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4EF2D653-782D-4BDD-BAF1-EFCE40375FA0}" xr6:coauthVersionLast="45" xr6:coauthVersionMax="45" xr10:uidLastSave="{00000000-0000-0000-0000-000000000000}"/>
  <workbookProtection workbookAlgorithmName="SHA-512" workbookHashValue="7+8SaRDRK0H0nLX053DNVvqFWxfIbf/C7EEYeLZGrXV2F3l8hWFKLjTkhlpg82ZxmzF1lpUSA3D87hnetTcqfw==" workbookSaltValue="YxirhF4iheR1VyU6vFt1ww==" workbookSpinCount="100000" lockStructure="1"/>
  <bookViews>
    <workbookView xWindow="372" yWindow="0" windowWidth="20220" windowHeight="12252" tabRatio="642" xr2:uid="{00000000-000D-0000-FFFF-FFFF00000000}"/>
  </bookViews>
  <sheets>
    <sheet name="Cover_sheet" sheetId="34" r:id="rId1"/>
    <sheet name="Contents" sheetId="35" r:id="rId2"/>
    <sheet name="(2019)" sheetId="30" state="hidden" r:id="rId3"/>
    <sheet name="(2020)" sheetId="31" state="hidden" r:id="rId4"/>
    <sheet name="(2021)" sheetId="36" state="hidden" r:id="rId5"/>
    <sheet name="FIRE1125a raw" sheetId="21" state="hidden" r:id="rId6"/>
    <sheet name="FIRE1125a" sheetId="28" r:id="rId7"/>
    <sheet name="(2018-19)" sheetId="32" state="hidden" r:id="rId8"/>
    <sheet name="(2019-20)" sheetId="33" state="hidden" r:id="rId9"/>
    <sheet name="(2020-21)" sheetId="37" state="hidden" r:id="rId10"/>
    <sheet name="FIRE1125b raw" sheetId="24" state="hidden" r:id="rId11"/>
    <sheet name="FIRE1125b" sheetId="29" r:id="rId12"/>
    <sheet name="check age vs gender " sheetId="27" state="hidden" r:id="rId13"/>
  </sheets>
  <definedNames>
    <definedName name="_xlnm.Print_Area" localSheetId="7">'(2018-19)'!$B$1:$J$58</definedName>
    <definedName name="_xlnm.Print_Area" localSheetId="2">'(2019)'!$B$1:$I$58</definedName>
    <definedName name="_xlnm.Print_Area" localSheetId="8">'(2019-20)'!$B$1:$J$58</definedName>
    <definedName name="_xlnm.Print_Area" localSheetId="3">'(2020)'!$B$1:$I$58</definedName>
    <definedName name="_xlnm.Print_Area" localSheetId="9">'(2020-21)'!$B$1:$J$58</definedName>
    <definedName name="_xlnm.Print_Area" localSheetId="4">'(2021)'!$B$1:$I$58</definedName>
    <definedName name="_xlnm.Print_Area" localSheetId="12">'check age vs gender '!$B$1:$C$58</definedName>
    <definedName name="_xlnm.Print_Area" localSheetId="1">Contents!$A$1:$D$8</definedName>
    <definedName name="_xlnm.Print_Area" localSheetId="5">'FIRE1125a raw'!$B$1:$I$58</definedName>
    <definedName name="_xlnm.Print_Area" localSheetId="10">'FIRE1125b raw'!$B$1:$J$58</definedName>
    <definedName name="qrychiefrepspecservrtaother" localSheetId="7">#REF!</definedName>
    <definedName name="qrychiefrepspecservrtaother" localSheetId="2">#REF!</definedName>
    <definedName name="qrychiefrepspecservrtaother" localSheetId="8">#REF!</definedName>
    <definedName name="qrychiefrepspecservrtaother" localSheetId="3">#REF!</definedName>
    <definedName name="qrychiefrepspecservrtaother" localSheetId="9">#REF!</definedName>
    <definedName name="qrychiefrepspecservrtaother" localSheetId="4">#REF!</definedName>
    <definedName name="qrychiefrepspecservrtaother" localSheetId="12">#REF!</definedName>
    <definedName name="qrychiefrepspecservrtaother" localSheetId="5">#REF!</definedName>
    <definedName name="qrychiefrepspecservrtaother" localSheetId="10">#REF!</definedName>
    <definedName name="qrychiefrepsuccretireresig" localSheetId="7">#REF!</definedName>
    <definedName name="qrychiefrepsuccretireresig" localSheetId="2">#REF!</definedName>
    <definedName name="qrychiefrepsuccretireresig" localSheetId="8">#REF!</definedName>
    <definedName name="qrychiefrepsuccretireresig" localSheetId="3">#REF!</definedName>
    <definedName name="qrychiefrepsuccretireresig" localSheetId="9">#REF!</definedName>
    <definedName name="qrychiefrepsuccretireresig" localSheetId="4">#REF!</definedName>
    <definedName name="qrychiefrepsuccretireresig" localSheetId="12">#REF!</definedName>
    <definedName name="qrychiefrepsuccretireresig" localSheetId="5">#REF!</definedName>
    <definedName name="qrychiefrepsuccretireresig" localSheetId="10">#REF!</definedName>
    <definedName name="qrychiefrepwteststr" localSheetId="7">#REF!</definedName>
    <definedName name="qrychiefrepwteststr" localSheetId="2">#REF!</definedName>
    <definedName name="qrychiefrepwteststr" localSheetId="8">#REF!</definedName>
    <definedName name="qrychiefrepwteststr" localSheetId="3">#REF!</definedName>
    <definedName name="qrychiefrepwteststr" localSheetId="9">#REF!</definedName>
    <definedName name="qrychiefrepwteststr" localSheetId="4">#REF!</definedName>
    <definedName name="qrychiefrepwteststr" localSheetId="12">#REF!</definedName>
    <definedName name="qrychiefrepwteststr" localSheetId="5">#REF!</definedName>
    <definedName name="qrychiefrepwteststr" localSheetId="10">#REF!</definedName>
    <definedName name="qrychiefrepwtgeneth" localSheetId="7">#REF!</definedName>
    <definedName name="qrychiefrepwtgeneth" localSheetId="2">#REF!</definedName>
    <definedName name="qrychiefrepwtgeneth" localSheetId="8">#REF!</definedName>
    <definedName name="qrychiefrepwtgeneth" localSheetId="3">#REF!</definedName>
    <definedName name="qrychiefrepwtgeneth" localSheetId="9">#REF!</definedName>
    <definedName name="qrychiefrepwtgeneth" localSheetId="4">#REF!</definedName>
    <definedName name="qrychiefrepwtgeneth" localSheetId="12">#REF!</definedName>
    <definedName name="qrychiefrepwtgeneth" localSheetId="5">#REF!</definedName>
    <definedName name="qrychiefrepwtgeneth" localSheetId="10">#REF!</definedName>
    <definedName name="qryffinjuries9900" localSheetId="7">#REF!</definedName>
    <definedName name="qryffinjuries9900" localSheetId="2">#REF!</definedName>
    <definedName name="qryffinjuries9900" localSheetId="8">#REF!</definedName>
    <definedName name="qryffinjuries9900" localSheetId="3">#REF!</definedName>
    <definedName name="qryffinjuries9900" localSheetId="9">#REF!</definedName>
    <definedName name="qryffinjuries9900" localSheetId="4">#REF!</definedName>
    <definedName name="qryffinjuries9900" localSheetId="12">#REF!</definedName>
    <definedName name="qryffinjuries9900" localSheetId="5">#REF!</definedName>
    <definedName name="qryffinjuries9900" localSheetId="10">#REF!</definedName>
    <definedName name="qryPI15" localSheetId="7">#REF!</definedName>
    <definedName name="qryPI15" localSheetId="2">#REF!</definedName>
    <definedName name="qryPI15" localSheetId="8">#REF!</definedName>
    <definedName name="qryPI15" localSheetId="3">#REF!</definedName>
    <definedName name="qryPI15" localSheetId="9">#REF!</definedName>
    <definedName name="qryPI15" localSheetId="4">#REF!</definedName>
    <definedName name="qryPI15" localSheetId="12">#REF!</definedName>
    <definedName name="qryPI15" localSheetId="5">#REF!</definedName>
    <definedName name="qryPI15" localSheetId="10">#REF!</definedName>
    <definedName name="qryPI16" localSheetId="7">#REF!</definedName>
    <definedName name="qryPI16" localSheetId="2">#REF!</definedName>
    <definedName name="qryPI16" localSheetId="8">#REF!</definedName>
    <definedName name="qryPI16" localSheetId="3">#REF!</definedName>
    <definedName name="qryPI16" localSheetId="9">#REF!</definedName>
    <definedName name="qryPI16" localSheetId="4">#REF!</definedName>
    <definedName name="qryPI16" localSheetId="12">#REF!</definedName>
    <definedName name="qryPI16" localSheetId="5">#REF!</definedName>
    <definedName name="qryPI16" localSheetId="10">#REF!</definedName>
    <definedName name="qryPIBV145a" localSheetId="7">#REF!</definedName>
    <definedName name="qryPIBV145a" localSheetId="2">#REF!</definedName>
    <definedName name="qryPIBV145a" localSheetId="8">#REF!</definedName>
    <definedName name="qryPIBV145a" localSheetId="3">#REF!</definedName>
    <definedName name="qryPIBV145a" localSheetId="9">#REF!</definedName>
    <definedName name="qryPIBV145a" localSheetId="4">#REF!</definedName>
    <definedName name="qryPIBV145a" localSheetId="12">#REF!</definedName>
    <definedName name="qryPIBV145a" localSheetId="5">#REF!</definedName>
    <definedName name="qryPIBV145a" localSheetId="10">#REF!</definedName>
    <definedName name="qryPIBV145b" localSheetId="7">#REF!</definedName>
    <definedName name="qryPIBV145b" localSheetId="2">#REF!</definedName>
    <definedName name="qryPIBV145b" localSheetId="8">#REF!</definedName>
    <definedName name="qryPIBV145b" localSheetId="3">#REF!</definedName>
    <definedName name="qryPIBV145b" localSheetId="9">#REF!</definedName>
    <definedName name="qryPIBV145b" localSheetId="4">#REF!</definedName>
    <definedName name="qryPIBV145b" localSheetId="12">#REF!</definedName>
    <definedName name="qryPIBV145b" localSheetId="5">#REF!</definedName>
    <definedName name="qryPIBV145b" localSheetId="10">#REF!</definedName>
    <definedName name="qryPIBV145c" localSheetId="7">#REF!</definedName>
    <definedName name="qryPIBV145c" localSheetId="2">#REF!</definedName>
    <definedName name="qryPIBV145c" localSheetId="8">#REF!</definedName>
    <definedName name="qryPIBV145c" localSheetId="3">#REF!</definedName>
    <definedName name="qryPIBV145c" localSheetId="9">#REF!</definedName>
    <definedName name="qryPIBV145c" localSheetId="4">#REF!</definedName>
    <definedName name="qryPIBV145c" localSheetId="12">#REF!</definedName>
    <definedName name="qryPIBV145c" localSheetId="5">#REF!</definedName>
    <definedName name="qryPIBV145c" localSheetId="10">#REF!</definedName>
    <definedName name="qryPIBV15i" localSheetId="7">#REF!</definedName>
    <definedName name="qryPIBV15i" localSheetId="2">#REF!</definedName>
    <definedName name="qryPIBV15i" localSheetId="8">#REF!</definedName>
    <definedName name="qryPIBV15i" localSheetId="3">#REF!</definedName>
    <definedName name="qryPIBV15i" localSheetId="9">#REF!</definedName>
    <definedName name="qryPIBV15i" localSheetId="4">#REF!</definedName>
    <definedName name="qryPIBV15i" localSheetId="12">#REF!</definedName>
    <definedName name="qryPIBV15i" localSheetId="5">#REF!</definedName>
    <definedName name="qryPIBV15i" localSheetId="10">#REF!</definedName>
    <definedName name="qryPIBV15ii" localSheetId="7">#REF!</definedName>
    <definedName name="qryPIBV15ii" localSheetId="2">#REF!</definedName>
    <definedName name="qryPIBV15ii" localSheetId="8">#REF!</definedName>
    <definedName name="qryPIBV15ii" localSheetId="3">#REF!</definedName>
    <definedName name="qryPIBV15ii" localSheetId="9">#REF!</definedName>
    <definedName name="qryPIBV15ii" localSheetId="4">#REF!</definedName>
    <definedName name="qryPIBV15ii" localSheetId="12">#REF!</definedName>
    <definedName name="qryPIBV15ii" localSheetId="5">#REF!</definedName>
    <definedName name="qryPIBV15ii" localSheetId="10">#REF!</definedName>
    <definedName name="qryPIctsickness" localSheetId="7">#REF!</definedName>
    <definedName name="qryPIctsickness" localSheetId="2">#REF!</definedName>
    <definedName name="qryPIctsickness" localSheetId="8">#REF!</definedName>
    <definedName name="qryPIctsickness" localSheetId="3">#REF!</definedName>
    <definedName name="qryPIctsickness" localSheetId="9">#REF!</definedName>
    <definedName name="qryPIctsickness" localSheetId="4">#REF!</definedName>
    <definedName name="qryPIctsickness" localSheetId="12">#REF!</definedName>
    <definedName name="qryPIctsickness" localSheetId="5">#REF!</definedName>
    <definedName name="qryPIctsickness" localSheetId="10">#REF!</definedName>
    <definedName name="qryPIriderfactleave" localSheetId="7">#REF!</definedName>
    <definedName name="qryPIriderfactleave" localSheetId="2">#REF!</definedName>
    <definedName name="qryPIriderfactleave" localSheetId="8">#REF!</definedName>
    <definedName name="qryPIriderfactleave" localSheetId="3">#REF!</definedName>
    <definedName name="qryPIriderfactleave" localSheetId="9">#REF!</definedName>
    <definedName name="qryPIriderfactleave" localSheetId="4">#REF!</definedName>
    <definedName name="qryPIriderfactleave" localSheetId="12">#REF!</definedName>
    <definedName name="qryPIriderfactleave" localSheetId="5">#REF!</definedName>
    <definedName name="qryPIriderfactleave" localSheetId="10">#REF!</definedName>
    <definedName name="qryPIriderfactsick" localSheetId="7">#REF!</definedName>
    <definedName name="qryPIriderfactsick" localSheetId="2">#REF!</definedName>
    <definedName name="qryPIriderfactsick" localSheetId="8">#REF!</definedName>
    <definedName name="qryPIriderfactsick" localSheetId="3">#REF!</definedName>
    <definedName name="qryPIriderfactsick" localSheetId="9">#REF!</definedName>
    <definedName name="qryPIriderfactsick" localSheetId="4">#REF!</definedName>
    <definedName name="qryPIriderfactsick" localSheetId="12">#REF!</definedName>
    <definedName name="qryPIriderfactsick" localSheetId="5">#REF!</definedName>
    <definedName name="qryPIriderfactsick" localSheetId="10">#REF!</definedName>
    <definedName name="Query1" localSheetId="7">#REF!</definedName>
    <definedName name="Query1" localSheetId="2">#REF!</definedName>
    <definedName name="Query1" localSheetId="8">#REF!</definedName>
    <definedName name="Query1" localSheetId="3">#REF!</definedName>
    <definedName name="Query1" localSheetId="9">#REF!</definedName>
    <definedName name="Query1" localSheetId="4">#REF!</definedName>
    <definedName name="Query1" localSheetId="12">#REF!</definedName>
    <definedName name="Query1" localSheetId="5">#REF!</definedName>
    <definedName name="Query1" localSheetId="1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9" i="37" l="1"/>
  <c r="AE10" i="37"/>
  <c r="AE11" i="37"/>
  <c r="AE12" i="37"/>
  <c r="AE13" i="37"/>
  <c r="AE14" i="37"/>
  <c r="AE15" i="37"/>
  <c r="AE16" i="37"/>
  <c r="AE17" i="37"/>
  <c r="AE18" i="37"/>
  <c r="AE19" i="37"/>
  <c r="AE20" i="37"/>
  <c r="AE21" i="37"/>
  <c r="AE22" i="37"/>
  <c r="AE23" i="37"/>
  <c r="AE24" i="37"/>
  <c r="AE25" i="37"/>
  <c r="AE26" i="37"/>
  <c r="AE27" i="37"/>
  <c r="AE28" i="37"/>
  <c r="AE29" i="37"/>
  <c r="AE30" i="37"/>
  <c r="AE31" i="37"/>
  <c r="AE32" i="37"/>
  <c r="AE33" i="37"/>
  <c r="AE34" i="37"/>
  <c r="AE35" i="37"/>
  <c r="AE36" i="37"/>
  <c r="AE37" i="37"/>
  <c r="AE38" i="37"/>
  <c r="AE39" i="37"/>
  <c r="AE40" i="37"/>
  <c r="AE41" i="37"/>
  <c r="AE42" i="37"/>
  <c r="AE43" i="37"/>
  <c r="AE44" i="37"/>
  <c r="AE45" i="37"/>
  <c r="AE46" i="37"/>
  <c r="AE48" i="37"/>
  <c r="AE49" i="37"/>
  <c r="AE50" i="37"/>
  <c r="AE51" i="37"/>
  <c r="AE52" i="37"/>
  <c r="AE53" i="37"/>
  <c r="AE54" i="37"/>
  <c r="AN9" i="37"/>
  <c r="AN15" i="37"/>
  <c r="AN16" i="37"/>
  <c r="AN17" i="37"/>
  <c r="AN23" i="37"/>
  <c r="AN24" i="37"/>
  <c r="AN25" i="37"/>
  <c r="AN31" i="37"/>
  <c r="AN32" i="37"/>
  <c r="AN33" i="37"/>
  <c r="AN39" i="37"/>
  <c r="AN40" i="37"/>
  <c r="AN41" i="37"/>
  <c r="AN50" i="37"/>
  <c r="AN51" i="37"/>
  <c r="AN52" i="37"/>
  <c r="AD10" i="37"/>
  <c r="AN10" i="37" s="1"/>
  <c r="AD11" i="37"/>
  <c r="AN11" i="37" s="1"/>
  <c r="AD12" i="37"/>
  <c r="AN12" i="37" s="1"/>
  <c r="AD13" i="37"/>
  <c r="AN13" i="37" s="1"/>
  <c r="AD14" i="37"/>
  <c r="AN14" i="37" s="1"/>
  <c r="AD15" i="37"/>
  <c r="AD16" i="37"/>
  <c r="AD17" i="37"/>
  <c r="AD18" i="37"/>
  <c r="AN18" i="37" s="1"/>
  <c r="AD19" i="37"/>
  <c r="AN19" i="37" s="1"/>
  <c r="AD20" i="37"/>
  <c r="AN20" i="37" s="1"/>
  <c r="AD21" i="37"/>
  <c r="AN21" i="37" s="1"/>
  <c r="AD22" i="37"/>
  <c r="AN22" i="37" s="1"/>
  <c r="AD23" i="37"/>
  <c r="AD24" i="37"/>
  <c r="AD25" i="37"/>
  <c r="AD26" i="37"/>
  <c r="AN26" i="37" s="1"/>
  <c r="AD27" i="37"/>
  <c r="AN27" i="37" s="1"/>
  <c r="AD28" i="37"/>
  <c r="AN28" i="37" s="1"/>
  <c r="AD29" i="37"/>
  <c r="AN29" i="37" s="1"/>
  <c r="AD30" i="37"/>
  <c r="AN30" i="37" s="1"/>
  <c r="AD31" i="37"/>
  <c r="AD32" i="37"/>
  <c r="AD33" i="37"/>
  <c r="AD34" i="37"/>
  <c r="AN34" i="37" s="1"/>
  <c r="AD35" i="37"/>
  <c r="AN35" i="37" s="1"/>
  <c r="AD36" i="37"/>
  <c r="AN36" i="37" s="1"/>
  <c r="AD37" i="37"/>
  <c r="AN37" i="37" s="1"/>
  <c r="AD38" i="37"/>
  <c r="AN38" i="37" s="1"/>
  <c r="AD39" i="37"/>
  <c r="AD40" i="37"/>
  <c r="AD41" i="37"/>
  <c r="AD42" i="37"/>
  <c r="AN42" i="37" s="1"/>
  <c r="AD43" i="37"/>
  <c r="AN43" i="37" s="1"/>
  <c r="AD44" i="37"/>
  <c r="AN44" i="37" s="1"/>
  <c r="AD45" i="37"/>
  <c r="AN45" i="37" s="1"/>
  <c r="AD46" i="37"/>
  <c r="AN46" i="37" s="1"/>
  <c r="AD48" i="37"/>
  <c r="AN48" i="37" s="1"/>
  <c r="AD49" i="37"/>
  <c r="AN49" i="37" s="1"/>
  <c r="AD50" i="37"/>
  <c r="AD51" i="37"/>
  <c r="AD52" i="37"/>
  <c r="AD53" i="37"/>
  <c r="AN53" i="37" s="1"/>
  <c r="AD54" i="37"/>
  <c r="AN54" i="37" s="1"/>
  <c r="AD9" i="37"/>
  <c r="AC47" i="37"/>
  <c r="AM9" i="37"/>
  <c r="AM10" i="37"/>
  <c r="AM11" i="37"/>
  <c r="AM12" i="37"/>
  <c r="AM13" i="37"/>
  <c r="AM14" i="37"/>
  <c r="AM15" i="37"/>
  <c r="AM16" i="37"/>
  <c r="AM17" i="37"/>
  <c r="AM18" i="37"/>
  <c r="AM19" i="37"/>
  <c r="AM20" i="37"/>
  <c r="AM21" i="37"/>
  <c r="AM22" i="37"/>
  <c r="AM23" i="37"/>
  <c r="AM24" i="37"/>
  <c r="AM25" i="37"/>
  <c r="AM26" i="37"/>
  <c r="AM27" i="37"/>
  <c r="AM28" i="37"/>
  <c r="AM29" i="37"/>
  <c r="AM30" i="37"/>
  <c r="AM31" i="37"/>
  <c r="AM32" i="37"/>
  <c r="AM33" i="37"/>
  <c r="AM34" i="37"/>
  <c r="AM35" i="37"/>
  <c r="AM36" i="37"/>
  <c r="AM37" i="37"/>
  <c r="AM38" i="37"/>
  <c r="AM39" i="37"/>
  <c r="AM40" i="37"/>
  <c r="AM41" i="37"/>
  <c r="AM42" i="37"/>
  <c r="AM43" i="37"/>
  <c r="AM44" i="37"/>
  <c r="AM45" i="37"/>
  <c r="AM46" i="37"/>
  <c r="AM48" i="37"/>
  <c r="AM49" i="37"/>
  <c r="AM50" i="37"/>
  <c r="AM51" i="37"/>
  <c r="AM52" i="37"/>
  <c r="AM53" i="37"/>
  <c r="AM54" i="37"/>
  <c r="AC8" i="37"/>
  <c r="AM8" i="37" s="1"/>
  <c r="AN20" i="36"/>
  <c r="AN21" i="36"/>
  <c r="AN22" i="36"/>
  <c r="AN23" i="36"/>
  <c r="AN24" i="36"/>
  <c r="AN25" i="36"/>
  <c r="AN26" i="36"/>
  <c r="AN27" i="36"/>
  <c r="AN28" i="36"/>
  <c r="AN29" i="36"/>
  <c r="AN30" i="36"/>
  <c r="AL54" i="37"/>
  <c r="AK54" i="37"/>
  <c r="AJ54" i="37"/>
  <c r="AI54" i="37"/>
  <c r="AH54" i="37"/>
  <c r="AG54" i="37"/>
  <c r="U54" i="37"/>
  <c r="T54" i="37"/>
  <c r="K54" i="37"/>
  <c r="J54" i="37"/>
  <c r="AL53" i="37"/>
  <c r="AK53" i="37"/>
  <c r="AJ53" i="37"/>
  <c r="AI53" i="37"/>
  <c r="AH53" i="37"/>
  <c r="AG53" i="37"/>
  <c r="U53" i="37"/>
  <c r="T53" i="37"/>
  <c r="K53" i="37"/>
  <c r="J53" i="37"/>
  <c r="AL52" i="37"/>
  <c r="AK52" i="37"/>
  <c r="AJ52" i="37"/>
  <c r="AI52" i="37"/>
  <c r="AH52" i="37"/>
  <c r="AG52" i="37"/>
  <c r="U52" i="37"/>
  <c r="T52" i="37"/>
  <c r="K52" i="37"/>
  <c r="J52" i="37"/>
  <c r="AL51" i="37"/>
  <c r="AK51" i="37"/>
  <c r="AJ51" i="37"/>
  <c r="AI51" i="37"/>
  <c r="AH51" i="37"/>
  <c r="AG51" i="37"/>
  <c r="U51" i="37"/>
  <c r="T51" i="37"/>
  <c r="K51" i="37"/>
  <c r="J51" i="37"/>
  <c r="AL50" i="37"/>
  <c r="AK50" i="37"/>
  <c r="AJ50" i="37"/>
  <c r="AI50" i="37"/>
  <c r="AH50" i="37"/>
  <c r="AG50" i="37"/>
  <c r="U50" i="37"/>
  <c r="T50" i="37"/>
  <c r="K50" i="37"/>
  <c r="J50" i="37"/>
  <c r="AL49" i="37"/>
  <c r="AK49" i="37"/>
  <c r="AJ49" i="37"/>
  <c r="AI49" i="37"/>
  <c r="AH49" i="37"/>
  <c r="AG49" i="37"/>
  <c r="U49" i="37"/>
  <c r="T49" i="37"/>
  <c r="K49" i="37"/>
  <c r="J49" i="37"/>
  <c r="AL48" i="37"/>
  <c r="AK48" i="37"/>
  <c r="AJ48" i="37"/>
  <c r="AI48" i="37"/>
  <c r="AH48" i="37"/>
  <c r="AG48" i="37"/>
  <c r="U48" i="37"/>
  <c r="T48" i="37"/>
  <c r="K48" i="37"/>
  <c r="J48" i="37"/>
  <c r="AB47" i="37"/>
  <c r="AA47" i="37"/>
  <c r="Z47" i="37"/>
  <c r="AE47" i="37" s="1"/>
  <c r="Y47" i="37"/>
  <c r="X47" i="37"/>
  <c r="W47" i="37"/>
  <c r="S47" i="37"/>
  <c r="R47" i="37"/>
  <c r="Q47" i="37"/>
  <c r="P47" i="37"/>
  <c r="O47" i="37"/>
  <c r="N47" i="37"/>
  <c r="M47" i="37"/>
  <c r="I47" i="37"/>
  <c r="H47" i="37"/>
  <c r="G47" i="37"/>
  <c r="F47" i="37"/>
  <c r="E47" i="37"/>
  <c r="D47" i="37"/>
  <c r="C47" i="37"/>
  <c r="AO46" i="37"/>
  <c r="U46" i="37"/>
  <c r="T46" i="37"/>
  <c r="K46" i="37"/>
  <c r="J46" i="37"/>
  <c r="AL45" i="37"/>
  <c r="AK45" i="37"/>
  <c r="AJ45" i="37"/>
  <c r="AI45" i="37"/>
  <c r="AH45" i="37"/>
  <c r="AG45" i="37"/>
  <c r="U45" i="37"/>
  <c r="T45" i="37"/>
  <c r="K45" i="37"/>
  <c r="J45" i="37"/>
  <c r="AL44" i="37"/>
  <c r="AK44" i="37"/>
  <c r="AJ44" i="37"/>
  <c r="AI44" i="37"/>
  <c r="AH44" i="37"/>
  <c r="AG44" i="37"/>
  <c r="U44" i="37"/>
  <c r="T44" i="37"/>
  <c r="K44" i="37"/>
  <c r="J44" i="37"/>
  <c r="AL43" i="37"/>
  <c r="AK43" i="37"/>
  <c r="AJ43" i="37"/>
  <c r="AI43" i="37"/>
  <c r="AH43" i="37"/>
  <c r="AG43" i="37"/>
  <c r="U43" i="37"/>
  <c r="T43" i="37"/>
  <c r="K43" i="37"/>
  <c r="J43" i="37"/>
  <c r="AL42" i="37"/>
  <c r="AK42" i="37"/>
  <c r="AJ42" i="37"/>
  <c r="AI42" i="37"/>
  <c r="AH42" i="37"/>
  <c r="AG42" i="37"/>
  <c r="U42" i="37"/>
  <c r="T42" i="37"/>
  <c r="K42" i="37"/>
  <c r="J42" i="37"/>
  <c r="AL41" i="37"/>
  <c r="AK41" i="37"/>
  <c r="AJ41" i="37"/>
  <c r="AI41" i="37"/>
  <c r="AH41" i="37"/>
  <c r="AG41" i="37"/>
  <c r="U41" i="37"/>
  <c r="T41" i="37"/>
  <c r="K41" i="37"/>
  <c r="J41" i="37"/>
  <c r="AL40" i="37"/>
  <c r="AK40" i="37"/>
  <c r="AJ40" i="37"/>
  <c r="AI40" i="37"/>
  <c r="AH40" i="37"/>
  <c r="AG40" i="37"/>
  <c r="U40" i="37"/>
  <c r="T40" i="37"/>
  <c r="K40" i="37"/>
  <c r="J40" i="37"/>
  <c r="AL39" i="37"/>
  <c r="AK39" i="37"/>
  <c r="AJ39" i="37"/>
  <c r="AI39" i="37"/>
  <c r="AH39" i="37"/>
  <c r="AG39" i="37"/>
  <c r="U39" i="37"/>
  <c r="T39" i="37"/>
  <c r="K39" i="37"/>
  <c r="J39" i="37"/>
  <c r="AL38" i="37"/>
  <c r="AK38" i="37"/>
  <c r="AJ38" i="37"/>
  <c r="AI38" i="37"/>
  <c r="AH38" i="37"/>
  <c r="AG38" i="37"/>
  <c r="U38" i="37"/>
  <c r="T38" i="37"/>
  <c r="K38" i="37"/>
  <c r="J38" i="37"/>
  <c r="AL37" i="37"/>
  <c r="AK37" i="37"/>
  <c r="AJ37" i="37"/>
  <c r="AI37" i="37"/>
  <c r="AH37" i="37"/>
  <c r="AG37" i="37"/>
  <c r="U37" i="37"/>
  <c r="T37" i="37"/>
  <c r="K37" i="37"/>
  <c r="J37" i="37"/>
  <c r="AL36" i="37"/>
  <c r="AK36" i="37"/>
  <c r="AJ36" i="37"/>
  <c r="AI36" i="37"/>
  <c r="AH36" i="37"/>
  <c r="AG36" i="37"/>
  <c r="U36" i="37"/>
  <c r="T36" i="37"/>
  <c r="K36" i="37"/>
  <c r="J36" i="37"/>
  <c r="AL35" i="37"/>
  <c r="AK35" i="37"/>
  <c r="AJ35" i="37"/>
  <c r="AI35" i="37"/>
  <c r="AH35" i="37"/>
  <c r="AG35" i="37"/>
  <c r="U35" i="37"/>
  <c r="T35" i="37"/>
  <c r="K35" i="37"/>
  <c r="J35" i="37"/>
  <c r="AL34" i="37"/>
  <c r="AK34" i="37"/>
  <c r="AJ34" i="37"/>
  <c r="AI34" i="37"/>
  <c r="AH34" i="37"/>
  <c r="AG34" i="37"/>
  <c r="U34" i="37"/>
  <c r="T34" i="37"/>
  <c r="K34" i="37"/>
  <c r="J34" i="37"/>
  <c r="AL33" i="37"/>
  <c r="AK33" i="37"/>
  <c r="AJ33" i="37"/>
  <c r="AI33" i="37"/>
  <c r="AH33" i="37"/>
  <c r="AG33" i="37"/>
  <c r="U33" i="37"/>
  <c r="T33" i="37"/>
  <c r="K33" i="37"/>
  <c r="J33" i="37"/>
  <c r="AL32" i="37"/>
  <c r="AK32" i="37"/>
  <c r="AJ32" i="37"/>
  <c r="AI32" i="37"/>
  <c r="AH32" i="37"/>
  <c r="AG32" i="37"/>
  <c r="U32" i="37"/>
  <c r="T32" i="37"/>
  <c r="K32" i="37"/>
  <c r="J32" i="37"/>
  <c r="AL31" i="37"/>
  <c r="AK31" i="37"/>
  <c r="AJ31" i="37"/>
  <c r="AI31" i="37"/>
  <c r="AH31" i="37"/>
  <c r="AG31" i="37"/>
  <c r="U31" i="37"/>
  <c r="T31" i="37"/>
  <c r="K31" i="37"/>
  <c r="J31" i="37"/>
  <c r="AL30" i="37"/>
  <c r="AK30" i="37"/>
  <c r="AJ30" i="37"/>
  <c r="AI30" i="37"/>
  <c r="AH30" i="37"/>
  <c r="AG30" i="37"/>
  <c r="U30" i="37"/>
  <c r="T30" i="37"/>
  <c r="K30" i="37"/>
  <c r="J30" i="37"/>
  <c r="AL29" i="37"/>
  <c r="AK29" i="37"/>
  <c r="AJ29" i="37"/>
  <c r="AI29" i="37"/>
  <c r="AH29" i="37"/>
  <c r="AG29" i="37"/>
  <c r="U29" i="37"/>
  <c r="T29" i="37"/>
  <c r="K29" i="37"/>
  <c r="J29" i="37"/>
  <c r="AL28" i="37"/>
  <c r="AK28" i="37"/>
  <c r="AJ28" i="37"/>
  <c r="AI28" i="37"/>
  <c r="AH28" i="37"/>
  <c r="AG28" i="37"/>
  <c r="U28" i="37"/>
  <c r="T28" i="37"/>
  <c r="K28" i="37"/>
  <c r="J28" i="37"/>
  <c r="AL27" i="37"/>
  <c r="AK27" i="37"/>
  <c r="AJ27" i="37"/>
  <c r="AI27" i="37"/>
  <c r="AH27" i="37"/>
  <c r="AG27" i="37"/>
  <c r="U27" i="37"/>
  <c r="T27" i="37"/>
  <c r="K27" i="37"/>
  <c r="J27" i="37"/>
  <c r="AL26" i="37"/>
  <c r="AK26" i="37"/>
  <c r="AJ26" i="37"/>
  <c r="AI26" i="37"/>
  <c r="AH26" i="37"/>
  <c r="AG26" i="37"/>
  <c r="U26" i="37"/>
  <c r="T26" i="37"/>
  <c r="K26" i="37"/>
  <c r="J26" i="37"/>
  <c r="AL25" i="37"/>
  <c r="AK25" i="37"/>
  <c r="AJ25" i="37"/>
  <c r="AI25" i="37"/>
  <c r="AH25" i="37"/>
  <c r="AG25" i="37"/>
  <c r="U25" i="37"/>
  <c r="T25" i="37"/>
  <c r="K25" i="37"/>
  <c r="J25" i="37"/>
  <c r="AL24" i="37"/>
  <c r="AK24" i="37"/>
  <c r="AJ24" i="37"/>
  <c r="AI24" i="37"/>
  <c r="AH24" i="37"/>
  <c r="AG24" i="37"/>
  <c r="U24" i="37"/>
  <c r="T24" i="37"/>
  <c r="K24" i="37"/>
  <c r="J24" i="37"/>
  <c r="AL23" i="37"/>
  <c r="AK23" i="37"/>
  <c r="AJ23" i="37"/>
  <c r="AI23" i="37"/>
  <c r="AH23" i="37"/>
  <c r="AG23" i="37"/>
  <c r="U23" i="37"/>
  <c r="T23" i="37"/>
  <c r="K23" i="37"/>
  <c r="J23" i="37"/>
  <c r="AL22" i="37"/>
  <c r="AK22" i="37"/>
  <c r="AJ22" i="37"/>
  <c r="AI22" i="37"/>
  <c r="AH22" i="37"/>
  <c r="AG22" i="37"/>
  <c r="U22" i="37"/>
  <c r="T22" i="37"/>
  <c r="K22" i="37"/>
  <c r="J22" i="37"/>
  <c r="AL21" i="37"/>
  <c r="AK21" i="37"/>
  <c r="AJ21" i="37"/>
  <c r="AI21" i="37"/>
  <c r="AH21" i="37"/>
  <c r="AG21" i="37"/>
  <c r="U21" i="37"/>
  <c r="T21" i="37"/>
  <c r="K21" i="37"/>
  <c r="J21" i="37"/>
  <c r="AL20" i="37"/>
  <c r="AK20" i="37"/>
  <c r="AJ20" i="37"/>
  <c r="AI20" i="37"/>
  <c r="AH20" i="37"/>
  <c r="AG20" i="37"/>
  <c r="U20" i="37"/>
  <c r="T20" i="37"/>
  <c r="K20" i="37"/>
  <c r="J20" i="37"/>
  <c r="AL19" i="37"/>
  <c r="AK19" i="37"/>
  <c r="AJ19" i="37"/>
  <c r="AI19" i="37"/>
  <c r="AH19" i="37"/>
  <c r="AG19" i="37"/>
  <c r="U19" i="37"/>
  <c r="T19" i="37"/>
  <c r="K19" i="37"/>
  <c r="J19" i="37"/>
  <c r="AL18" i="37"/>
  <c r="AK18" i="37"/>
  <c r="AJ18" i="37"/>
  <c r="AI18" i="37"/>
  <c r="AH18" i="37"/>
  <c r="AG18" i="37"/>
  <c r="U18" i="37"/>
  <c r="T18" i="37"/>
  <c r="K18" i="37"/>
  <c r="J18" i="37"/>
  <c r="AL17" i="37"/>
  <c r="AK17" i="37"/>
  <c r="AJ17" i="37"/>
  <c r="AI17" i="37"/>
  <c r="AH17" i="37"/>
  <c r="AG17" i="37"/>
  <c r="U17" i="37"/>
  <c r="T17" i="37"/>
  <c r="K17" i="37"/>
  <c r="J17" i="37"/>
  <c r="AL16" i="37"/>
  <c r="AK16" i="37"/>
  <c r="AJ16" i="37"/>
  <c r="AI16" i="37"/>
  <c r="AH16" i="37"/>
  <c r="AG16" i="37"/>
  <c r="U16" i="37"/>
  <c r="T16" i="37"/>
  <c r="K16" i="37"/>
  <c r="J16" i="37"/>
  <c r="AL15" i="37"/>
  <c r="AK15" i="37"/>
  <c r="AJ15" i="37"/>
  <c r="AI15" i="37"/>
  <c r="AH15" i="37"/>
  <c r="AG15" i="37"/>
  <c r="U15" i="37"/>
  <c r="T15" i="37"/>
  <c r="K15" i="37"/>
  <c r="J15" i="37"/>
  <c r="AL14" i="37"/>
  <c r="AK14" i="37"/>
  <c r="AJ14" i="37"/>
  <c r="AI14" i="37"/>
  <c r="AH14" i="37"/>
  <c r="AG14" i="37"/>
  <c r="U14" i="37"/>
  <c r="T14" i="37"/>
  <c r="K14" i="37"/>
  <c r="J14" i="37"/>
  <c r="AL13" i="37"/>
  <c r="AK13" i="37"/>
  <c r="AJ13" i="37"/>
  <c r="AI13" i="37"/>
  <c r="AH13" i="37"/>
  <c r="AG13" i="37"/>
  <c r="U13" i="37"/>
  <c r="T13" i="37"/>
  <c r="K13" i="37"/>
  <c r="J13" i="37"/>
  <c r="AL12" i="37"/>
  <c r="AK12" i="37"/>
  <c r="AJ12" i="37"/>
  <c r="AI12" i="37"/>
  <c r="AH12" i="37"/>
  <c r="AG12" i="37"/>
  <c r="U12" i="37"/>
  <c r="T12" i="37"/>
  <c r="K12" i="37"/>
  <c r="J12" i="37"/>
  <c r="AL11" i="37"/>
  <c r="AK11" i="37"/>
  <c r="AJ11" i="37"/>
  <c r="AI11" i="37"/>
  <c r="AH11" i="37"/>
  <c r="AG11" i="37"/>
  <c r="U11" i="37"/>
  <c r="T11" i="37"/>
  <c r="K11" i="37"/>
  <c r="J11" i="37"/>
  <c r="AL10" i="37"/>
  <c r="AK10" i="37"/>
  <c r="AJ10" i="37"/>
  <c r="AI10" i="37"/>
  <c r="AH10" i="37"/>
  <c r="AG10" i="37"/>
  <c r="U10" i="37"/>
  <c r="T10" i="37"/>
  <c r="K10" i="37"/>
  <c r="J10" i="37"/>
  <c r="AL9" i="37"/>
  <c r="AK9" i="37"/>
  <c r="AJ9" i="37"/>
  <c r="AI9" i="37"/>
  <c r="AH9" i="37"/>
  <c r="AG9" i="37"/>
  <c r="U9" i="37"/>
  <c r="T9" i="37"/>
  <c r="K9" i="37"/>
  <c r="J9" i="37"/>
  <c r="AB8" i="37"/>
  <c r="AA8" i="37"/>
  <c r="Z8" i="37"/>
  <c r="Y8" i="37"/>
  <c r="Y7" i="37" s="1"/>
  <c r="X8" i="37"/>
  <c r="W8" i="37"/>
  <c r="AE8" i="37" s="1"/>
  <c r="S8" i="37"/>
  <c r="R8" i="37"/>
  <c r="R7" i="37" s="1"/>
  <c r="Q8" i="37"/>
  <c r="P8" i="37"/>
  <c r="O8" i="37"/>
  <c r="N8" i="37"/>
  <c r="M8" i="37"/>
  <c r="I8" i="37"/>
  <c r="I7" i="37" s="1"/>
  <c r="H8" i="37"/>
  <c r="G8" i="37"/>
  <c r="G7" i="37" s="1"/>
  <c r="F8" i="37"/>
  <c r="E8" i="37"/>
  <c r="D8" i="37"/>
  <c r="C8" i="37"/>
  <c r="AD20" i="36"/>
  <c r="AD21" i="36"/>
  <c r="AD22" i="36"/>
  <c r="AD23" i="36"/>
  <c r="AD24" i="36"/>
  <c r="AD25" i="36"/>
  <c r="AD26" i="36"/>
  <c r="AD27" i="36"/>
  <c r="AD28" i="36"/>
  <c r="AD29" i="36"/>
  <c r="AM47" i="37" l="1"/>
  <c r="AD47" i="37"/>
  <c r="AN47" i="37" s="1"/>
  <c r="AD8" i="37"/>
  <c r="Q7" i="37"/>
  <c r="AB7" i="37"/>
  <c r="AC7" i="37"/>
  <c r="AM7" i="37" s="1"/>
  <c r="X7" i="37"/>
  <c r="Z7" i="37"/>
  <c r="AA7" i="37"/>
  <c r="AK7" i="37" s="1"/>
  <c r="AG8" i="37"/>
  <c r="N7" i="37"/>
  <c r="P7" i="37"/>
  <c r="S7" i="37"/>
  <c r="D7" i="37"/>
  <c r="E7" i="37"/>
  <c r="AG47" i="37"/>
  <c r="C7" i="37"/>
  <c r="AO51" i="37"/>
  <c r="AH47" i="37"/>
  <c r="AI47" i="37"/>
  <c r="AL47" i="37"/>
  <c r="AO54" i="37"/>
  <c r="AO10" i="37"/>
  <c r="AO13" i="37"/>
  <c r="AJ47" i="37"/>
  <c r="AK47" i="37"/>
  <c r="AO48" i="37"/>
  <c r="O7" i="37"/>
  <c r="U8" i="37"/>
  <c r="AO16" i="37"/>
  <c r="AO22" i="37"/>
  <c r="AO15" i="37"/>
  <c r="AO44" i="37"/>
  <c r="AO41" i="37"/>
  <c r="M7" i="37"/>
  <c r="AO35" i="37"/>
  <c r="F7" i="37"/>
  <c r="K47" i="37"/>
  <c r="AO50" i="37"/>
  <c r="H7" i="37"/>
  <c r="AL7" i="37" s="1"/>
  <c r="AO53" i="37"/>
  <c r="AO52" i="37"/>
  <c r="AO49" i="37"/>
  <c r="AO19" i="37"/>
  <c r="AO25" i="37"/>
  <c r="AO28" i="37"/>
  <c r="AO31" i="37"/>
  <c r="AO34" i="37"/>
  <c r="AO37" i="37"/>
  <c r="AO40" i="37"/>
  <c r="AO9" i="37"/>
  <c r="AL8" i="37"/>
  <c r="AO18" i="37"/>
  <c r="AO21" i="37"/>
  <c r="AO24" i="37"/>
  <c r="AO30" i="37"/>
  <c r="AO12" i="37"/>
  <c r="AO14" i="37"/>
  <c r="AO27" i="37"/>
  <c r="AO33" i="37"/>
  <c r="AO36" i="37"/>
  <c r="AO39" i="37"/>
  <c r="AO42" i="37"/>
  <c r="AO45" i="37"/>
  <c r="AH8" i="37"/>
  <c r="AO43" i="37"/>
  <c r="AO11" i="37"/>
  <c r="AO17" i="37"/>
  <c r="AO20" i="37"/>
  <c r="AO23" i="37"/>
  <c r="AO26" i="37"/>
  <c r="AO29" i="37"/>
  <c r="AO32" i="37"/>
  <c r="AO38" i="37"/>
  <c r="AJ8" i="37"/>
  <c r="J47" i="37"/>
  <c r="AI8" i="37"/>
  <c r="W7" i="37"/>
  <c r="J8" i="37"/>
  <c r="AK8" i="37"/>
  <c r="T47" i="37"/>
  <c r="U47" i="37"/>
  <c r="K8" i="37"/>
  <c r="T8" i="37"/>
  <c r="AM54" i="36"/>
  <c r="AL54" i="36"/>
  <c r="AK54" i="36"/>
  <c r="AJ54" i="36"/>
  <c r="AI54" i="36"/>
  <c r="AH54" i="36"/>
  <c r="AG54" i="36"/>
  <c r="AE54" i="36"/>
  <c r="AD54" i="36"/>
  <c r="U54" i="36"/>
  <c r="T54" i="36"/>
  <c r="K54" i="36"/>
  <c r="J54" i="36"/>
  <c r="AM53" i="36"/>
  <c r="AL53" i="36"/>
  <c r="AK53" i="36"/>
  <c r="AJ53" i="36"/>
  <c r="AI53" i="36"/>
  <c r="AH53" i="36"/>
  <c r="AG53" i="36"/>
  <c r="AE53" i="36"/>
  <c r="AD53" i="36"/>
  <c r="U53" i="36"/>
  <c r="T53" i="36"/>
  <c r="K53" i="36"/>
  <c r="J53" i="36"/>
  <c r="AM52" i="36"/>
  <c r="AL52" i="36"/>
  <c r="AK52" i="36"/>
  <c r="AJ52" i="36"/>
  <c r="AI52" i="36"/>
  <c r="AH52" i="36"/>
  <c r="AG52" i="36"/>
  <c r="AE52" i="36"/>
  <c r="AD52" i="36"/>
  <c r="U52" i="36"/>
  <c r="T52" i="36"/>
  <c r="K52" i="36"/>
  <c r="J52" i="36"/>
  <c r="AM51" i="36"/>
  <c r="AL51" i="36"/>
  <c r="AK51" i="36"/>
  <c r="AJ51" i="36"/>
  <c r="AI51" i="36"/>
  <c r="AH51" i="36"/>
  <c r="AG51" i="36"/>
  <c r="AE51" i="36"/>
  <c r="AD51" i="36"/>
  <c r="U51" i="36"/>
  <c r="T51" i="36"/>
  <c r="K51" i="36"/>
  <c r="J51" i="36"/>
  <c r="AM50" i="36"/>
  <c r="AL50" i="36"/>
  <c r="AK50" i="36"/>
  <c r="AJ50" i="36"/>
  <c r="AI50" i="36"/>
  <c r="AH50" i="36"/>
  <c r="AG50" i="36"/>
  <c r="AE50" i="36"/>
  <c r="AD50" i="36"/>
  <c r="U50" i="36"/>
  <c r="T50" i="36"/>
  <c r="K50" i="36"/>
  <c r="J50" i="36"/>
  <c r="AM49" i="36"/>
  <c r="AL49" i="36"/>
  <c r="AK49" i="36"/>
  <c r="AJ49" i="36"/>
  <c r="AI49" i="36"/>
  <c r="AH49" i="36"/>
  <c r="AG49" i="36"/>
  <c r="AE49" i="36"/>
  <c r="AD49" i="36"/>
  <c r="U49" i="36"/>
  <c r="T49" i="36"/>
  <c r="K49" i="36"/>
  <c r="J49" i="36"/>
  <c r="AM48" i="36"/>
  <c r="AL48" i="36"/>
  <c r="AK48" i="36"/>
  <c r="AJ48" i="36"/>
  <c r="AI48" i="36"/>
  <c r="AH48" i="36"/>
  <c r="AG48" i="36"/>
  <c r="AE48" i="36"/>
  <c r="AD48" i="36"/>
  <c r="U48" i="36"/>
  <c r="T48" i="36"/>
  <c r="K48" i="36"/>
  <c r="J48" i="36"/>
  <c r="AC47" i="36"/>
  <c r="AB47" i="36"/>
  <c r="AA47" i="36"/>
  <c r="Z47" i="36"/>
  <c r="Y47" i="36"/>
  <c r="X47" i="36"/>
  <c r="W47" i="36"/>
  <c r="S47" i="36"/>
  <c r="R47" i="36"/>
  <c r="Q47" i="36"/>
  <c r="P47" i="36"/>
  <c r="O47" i="36"/>
  <c r="N47" i="36"/>
  <c r="M47" i="36"/>
  <c r="I47" i="36"/>
  <c r="H47" i="36"/>
  <c r="G47" i="36"/>
  <c r="F47" i="36"/>
  <c r="E47" i="36"/>
  <c r="D47" i="36"/>
  <c r="C47" i="36"/>
  <c r="AM46" i="36"/>
  <c r="AL46" i="36"/>
  <c r="AK46" i="36"/>
  <c r="AJ46" i="36"/>
  <c r="AI46" i="36"/>
  <c r="AH46" i="36"/>
  <c r="AG46" i="36"/>
  <c r="AE46" i="36"/>
  <c r="AD46" i="36"/>
  <c r="U46" i="36"/>
  <c r="T46" i="36"/>
  <c r="K46" i="36"/>
  <c r="J46" i="36"/>
  <c r="AM45" i="36"/>
  <c r="AL45" i="36"/>
  <c r="AK45" i="36"/>
  <c r="AJ45" i="36"/>
  <c r="AI45" i="36"/>
  <c r="AH45" i="36"/>
  <c r="AG45" i="36"/>
  <c r="AE45" i="36"/>
  <c r="AD45" i="36"/>
  <c r="U45" i="36"/>
  <c r="T45" i="36"/>
  <c r="K45" i="36"/>
  <c r="J45" i="36"/>
  <c r="AM44" i="36"/>
  <c r="AL44" i="36"/>
  <c r="AK44" i="36"/>
  <c r="AJ44" i="36"/>
  <c r="AI44" i="36"/>
  <c r="AH44" i="36"/>
  <c r="AG44" i="36"/>
  <c r="AE44" i="36"/>
  <c r="AD44" i="36"/>
  <c r="U44" i="36"/>
  <c r="T44" i="36"/>
  <c r="K44" i="36"/>
  <c r="J44" i="36"/>
  <c r="AM43" i="36"/>
  <c r="AL43" i="36"/>
  <c r="AK43" i="36"/>
  <c r="AJ43" i="36"/>
  <c r="AI43" i="36"/>
  <c r="AH43" i="36"/>
  <c r="AG43" i="36"/>
  <c r="AE43" i="36"/>
  <c r="AD43" i="36"/>
  <c r="U43" i="36"/>
  <c r="T43" i="36"/>
  <c r="K43" i="36"/>
  <c r="J43" i="36"/>
  <c r="AM42" i="36"/>
  <c r="AL42" i="36"/>
  <c r="AK42" i="36"/>
  <c r="AJ42" i="36"/>
  <c r="AI42" i="36"/>
  <c r="AH42" i="36"/>
  <c r="AG42" i="36"/>
  <c r="AE42" i="36"/>
  <c r="AD42" i="36"/>
  <c r="U42" i="36"/>
  <c r="T42" i="36"/>
  <c r="K42" i="36"/>
  <c r="J42" i="36"/>
  <c r="AM41" i="36"/>
  <c r="AL41" i="36"/>
  <c r="AK41" i="36"/>
  <c r="AJ41" i="36"/>
  <c r="AI41" i="36"/>
  <c r="AH41" i="36"/>
  <c r="AG41" i="36"/>
  <c r="AE41" i="36"/>
  <c r="AD41" i="36"/>
  <c r="U41" i="36"/>
  <c r="T41" i="36"/>
  <c r="K41" i="36"/>
  <c r="J41" i="36"/>
  <c r="AM40" i="36"/>
  <c r="AL40" i="36"/>
  <c r="AK40" i="36"/>
  <c r="AJ40" i="36"/>
  <c r="AI40" i="36"/>
  <c r="AH40" i="36"/>
  <c r="AG40" i="36"/>
  <c r="AE40" i="36"/>
  <c r="AD40" i="36"/>
  <c r="U40" i="36"/>
  <c r="T40" i="36"/>
  <c r="K40" i="36"/>
  <c r="J40" i="36"/>
  <c r="AM39" i="36"/>
  <c r="AL39" i="36"/>
  <c r="AK39" i="36"/>
  <c r="AJ39" i="36"/>
  <c r="AI39" i="36"/>
  <c r="AH39" i="36"/>
  <c r="AG39" i="36"/>
  <c r="AE39" i="36"/>
  <c r="AD39" i="36"/>
  <c r="U39" i="36"/>
  <c r="T39" i="36"/>
  <c r="K39" i="36"/>
  <c r="J39" i="36"/>
  <c r="AM38" i="36"/>
  <c r="AL38" i="36"/>
  <c r="AK38" i="36"/>
  <c r="AJ38" i="36"/>
  <c r="AI38" i="36"/>
  <c r="AH38" i="36"/>
  <c r="AG38" i="36"/>
  <c r="AE38" i="36"/>
  <c r="AD38" i="36"/>
  <c r="U38" i="36"/>
  <c r="T38" i="36"/>
  <c r="K38" i="36"/>
  <c r="J38" i="36"/>
  <c r="AM37" i="36"/>
  <c r="AL37" i="36"/>
  <c r="AK37" i="36"/>
  <c r="AJ37" i="36"/>
  <c r="AI37" i="36"/>
  <c r="AH37" i="36"/>
  <c r="AG37" i="36"/>
  <c r="AE37" i="36"/>
  <c r="AD37" i="36"/>
  <c r="U37" i="36"/>
  <c r="T37" i="36"/>
  <c r="K37" i="36"/>
  <c r="J37" i="36"/>
  <c r="AM36" i="36"/>
  <c r="AL36" i="36"/>
  <c r="AK36" i="36"/>
  <c r="AJ36" i="36"/>
  <c r="AI36" i="36"/>
  <c r="AH36" i="36"/>
  <c r="AG36" i="36"/>
  <c r="AE36" i="36"/>
  <c r="AD36" i="36"/>
  <c r="U36" i="36"/>
  <c r="T36" i="36"/>
  <c r="K36" i="36"/>
  <c r="J36" i="36"/>
  <c r="AM35" i="36"/>
  <c r="AL35" i="36"/>
  <c r="AK35" i="36"/>
  <c r="AJ35" i="36"/>
  <c r="AI35" i="36"/>
  <c r="AH35" i="36"/>
  <c r="AG35" i="36"/>
  <c r="AE35" i="36"/>
  <c r="AD35" i="36"/>
  <c r="U35" i="36"/>
  <c r="T35" i="36"/>
  <c r="K35" i="36"/>
  <c r="J35" i="36"/>
  <c r="AM34" i="36"/>
  <c r="AL34" i="36"/>
  <c r="AK34" i="36"/>
  <c r="AJ34" i="36"/>
  <c r="AI34" i="36"/>
  <c r="AH34" i="36"/>
  <c r="AG34" i="36"/>
  <c r="AE34" i="36"/>
  <c r="AD34" i="36"/>
  <c r="U34" i="36"/>
  <c r="T34" i="36"/>
  <c r="K34" i="36"/>
  <c r="J34" i="36"/>
  <c r="AM33" i="36"/>
  <c r="AL33" i="36"/>
  <c r="AK33" i="36"/>
  <c r="AJ33" i="36"/>
  <c r="AI33" i="36"/>
  <c r="AH33" i="36"/>
  <c r="AG33" i="36"/>
  <c r="AE33" i="36"/>
  <c r="AD33" i="36"/>
  <c r="U33" i="36"/>
  <c r="T33" i="36"/>
  <c r="K33" i="36"/>
  <c r="J33" i="36"/>
  <c r="AM32" i="36"/>
  <c r="AL32" i="36"/>
  <c r="AK32" i="36"/>
  <c r="AJ32" i="36"/>
  <c r="AI32" i="36"/>
  <c r="AH32" i="36"/>
  <c r="AG32" i="36"/>
  <c r="AE32" i="36"/>
  <c r="AD32" i="36"/>
  <c r="U32" i="36"/>
  <c r="T32" i="36"/>
  <c r="K32" i="36"/>
  <c r="J32" i="36"/>
  <c r="AM31" i="36"/>
  <c r="AL31" i="36"/>
  <c r="AK31" i="36"/>
  <c r="AJ31" i="36"/>
  <c r="AI31" i="36"/>
  <c r="AH31" i="36"/>
  <c r="AG31" i="36"/>
  <c r="AE31" i="36"/>
  <c r="AD31" i="36"/>
  <c r="U31" i="36"/>
  <c r="T31" i="36"/>
  <c r="K31" i="36"/>
  <c r="J31" i="36"/>
  <c r="AM30" i="36"/>
  <c r="AL30" i="36"/>
  <c r="AK30" i="36"/>
  <c r="AJ30" i="36"/>
  <c r="AI30" i="36"/>
  <c r="AH30" i="36"/>
  <c r="AG30" i="36"/>
  <c r="AE30" i="36"/>
  <c r="AD30" i="36"/>
  <c r="U30" i="36"/>
  <c r="T30" i="36"/>
  <c r="K30" i="36"/>
  <c r="J30" i="36"/>
  <c r="AM29" i="36"/>
  <c r="AL29" i="36"/>
  <c r="AK29" i="36"/>
  <c r="AJ29" i="36"/>
  <c r="AI29" i="36"/>
  <c r="AH29" i="36"/>
  <c r="AG29" i="36"/>
  <c r="AE29" i="36"/>
  <c r="U29" i="36"/>
  <c r="T29" i="36"/>
  <c r="K29" i="36"/>
  <c r="J29" i="36"/>
  <c r="AM28" i="36"/>
  <c r="AL28" i="36"/>
  <c r="AK28" i="36"/>
  <c r="AJ28" i="36"/>
  <c r="AI28" i="36"/>
  <c r="AH28" i="36"/>
  <c r="AG28" i="36"/>
  <c r="AE28" i="36"/>
  <c r="U28" i="36"/>
  <c r="T28" i="36"/>
  <c r="K28" i="36"/>
  <c r="J28" i="36"/>
  <c r="AM27" i="36"/>
  <c r="AL27" i="36"/>
  <c r="AK27" i="36"/>
  <c r="AJ27" i="36"/>
  <c r="AI27" i="36"/>
  <c r="AH27" i="36"/>
  <c r="AG27" i="36"/>
  <c r="AE27" i="36"/>
  <c r="U27" i="36"/>
  <c r="T27" i="36"/>
  <c r="K27" i="36"/>
  <c r="J27" i="36"/>
  <c r="AM26" i="36"/>
  <c r="AL26" i="36"/>
  <c r="AK26" i="36"/>
  <c r="AJ26" i="36"/>
  <c r="AI26" i="36"/>
  <c r="AH26" i="36"/>
  <c r="AG26" i="36"/>
  <c r="AE26" i="36"/>
  <c r="U26" i="36"/>
  <c r="T26" i="36"/>
  <c r="K26" i="36"/>
  <c r="J26" i="36"/>
  <c r="AM25" i="36"/>
  <c r="AL25" i="36"/>
  <c r="AK25" i="36"/>
  <c r="AJ25" i="36"/>
  <c r="AI25" i="36"/>
  <c r="AH25" i="36"/>
  <c r="AG25" i="36"/>
  <c r="AE25" i="36"/>
  <c r="U25" i="36"/>
  <c r="T25" i="36"/>
  <c r="K25" i="36"/>
  <c r="J25" i="36"/>
  <c r="AM24" i="36"/>
  <c r="AL24" i="36"/>
  <c r="AK24" i="36"/>
  <c r="AJ24" i="36"/>
  <c r="AI24" i="36"/>
  <c r="AH24" i="36"/>
  <c r="AG24" i="36"/>
  <c r="AE24" i="36"/>
  <c r="U24" i="36"/>
  <c r="T24" i="36"/>
  <c r="K24" i="36"/>
  <c r="J24" i="36"/>
  <c r="AM23" i="36"/>
  <c r="AL23" i="36"/>
  <c r="AK23" i="36"/>
  <c r="AJ23" i="36"/>
  <c r="AI23" i="36"/>
  <c r="AH23" i="36"/>
  <c r="AG23" i="36"/>
  <c r="AE23" i="36"/>
  <c r="U23" i="36"/>
  <c r="T23" i="36"/>
  <c r="K23" i="36"/>
  <c r="J23" i="36"/>
  <c r="AM22" i="36"/>
  <c r="AL22" i="36"/>
  <c r="AK22" i="36"/>
  <c r="AJ22" i="36"/>
  <c r="AI22" i="36"/>
  <c r="AH22" i="36"/>
  <c r="AG22" i="36"/>
  <c r="AE22" i="36"/>
  <c r="U22" i="36"/>
  <c r="T22" i="36"/>
  <c r="K22" i="36"/>
  <c r="J22" i="36"/>
  <c r="AM21" i="36"/>
  <c r="AL21" i="36"/>
  <c r="AK21" i="36"/>
  <c r="AJ21" i="36"/>
  <c r="AI21" i="36"/>
  <c r="AH21" i="36"/>
  <c r="AG21" i="36"/>
  <c r="AE21" i="36"/>
  <c r="U21" i="36"/>
  <c r="T21" i="36"/>
  <c r="K21" i="36"/>
  <c r="J21" i="36"/>
  <c r="AM20" i="36"/>
  <c r="AL20" i="36"/>
  <c r="AK20" i="36"/>
  <c r="AJ20" i="36"/>
  <c r="AI20" i="36"/>
  <c r="AH20" i="36"/>
  <c r="AG20" i="36"/>
  <c r="AE20" i="36"/>
  <c r="U20" i="36"/>
  <c r="T20" i="36"/>
  <c r="K20" i="36"/>
  <c r="J20" i="36"/>
  <c r="AM19" i="36"/>
  <c r="AL19" i="36"/>
  <c r="AK19" i="36"/>
  <c r="AJ19" i="36"/>
  <c r="AI19" i="36"/>
  <c r="AH19" i="36"/>
  <c r="AG19" i="36"/>
  <c r="AE19" i="36"/>
  <c r="AD19" i="36"/>
  <c r="U19" i="36"/>
  <c r="T19" i="36"/>
  <c r="K19" i="36"/>
  <c r="J19" i="36"/>
  <c r="AM18" i="36"/>
  <c r="AL18" i="36"/>
  <c r="AK18" i="36"/>
  <c r="AJ18" i="36"/>
  <c r="AI18" i="36"/>
  <c r="AH18" i="36"/>
  <c r="AG18" i="36"/>
  <c r="AE18" i="36"/>
  <c r="AD18" i="36"/>
  <c r="U18" i="36"/>
  <c r="T18" i="36"/>
  <c r="K18" i="36"/>
  <c r="J18" i="36"/>
  <c r="AM17" i="36"/>
  <c r="AL17" i="36"/>
  <c r="AK17" i="36"/>
  <c r="AJ17" i="36"/>
  <c r="AI17" i="36"/>
  <c r="AH17" i="36"/>
  <c r="AG17" i="36"/>
  <c r="AE17" i="36"/>
  <c r="AD17" i="36"/>
  <c r="U17" i="36"/>
  <c r="T17" i="36"/>
  <c r="K17" i="36"/>
  <c r="J17" i="36"/>
  <c r="AM16" i="36"/>
  <c r="AL16" i="36"/>
  <c r="AK16" i="36"/>
  <c r="AJ16" i="36"/>
  <c r="AI16" i="36"/>
  <c r="AH16" i="36"/>
  <c r="AG16" i="36"/>
  <c r="AE16" i="36"/>
  <c r="AD16" i="36"/>
  <c r="U16" i="36"/>
  <c r="T16" i="36"/>
  <c r="K16" i="36"/>
  <c r="J16" i="36"/>
  <c r="AM15" i="36"/>
  <c r="AL15" i="36"/>
  <c r="AK15" i="36"/>
  <c r="AJ15" i="36"/>
  <c r="AI15" i="36"/>
  <c r="AH15" i="36"/>
  <c r="AG15" i="36"/>
  <c r="AE15" i="36"/>
  <c r="AD15" i="36"/>
  <c r="U15" i="36"/>
  <c r="T15" i="36"/>
  <c r="K15" i="36"/>
  <c r="J15" i="36"/>
  <c r="AM14" i="36"/>
  <c r="AL14" i="36"/>
  <c r="AK14" i="36"/>
  <c r="AJ14" i="36"/>
  <c r="AI14" i="36"/>
  <c r="AH14" i="36"/>
  <c r="AG14" i="36"/>
  <c r="AE14" i="36"/>
  <c r="AD14" i="36"/>
  <c r="U14" i="36"/>
  <c r="T14" i="36"/>
  <c r="K14" i="36"/>
  <c r="J14" i="36"/>
  <c r="AM13" i="36"/>
  <c r="AL13" i="36"/>
  <c r="AK13" i="36"/>
  <c r="AJ13" i="36"/>
  <c r="AI13" i="36"/>
  <c r="AH13" i="36"/>
  <c r="AG13" i="36"/>
  <c r="AE13" i="36"/>
  <c r="AD13" i="36"/>
  <c r="U13" i="36"/>
  <c r="T13" i="36"/>
  <c r="K13" i="36"/>
  <c r="J13" i="36"/>
  <c r="AM12" i="36"/>
  <c r="AL12" i="36"/>
  <c r="AK12" i="36"/>
  <c r="AJ12" i="36"/>
  <c r="AI12" i="36"/>
  <c r="AH12" i="36"/>
  <c r="AG12" i="36"/>
  <c r="AE12" i="36"/>
  <c r="AD12" i="36"/>
  <c r="U12" i="36"/>
  <c r="T12" i="36"/>
  <c r="K12" i="36"/>
  <c r="J12" i="36"/>
  <c r="AM11" i="36"/>
  <c r="AL11" i="36"/>
  <c r="AK11" i="36"/>
  <c r="AJ11" i="36"/>
  <c r="AI11" i="36"/>
  <c r="AH11" i="36"/>
  <c r="AG11" i="36"/>
  <c r="AE11" i="36"/>
  <c r="AD11" i="36"/>
  <c r="U11" i="36"/>
  <c r="T11" i="36"/>
  <c r="K11" i="36"/>
  <c r="J11" i="36"/>
  <c r="AM10" i="36"/>
  <c r="AL10" i="36"/>
  <c r="AK10" i="36"/>
  <c r="AJ10" i="36"/>
  <c r="AI10" i="36"/>
  <c r="AH10" i="36"/>
  <c r="AG10" i="36"/>
  <c r="AE10" i="36"/>
  <c r="AD10" i="36"/>
  <c r="U10" i="36"/>
  <c r="T10" i="36"/>
  <c r="K10" i="36"/>
  <c r="J10" i="36"/>
  <c r="AM9" i="36"/>
  <c r="AL9" i="36"/>
  <c r="AK9" i="36"/>
  <c r="AJ9" i="36"/>
  <c r="AI9" i="36"/>
  <c r="AH9" i="36"/>
  <c r="AG9" i="36"/>
  <c r="AE9" i="36"/>
  <c r="AD9" i="36"/>
  <c r="U9" i="36"/>
  <c r="T9" i="36"/>
  <c r="K9" i="36"/>
  <c r="J9" i="36"/>
  <c r="AC8" i="36"/>
  <c r="AC7" i="36" s="1"/>
  <c r="AB8" i="36"/>
  <c r="AA8" i="36"/>
  <c r="AA7" i="36" s="1"/>
  <c r="Z8" i="36"/>
  <c r="Z7" i="36" s="1"/>
  <c r="Y8" i="36"/>
  <c r="X8" i="36"/>
  <c r="W8" i="36"/>
  <c r="S8" i="36"/>
  <c r="R8" i="36"/>
  <c r="R7" i="36" s="1"/>
  <c r="Q8" i="36"/>
  <c r="P8" i="36"/>
  <c r="O8" i="36"/>
  <c r="N8" i="36"/>
  <c r="M8" i="36"/>
  <c r="I8" i="36"/>
  <c r="I7" i="36" s="1"/>
  <c r="H8" i="36"/>
  <c r="G8" i="36"/>
  <c r="F8" i="36"/>
  <c r="E8" i="36"/>
  <c r="E7" i="36" s="1"/>
  <c r="D8" i="36"/>
  <c r="D7" i="36" s="1"/>
  <c r="C8" i="36"/>
  <c r="C7" i="36" s="1"/>
  <c r="AE7" i="37" l="1"/>
  <c r="AH7" i="37"/>
  <c r="AD7" i="37"/>
  <c r="AN7" i="37" s="1"/>
  <c r="AN8" i="37"/>
  <c r="AJ7" i="37"/>
  <c r="U7" i="37"/>
  <c r="T7" i="37"/>
  <c r="J7" i="37"/>
  <c r="AO47" i="37"/>
  <c r="AG7" i="37"/>
  <c r="AI7" i="37"/>
  <c r="AO8" i="37"/>
  <c r="K7" i="37"/>
  <c r="AB7" i="36"/>
  <c r="Y7" i="36"/>
  <c r="T47" i="36"/>
  <c r="Q7" i="36"/>
  <c r="S7" i="36"/>
  <c r="J47" i="36"/>
  <c r="AK47" i="36"/>
  <c r="H7" i="36"/>
  <c r="AG47" i="36"/>
  <c r="AN52" i="36"/>
  <c r="AO54" i="36"/>
  <c r="AL47" i="36"/>
  <c r="AE47" i="36"/>
  <c r="AO35" i="36"/>
  <c r="AE8" i="36"/>
  <c r="AD8" i="36"/>
  <c r="AN39" i="36"/>
  <c r="AN54" i="36"/>
  <c r="N7" i="36"/>
  <c r="AM47" i="36"/>
  <c r="O7" i="36"/>
  <c r="U47" i="36"/>
  <c r="AH47" i="36"/>
  <c r="AI47" i="36"/>
  <c r="P7" i="36"/>
  <c r="AO40" i="36"/>
  <c r="U8" i="36"/>
  <c r="AO34" i="36"/>
  <c r="AO45" i="36"/>
  <c r="AO18" i="36"/>
  <c r="AO31" i="36"/>
  <c r="AO39" i="36"/>
  <c r="AO15" i="36"/>
  <c r="AO20" i="36"/>
  <c r="AO12" i="36"/>
  <c r="AN49" i="36"/>
  <c r="AO51" i="36"/>
  <c r="AO48" i="36"/>
  <c r="AO50" i="36"/>
  <c r="AN53" i="36"/>
  <c r="K47" i="36"/>
  <c r="F7" i="36"/>
  <c r="G7" i="36"/>
  <c r="K7" i="36" s="1"/>
  <c r="AO52" i="36"/>
  <c r="AO49" i="36"/>
  <c r="AN50" i="36"/>
  <c r="AI8" i="36"/>
  <c r="AM8" i="36"/>
  <c r="AO9" i="36"/>
  <c r="AO22" i="36"/>
  <c r="AO26" i="36"/>
  <c r="AO28" i="36"/>
  <c r="AO36" i="36"/>
  <c r="AO42" i="36"/>
  <c r="AG8" i="36"/>
  <c r="AN9" i="36"/>
  <c r="AN12" i="36"/>
  <c r="AO14" i="36"/>
  <c r="AO17" i="36"/>
  <c r="AO30" i="36"/>
  <c r="AO33" i="36"/>
  <c r="AN13" i="36"/>
  <c r="AL8" i="36"/>
  <c r="AO11" i="36"/>
  <c r="AN17" i="36"/>
  <c r="AN33" i="36"/>
  <c r="AN36" i="36"/>
  <c r="AN37" i="36"/>
  <c r="AO38" i="36"/>
  <c r="AO44" i="36"/>
  <c r="AN45" i="36"/>
  <c r="AO41" i="36"/>
  <c r="K8" i="36"/>
  <c r="AK8" i="36"/>
  <c r="AO13" i="36"/>
  <c r="AN16" i="36"/>
  <c r="AO23" i="36"/>
  <c r="AO25" i="36"/>
  <c r="AO27" i="36"/>
  <c r="AO29" i="36"/>
  <c r="AN32" i="36"/>
  <c r="AN41" i="36"/>
  <c r="AN44" i="36"/>
  <c r="AO46" i="36"/>
  <c r="AJ8" i="36"/>
  <c r="AO19" i="36"/>
  <c r="AO21" i="36"/>
  <c r="AO10" i="36"/>
  <c r="AN15" i="36"/>
  <c r="AN31" i="36"/>
  <c r="AO37" i="36"/>
  <c r="AN40" i="36"/>
  <c r="AO43" i="36"/>
  <c r="AO53" i="36"/>
  <c r="AH8" i="36"/>
  <c r="AN14" i="36"/>
  <c r="AN38" i="36"/>
  <c r="AN46" i="36"/>
  <c r="AJ47" i="36"/>
  <c r="AN51" i="36"/>
  <c r="AO32" i="36"/>
  <c r="M7" i="36"/>
  <c r="X7" i="36"/>
  <c r="J8" i="36"/>
  <c r="AN11" i="36"/>
  <c r="AN19" i="36"/>
  <c r="AN35" i="36"/>
  <c r="AN43" i="36"/>
  <c r="AD47" i="36"/>
  <c r="AN48" i="36"/>
  <c r="AO16" i="36"/>
  <c r="AO24" i="36"/>
  <c r="W7" i="36"/>
  <c r="T8" i="36"/>
  <c r="AN10" i="36"/>
  <c r="AN18" i="36"/>
  <c r="AN34" i="36"/>
  <c r="AN42" i="36"/>
  <c r="B2" i="24"/>
  <c r="AK54" i="33"/>
  <c r="AJ54" i="33"/>
  <c r="AM54" i="33"/>
  <c r="AI54" i="33"/>
  <c r="AL53" i="33"/>
  <c r="AD53" i="33"/>
  <c r="AK53" i="33"/>
  <c r="T53" i="33"/>
  <c r="K53" i="33"/>
  <c r="AM52" i="33"/>
  <c r="AL52" i="33"/>
  <c r="T52" i="33"/>
  <c r="AK52" i="33"/>
  <c r="K52" i="33"/>
  <c r="AD51" i="33"/>
  <c r="AM51" i="33"/>
  <c r="AI51" i="33"/>
  <c r="AL51" i="33"/>
  <c r="AH51" i="33"/>
  <c r="AK50" i="33"/>
  <c r="AD50" i="33"/>
  <c r="AJ50" i="33"/>
  <c r="I47" i="33"/>
  <c r="AI50" i="33"/>
  <c r="AL49" i="33"/>
  <c r="AD49" i="33"/>
  <c r="AK49" i="33"/>
  <c r="T49" i="33"/>
  <c r="K49" i="33"/>
  <c r="AM48" i="33"/>
  <c r="AL48" i="33"/>
  <c r="AH48" i="33"/>
  <c r="AD45" i="33"/>
  <c r="AM45" i="33"/>
  <c r="AI45" i="33"/>
  <c r="AL45" i="33"/>
  <c r="AH45" i="33"/>
  <c r="AK44" i="33"/>
  <c r="AD44" i="33"/>
  <c r="T44" i="33"/>
  <c r="AM44" i="33"/>
  <c r="AI44" i="33"/>
  <c r="AL43" i="33"/>
  <c r="AD43" i="33"/>
  <c r="AK43" i="33"/>
  <c r="T43" i="33"/>
  <c r="AJ43" i="33"/>
  <c r="AI42" i="33"/>
  <c r="AL42" i="33"/>
  <c r="T42" i="33"/>
  <c r="AK42" i="33"/>
  <c r="K42" i="33"/>
  <c r="AD41" i="33"/>
  <c r="AM41" i="33"/>
  <c r="T41" i="33"/>
  <c r="AL41" i="33"/>
  <c r="AH41" i="33"/>
  <c r="AK40" i="33"/>
  <c r="AD40" i="33"/>
  <c r="T40" i="33"/>
  <c r="AM40" i="33"/>
  <c r="AI40" i="33"/>
  <c r="AL39" i="33"/>
  <c r="AD39" i="33"/>
  <c r="AK39" i="33"/>
  <c r="T39" i="33"/>
  <c r="AJ39" i="33"/>
  <c r="AM38" i="33"/>
  <c r="AL38" i="33"/>
  <c r="T38" i="33"/>
  <c r="AK38" i="33"/>
  <c r="K38" i="33"/>
  <c r="AD37" i="33"/>
  <c r="AM37" i="33"/>
  <c r="U37" i="33"/>
  <c r="AH37" i="33"/>
  <c r="AL35" i="33"/>
  <c r="AD35" i="33"/>
  <c r="AK35" i="33"/>
  <c r="T35" i="33"/>
  <c r="AJ35" i="33"/>
  <c r="AM34" i="33"/>
  <c r="AD34" i="33"/>
  <c r="AL34" i="33"/>
  <c r="T34" i="33"/>
  <c r="AK34" i="33"/>
  <c r="AD33" i="33"/>
  <c r="AI33" i="33"/>
  <c r="AL33" i="33"/>
  <c r="AH33" i="33"/>
  <c r="AK32" i="33"/>
  <c r="AD32" i="33"/>
  <c r="U32" i="33"/>
  <c r="AM32" i="33"/>
  <c r="K32" i="33"/>
  <c r="AE31" i="33"/>
  <c r="AK31" i="33"/>
  <c r="U31" i="33"/>
  <c r="K31" i="33"/>
  <c r="AM30" i="33"/>
  <c r="AE30" i="33"/>
  <c r="U30" i="33"/>
  <c r="AK30" i="33"/>
  <c r="K30" i="33"/>
  <c r="AE29" i="33"/>
  <c r="AM29" i="33"/>
  <c r="U29" i="33"/>
  <c r="K29" i="33"/>
  <c r="AK28" i="33"/>
  <c r="AE28" i="33"/>
  <c r="AJ28" i="33"/>
  <c r="AM28" i="33"/>
  <c r="K28" i="33"/>
  <c r="AE27" i="33"/>
  <c r="AK27" i="33"/>
  <c r="U27" i="33"/>
  <c r="K27" i="33"/>
  <c r="AM26" i="33"/>
  <c r="AE26" i="33"/>
  <c r="AK26" i="33"/>
  <c r="K26" i="33"/>
  <c r="AE25" i="33"/>
  <c r="AM25" i="33"/>
  <c r="AI25" i="33"/>
  <c r="AL25" i="33"/>
  <c r="AH25" i="33"/>
  <c r="AK24" i="33"/>
  <c r="AE24" i="33"/>
  <c r="AJ24" i="33"/>
  <c r="AM24" i="33"/>
  <c r="K24" i="33"/>
  <c r="AL23" i="33"/>
  <c r="AH23" i="33"/>
  <c r="AK23" i="33"/>
  <c r="K23" i="33"/>
  <c r="AM22" i="33"/>
  <c r="AI22" i="33"/>
  <c r="AL22" i="33"/>
  <c r="K22" i="33"/>
  <c r="AJ21" i="33"/>
  <c r="AM21" i="33"/>
  <c r="AI21" i="33"/>
  <c r="AL21" i="33"/>
  <c r="K21" i="33"/>
  <c r="AK20" i="33"/>
  <c r="AJ20" i="33"/>
  <c r="AM20" i="33"/>
  <c r="AI20" i="33"/>
  <c r="AL19" i="33"/>
  <c r="AK19" i="33"/>
  <c r="U19" i="33"/>
  <c r="AJ19" i="33"/>
  <c r="AM18" i="33"/>
  <c r="AI18" i="33"/>
  <c r="AL18" i="33"/>
  <c r="AK18" i="33"/>
  <c r="AJ17" i="33"/>
  <c r="AM17" i="33"/>
  <c r="U17" i="33"/>
  <c r="AL17" i="33"/>
  <c r="K17" i="33"/>
  <c r="AK16" i="33"/>
  <c r="AJ16" i="33"/>
  <c r="AM16" i="33"/>
  <c r="AI16" i="33"/>
  <c r="AL15" i="33"/>
  <c r="AK15" i="33"/>
  <c r="AJ15" i="33"/>
  <c r="AM14" i="33"/>
  <c r="AE14" i="33"/>
  <c r="AL14" i="33"/>
  <c r="AK14" i="33"/>
  <c r="K14" i="33"/>
  <c r="AE13" i="33"/>
  <c r="AM13" i="33"/>
  <c r="AI13" i="33"/>
  <c r="AL13" i="33"/>
  <c r="K13" i="33"/>
  <c r="AK12" i="33"/>
  <c r="W8" i="33"/>
  <c r="U12" i="33"/>
  <c r="I8" i="33"/>
  <c r="AI12" i="33"/>
  <c r="AL11" i="33"/>
  <c r="AD11" i="33"/>
  <c r="AK11" i="33"/>
  <c r="U11" i="33"/>
  <c r="F8" i="33"/>
  <c r="AC8" i="33"/>
  <c r="AE10" i="33"/>
  <c r="R8" i="33"/>
  <c r="AK10" i="33"/>
  <c r="K10" i="33"/>
  <c r="AJ9" i="33"/>
  <c r="AM9" i="33"/>
  <c r="AI9" i="33"/>
  <c r="AL9" i="33"/>
  <c r="K9" i="33"/>
  <c r="AH54" i="33"/>
  <c r="AI53" i="33"/>
  <c r="AM53" i="33"/>
  <c r="AJ52" i="33"/>
  <c r="AL50" i="33"/>
  <c r="AM49" i="33"/>
  <c r="AO46" i="33"/>
  <c r="AE46" i="33"/>
  <c r="AD46" i="33"/>
  <c r="U46" i="33"/>
  <c r="T46" i="33"/>
  <c r="K46" i="33"/>
  <c r="J46" i="33"/>
  <c r="AL44" i="33"/>
  <c r="AI43" i="33"/>
  <c r="AM43" i="33"/>
  <c r="AM42" i="33"/>
  <c r="AJ42" i="33"/>
  <c r="AK41" i="33"/>
  <c r="AL40" i="33"/>
  <c r="AM39" i="33"/>
  <c r="AJ38" i="33"/>
  <c r="AL37" i="33"/>
  <c r="AI36" i="33"/>
  <c r="AM36" i="33"/>
  <c r="AD36" i="33"/>
  <c r="AE36" i="33"/>
  <c r="T36" i="33"/>
  <c r="U36" i="33"/>
  <c r="AL36" i="33"/>
  <c r="AK36" i="33"/>
  <c r="AJ36" i="33"/>
  <c r="K36" i="33"/>
  <c r="AM35" i="33"/>
  <c r="AM33" i="33"/>
  <c r="AI31" i="33"/>
  <c r="AM31" i="33"/>
  <c r="AJ30" i="33"/>
  <c r="AK29" i="33"/>
  <c r="AI27" i="33"/>
  <c r="AM27" i="33"/>
  <c r="AJ26" i="33"/>
  <c r="AK25" i="33"/>
  <c r="AL24" i="33"/>
  <c r="AH24" i="33"/>
  <c r="AJ22" i="33"/>
  <c r="AK21" i="33"/>
  <c r="AL20" i="33"/>
  <c r="AM19" i="33"/>
  <c r="AI19" i="33"/>
  <c r="AJ18" i="33"/>
  <c r="AK17" i="33"/>
  <c r="AL16" i="33"/>
  <c r="AM15" i="33"/>
  <c r="AI15" i="33"/>
  <c r="AJ14" i="33"/>
  <c r="AK13" i="33"/>
  <c r="AL12" i="33"/>
  <c r="AM11" i="33"/>
  <c r="AI11" i="33"/>
  <c r="AJ10" i="33"/>
  <c r="AL10" i="33"/>
  <c r="AK9" i="33"/>
  <c r="AJ54" i="32"/>
  <c r="AK53" i="32"/>
  <c r="K53" i="32"/>
  <c r="AL52" i="32"/>
  <c r="AH52" i="32"/>
  <c r="AM51" i="32"/>
  <c r="AI51" i="32"/>
  <c r="AK49" i="32"/>
  <c r="S47" i="32"/>
  <c r="AL48" i="32"/>
  <c r="AH48" i="32"/>
  <c r="AO46" i="32"/>
  <c r="AE46" i="32"/>
  <c r="AD46" i="32"/>
  <c r="U46" i="32"/>
  <c r="T46" i="32"/>
  <c r="K46" i="32"/>
  <c r="J46" i="32"/>
  <c r="AN46" i="32" s="1"/>
  <c r="AD44" i="32"/>
  <c r="AJ44" i="32"/>
  <c r="AL42" i="32"/>
  <c r="AL36" i="32"/>
  <c r="AH36" i="32"/>
  <c r="T36" i="32"/>
  <c r="U36" i="32"/>
  <c r="AM36" i="32"/>
  <c r="AK36" i="32"/>
  <c r="AJ36" i="32"/>
  <c r="AI36" i="32"/>
  <c r="K36" i="32"/>
  <c r="AG17" i="32"/>
  <c r="AJ14" i="32"/>
  <c r="AG13" i="32"/>
  <c r="AB8" i="32"/>
  <c r="AG11" i="32"/>
  <c r="AO7" i="37" l="1"/>
  <c r="AL7" i="36"/>
  <c r="AG7" i="36"/>
  <c r="AK7" i="36"/>
  <c r="AM7" i="36"/>
  <c r="J7" i="36"/>
  <c r="AI7" i="36"/>
  <c r="AH7" i="36"/>
  <c r="AN8" i="36"/>
  <c r="U7" i="36"/>
  <c r="T7" i="36"/>
  <c r="AO8" i="36"/>
  <c r="AO47" i="36"/>
  <c r="AN47" i="36"/>
  <c r="AD7" i="36"/>
  <c r="AE7" i="36"/>
  <c r="AJ7" i="36"/>
  <c r="AN46" i="33"/>
  <c r="AH13" i="32"/>
  <c r="AL13" i="32"/>
  <c r="AG14" i="32"/>
  <c r="AI38" i="32"/>
  <c r="AM38" i="32"/>
  <c r="AH39" i="32"/>
  <c r="AL39" i="32"/>
  <c r="AK40" i="32"/>
  <c r="AI42" i="32"/>
  <c r="AM42" i="32"/>
  <c r="AH43" i="32"/>
  <c r="AL43" i="32"/>
  <c r="AA47" i="32"/>
  <c r="D47" i="32"/>
  <c r="AH47" i="32" s="1"/>
  <c r="AL49" i="32"/>
  <c r="AK50" i="32"/>
  <c r="N47" i="32"/>
  <c r="F47" i="32"/>
  <c r="O47" i="33"/>
  <c r="AM50" i="33"/>
  <c r="AM9" i="32"/>
  <c r="M8" i="32"/>
  <c r="X8" i="32"/>
  <c r="AE10" i="32"/>
  <c r="AH11" i="32"/>
  <c r="AL11" i="32"/>
  <c r="U11" i="32"/>
  <c r="S8" i="32"/>
  <c r="S7" i="32" s="1"/>
  <c r="Z8" i="32"/>
  <c r="AJ12" i="32"/>
  <c r="AK12" i="32"/>
  <c r="AG15" i="32"/>
  <c r="AI21" i="32"/>
  <c r="AM21" i="32"/>
  <c r="AH34" i="32"/>
  <c r="AJ38" i="32"/>
  <c r="U38" i="32"/>
  <c r="AI39" i="32"/>
  <c r="AM39" i="32"/>
  <c r="AH40" i="32"/>
  <c r="AL40" i="32"/>
  <c r="AK41" i="32"/>
  <c r="X8" i="33"/>
  <c r="AD27" i="33"/>
  <c r="U41" i="33"/>
  <c r="U15" i="33"/>
  <c r="K18" i="33"/>
  <c r="E8" i="32"/>
  <c r="AJ9" i="32"/>
  <c r="Q8" i="32"/>
  <c r="AG16" i="32"/>
  <c r="AJ21" i="32"/>
  <c r="U21" i="32"/>
  <c r="AK21" i="32"/>
  <c r="AI22" i="32"/>
  <c r="AM22" i="32"/>
  <c r="AL23" i="32"/>
  <c r="AK24" i="32"/>
  <c r="AJ25" i="32"/>
  <c r="U25" i="32"/>
  <c r="AI26" i="32"/>
  <c r="AM26" i="32"/>
  <c r="AJ26" i="32"/>
  <c r="AH27" i="32"/>
  <c r="AL27" i="32"/>
  <c r="AK28" i="32"/>
  <c r="AJ29" i="32"/>
  <c r="U29" i="32"/>
  <c r="AI30" i="32"/>
  <c r="AM30" i="32"/>
  <c r="AJ30" i="32"/>
  <c r="AH31" i="32"/>
  <c r="AL31" i="32"/>
  <c r="AK32" i="32"/>
  <c r="AJ33" i="32"/>
  <c r="K35" i="32"/>
  <c r="AL35" i="32"/>
  <c r="AH37" i="32"/>
  <c r="AL37" i="32"/>
  <c r="AH45" i="32"/>
  <c r="AL45" i="32"/>
  <c r="AL51" i="32"/>
  <c r="AJ53" i="32"/>
  <c r="AD26" i="33"/>
  <c r="U33" i="32"/>
  <c r="AJ10" i="32"/>
  <c r="AG12" i="32"/>
  <c r="AH17" i="32"/>
  <c r="AL17" i="32"/>
  <c r="U17" i="32"/>
  <c r="AD17" i="32"/>
  <c r="AJ18" i="32"/>
  <c r="AK18" i="32"/>
  <c r="AL20" i="32"/>
  <c r="AD20" i="32"/>
  <c r="AJ22" i="32"/>
  <c r="U22" i="32"/>
  <c r="AD24" i="32"/>
  <c r="AD28" i="32"/>
  <c r="AD32" i="32"/>
  <c r="AI37" i="32"/>
  <c r="AM37" i="32"/>
  <c r="T37" i="32"/>
  <c r="AE37" i="32"/>
  <c r="AJ39" i="32"/>
  <c r="AH41" i="32"/>
  <c r="AL41" i="32"/>
  <c r="T43" i="32"/>
  <c r="AJ45" i="32"/>
  <c r="AJ48" i="32"/>
  <c r="AH50" i="32"/>
  <c r="AL50" i="32"/>
  <c r="O47" i="32"/>
  <c r="Z47" i="32"/>
  <c r="AI52" i="32"/>
  <c r="AM52" i="32"/>
  <c r="AH53" i="32"/>
  <c r="AL53" i="32"/>
  <c r="K54" i="32"/>
  <c r="AK54" i="32"/>
  <c r="U9" i="33"/>
  <c r="AI14" i="33"/>
  <c r="AI17" i="33"/>
  <c r="AE22" i="33"/>
  <c r="K25" i="33"/>
  <c r="AD29" i="33"/>
  <c r="U34" i="33"/>
  <c r="AI37" i="33"/>
  <c r="K39" i="33"/>
  <c r="AE40" i="33"/>
  <c r="AH42" i="33"/>
  <c r="K43" i="33"/>
  <c r="X47" i="33"/>
  <c r="T51" i="33"/>
  <c r="AH53" i="33"/>
  <c r="N8" i="32"/>
  <c r="N7" i="32" s="1"/>
  <c r="R8" i="32"/>
  <c r="AH15" i="32"/>
  <c r="AL15" i="32"/>
  <c r="U15" i="32"/>
  <c r="AD15" i="32"/>
  <c r="AJ16" i="32"/>
  <c r="AK16" i="32"/>
  <c r="AJ19" i="32"/>
  <c r="U19" i="32"/>
  <c r="AI20" i="32"/>
  <c r="AM20" i="32"/>
  <c r="AJ20" i="32"/>
  <c r="AL21" i="32"/>
  <c r="AJ23" i="32"/>
  <c r="U23" i="32"/>
  <c r="AI24" i="32"/>
  <c r="AM24" i="32"/>
  <c r="AJ24" i="32"/>
  <c r="AL25" i="32"/>
  <c r="AK26" i="32"/>
  <c r="U26" i="32"/>
  <c r="AJ27" i="32"/>
  <c r="U27" i="32"/>
  <c r="AI28" i="32"/>
  <c r="AM28" i="32"/>
  <c r="AJ28" i="32"/>
  <c r="AH29" i="32"/>
  <c r="AL29" i="32"/>
  <c r="AK30" i="32"/>
  <c r="U30" i="32"/>
  <c r="AJ31" i="32"/>
  <c r="U31" i="32"/>
  <c r="AI32" i="32"/>
  <c r="AM32" i="32"/>
  <c r="U32" i="32"/>
  <c r="AH33" i="32"/>
  <c r="AL33" i="32"/>
  <c r="AK34" i="32"/>
  <c r="AL34" i="32"/>
  <c r="AJ35" i="32"/>
  <c r="AH38" i="32"/>
  <c r="AL38" i="32"/>
  <c r="K39" i="32"/>
  <c r="AK39" i="32"/>
  <c r="AJ40" i="32"/>
  <c r="AH42" i="32"/>
  <c r="AJ43" i="32"/>
  <c r="AH44" i="32"/>
  <c r="AL44" i="32"/>
  <c r="AK45" i="32"/>
  <c r="K48" i="32"/>
  <c r="AK48" i="32"/>
  <c r="R47" i="32"/>
  <c r="Y47" i="32"/>
  <c r="AD47" i="32" s="1"/>
  <c r="AC47" i="32"/>
  <c r="AJ49" i="32"/>
  <c r="AH51" i="32"/>
  <c r="AJ52" i="32"/>
  <c r="Q47" i="32"/>
  <c r="Q7" i="32" s="1"/>
  <c r="X47" i="32"/>
  <c r="AB47" i="32"/>
  <c r="AB7" i="32" s="1"/>
  <c r="AI53" i="32"/>
  <c r="AM53" i="32"/>
  <c r="AH54" i="32"/>
  <c r="AL54" i="32"/>
  <c r="AI10" i="33"/>
  <c r="AJ13" i="33"/>
  <c r="AD25" i="33"/>
  <c r="AI32" i="33"/>
  <c r="AE44" i="33"/>
  <c r="U48" i="33"/>
  <c r="K50" i="33"/>
  <c r="U53" i="33"/>
  <c r="U54" i="33"/>
  <c r="AE9" i="32"/>
  <c r="U13" i="32"/>
  <c r="AD13" i="32"/>
  <c r="AK14" i="32"/>
  <c r="AE21" i="32"/>
  <c r="AA8" i="32"/>
  <c r="AA7" i="32" s="1"/>
  <c r="AE25" i="32"/>
  <c r="AE29" i="32"/>
  <c r="K40" i="32"/>
  <c r="T42" i="32"/>
  <c r="AE42" i="32"/>
  <c r="K49" i="32"/>
  <c r="T51" i="32"/>
  <c r="AE51" i="32"/>
  <c r="M8" i="33"/>
  <c r="AB8" i="33"/>
  <c r="AJ12" i="33"/>
  <c r="AD24" i="33"/>
  <c r="AD28" i="33"/>
  <c r="AD30" i="33"/>
  <c r="AD31" i="33"/>
  <c r="U33" i="33"/>
  <c r="K35" i="33"/>
  <c r="U42" i="33"/>
  <c r="AH49" i="33"/>
  <c r="AL54" i="33"/>
  <c r="U20" i="32"/>
  <c r="U28" i="32"/>
  <c r="AJ32" i="32"/>
  <c r="AC8" i="32"/>
  <c r="U44" i="32"/>
  <c r="AE54" i="33"/>
  <c r="F8" i="32"/>
  <c r="F7" i="32" s="1"/>
  <c r="AH10" i="32"/>
  <c r="AL10" i="32"/>
  <c r="J11" i="32"/>
  <c r="AE11" i="32"/>
  <c r="J13" i="32"/>
  <c r="AE13" i="32"/>
  <c r="J15" i="32"/>
  <c r="AE15" i="32"/>
  <c r="J17" i="32"/>
  <c r="AE17" i="32"/>
  <c r="AI19" i="32"/>
  <c r="AM19" i="32"/>
  <c r="AD19" i="32"/>
  <c r="AK20" i="32"/>
  <c r="AE20" i="32"/>
  <c r="AL22" i="32"/>
  <c r="AI23" i="32"/>
  <c r="AM23" i="32"/>
  <c r="AD23" i="32"/>
  <c r="AE24" i="32"/>
  <c r="AK25" i="32"/>
  <c r="AH26" i="32"/>
  <c r="AL26" i="32"/>
  <c r="AI27" i="32"/>
  <c r="AM27" i="32"/>
  <c r="AD27" i="32"/>
  <c r="AE28" i="32"/>
  <c r="AK29" i="32"/>
  <c r="AH30" i="32"/>
  <c r="AL30" i="32"/>
  <c r="AI31" i="32"/>
  <c r="AM31" i="32"/>
  <c r="AD31" i="32"/>
  <c r="AE32" i="32"/>
  <c r="AK33" i="32"/>
  <c r="AI35" i="32"/>
  <c r="AM35" i="32"/>
  <c r="AH35" i="32"/>
  <c r="AJ37" i="32"/>
  <c r="U37" i="32"/>
  <c r="AK38" i="32"/>
  <c r="AI41" i="32"/>
  <c r="AM41" i="32"/>
  <c r="T41" i="32"/>
  <c r="AE41" i="32"/>
  <c r="AJ42" i="32"/>
  <c r="U42" i="32"/>
  <c r="AK43" i="32"/>
  <c r="K44" i="32"/>
  <c r="AK44" i="32"/>
  <c r="AI45" i="32"/>
  <c r="AM45" i="32"/>
  <c r="H47" i="32"/>
  <c r="W47" i="32"/>
  <c r="AI49" i="32"/>
  <c r="AM49" i="32"/>
  <c r="AH49" i="32"/>
  <c r="T50" i="32"/>
  <c r="AJ51" i="32"/>
  <c r="U51" i="32"/>
  <c r="K52" i="32"/>
  <c r="AK52" i="32"/>
  <c r="E8" i="33"/>
  <c r="O8" i="33"/>
  <c r="O7" i="33" s="1"/>
  <c r="AA8" i="33"/>
  <c r="AM10" i="33"/>
  <c r="AJ11" i="33"/>
  <c r="U13" i="33"/>
  <c r="AE18" i="33"/>
  <c r="U20" i="33"/>
  <c r="AE21" i="33"/>
  <c r="U24" i="33"/>
  <c r="U25" i="33"/>
  <c r="AI26" i="33"/>
  <c r="AI28" i="33"/>
  <c r="AI29" i="33"/>
  <c r="AI30" i="33"/>
  <c r="AH34" i="33"/>
  <c r="AI34" i="33"/>
  <c r="AH35" i="33"/>
  <c r="T37" i="33"/>
  <c r="AH39" i="33"/>
  <c r="U39" i="33"/>
  <c r="AH43" i="33"/>
  <c r="AE45" i="33"/>
  <c r="E47" i="33"/>
  <c r="Q47" i="33"/>
  <c r="AA47" i="33"/>
  <c r="AA7" i="33" s="1"/>
  <c r="Z47" i="33"/>
  <c r="AJ49" i="33"/>
  <c r="D47" i="33"/>
  <c r="AH47" i="33" s="1"/>
  <c r="U50" i="33"/>
  <c r="U51" i="33"/>
  <c r="AH52" i="33"/>
  <c r="AJ53" i="33"/>
  <c r="AD54" i="33"/>
  <c r="AH9" i="32"/>
  <c r="AL9" i="32"/>
  <c r="AM10" i="32"/>
  <c r="AK10" i="32"/>
  <c r="AJ11" i="32"/>
  <c r="AK11" i="32"/>
  <c r="AH12" i="32"/>
  <c r="AL12" i="32"/>
  <c r="U12" i="32"/>
  <c r="AD12" i="32"/>
  <c r="AJ13" i="32"/>
  <c r="AK13" i="32"/>
  <c r="AH14" i="32"/>
  <c r="AL14" i="32"/>
  <c r="U14" i="32"/>
  <c r="AD14" i="32"/>
  <c r="AJ15" i="32"/>
  <c r="AK15" i="32"/>
  <c r="AH16" i="32"/>
  <c r="AL16" i="32"/>
  <c r="U16" i="32"/>
  <c r="AD16" i="32"/>
  <c r="AJ17" i="32"/>
  <c r="AK17" i="32"/>
  <c r="AH18" i="32"/>
  <c r="AL18" i="32"/>
  <c r="U18" i="32"/>
  <c r="AD18" i="32"/>
  <c r="AK19" i="32"/>
  <c r="AE19" i="32"/>
  <c r="AD22" i="32"/>
  <c r="AK23" i="32"/>
  <c r="AE23" i="32"/>
  <c r="AD26" i="32"/>
  <c r="AE27" i="32"/>
  <c r="AD30" i="32"/>
  <c r="AE31" i="32"/>
  <c r="AI34" i="32"/>
  <c r="AM34" i="32"/>
  <c r="T34" i="32"/>
  <c r="AE34" i="32"/>
  <c r="T35" i="32"/>
  <c r="AK37" i="32"/>
  <c r="AI40" i="32"/>
  <c r="AM40" i="32"/>
  <c r="T40" i="32"/>
  <c r="AJ41" i="32"/>
  <c r="U41" i="32"/>
  <c r="AD41" i="32"/>
  <c r="AK42" i="32"/>
  <c r="AI44" i="32"/>
  <c r="AM44" i="32"/>
  <c r="T45" i="32"/>
  <c r="AE45" i="32"/>
  <c r="I47" i="32"/>
  <c r="AI48" i="32"/>
  <c r="AM48" i="32"/>
  <c r="AE48" i="32"/>
  <c r="T49" i="32"/>
  <c r="AJ50" i="32"/>
  <c r="U50" i="32"/>
  <c r="T54" i="32"/>
  <c r="S8" i="33"/>
  <c r="AE9" i="33"/>
  <c r="AM12" i="33"/>
  <c r="U16" i="33"/>
  <c r="AE17" i="33"/>
  <c r="AJ25" i="33"/>
  <c r="AJ27" i="33"/>
  <c r="U28" i="33"/>
  <c r="AJ29" i="33"/>
  <c r="AJ31" i="33"/>
  <c r="AE32" i="33"/>
  <c r="AH38" i="33"/>
  <c r="K40" i="33"/>
  <c r="U40" i="33"/>
  <c r="AI41" i="33"/>
  <c r="K44" i="33"/>
  <c r="U44" i="33"/>
  <c r="F47" i="33"/>
  <c r="F7" i="33" s="1"/>
  <c r="R47" i="33"/>
  <c r="AB47" i="33"/>
  <c r="AE50" i="33"/>
  <c r="K54" i="33"/>
  <c r="N47" i="33"/>
  <c r="Z7" i="32"/>
  <c r="U24" i="32"/>
  <c r="Y8" i="32"/>
  <c r="K43" i="32"/>
  <c r="U52" i="32"/>
  <c r="AK9" i="32"/>
  <c r="J12" i="32"/>
  <c r="AE12" i="32"/>
  <c r="J14" i="32"/>
  <c r="AE14" i="32"/>
  <c r="J16" i="32"/>
  <c r="AE16" i="32"/>
  <c r="AE18" i="32"/>
  <c r="AD21" i="32"/>
  <c r="AK22" i="32"/>
  <c r="AE22" i="32"/>
  <c r="AL24" i="32"/>
  <c r="AI25" i="32"/>
  <c r="AM25" i="32"/>
  <c r="AD25" i="32"/>
  <c r="AE26" i="32"/>
  <c r="AK27" i="32"/>
  <c r="AH28" i="32"/>
  <c r="AL28" i="32"/>
  <c r="AI29" i="32"/>
  <c r="AM29" i="32"/>
  <c r="AD29" i="32"/>
  <c r="AE30" i="32"/>
  <c r="AK31" i="32"/>
  <c r="AH32" i="32"/>
  <c r="AL32" i="32"/>
  <c r="AI33" i="32"/>
  <c r="AM33" i="32"/>
  <c r="T33" i="32"/>
  <c r="AE33" i="32"/>
  <c r="AJ34" i="32"/>
  <c r="U34" i="32"/>
  <c r="AK35" i="32"/>
  <c r="T38" i="32"/>
  <c r="AE38" i="32"/>
  <c r="T39" i="32"/>
  <c r="U40" i="32"/>
  <c r="AI43" i="32"/>
  <c r="AM43" i="32"/>
  <c r="T44" i="32"/>
  <c r="U45" i="32"/>
  <c r="AD45" i="32"/>
  <c r="E47" i="32"/>
  <c r="M47" i="32"/>
  <c r="U48" i="32"/>
  <c r="K50" i="32"/>
  <c r="T52" i="32"/>
  <c r="AE52" i="32"/>
  <c r="T53" i="32"/>
  <c r="U54" i="32"/>
  <c r="U21" i="33"/>
  <c r="T33" i="33"/>
  <c r="AJ40" i="33"/>
  <c r="AJ44" i="33"/>
  <c r="W47" i="33"/>
  <c r="S47" i="33"/>
  <c r="W7" i="33"/>
  <c r="R7" i="33"/>
  <c r="AH12" i="33"/>
  <c r="J12" i="33"/>
  <c r="AD15" i="33"/>
  <c r="AH20" i="33"/>
  <c r="J20" i="33"/>
  <c r="Y8" i="33"/>
  <c r="AD23" i="33"/>
  <c r="U26" i="33"/>
  <c r="N8" i="33"/>
  <c r="N7" i="33" s="1"/>
  <c r="AK48" i="33"/>
  <c r="G47" i="33"/>
  <c r="I7" i="33"/>
  <c r="AH9" i="33"/>
  <c r="J9" i="33"/>
  <c r="T11" i="33"/>
  <c r="AG11" i="33"/>
  <c r="AE11" i="33"/>
  <c r="AD12" i="33"/>
  <c r="AH13" i="33"/>
  <c r="J13" i="33"/>
  <c r="T15" i="33"/>
  <c r="AG15" i="33"/>
  <c r="AE15" i="33"/>
  <c r="AD16" i="33"/>
  <c r="AH17" i="33"/>
  <c r="J17" i="33"/>
  <c r="T19" i="33"/>
  <c r="AG19" i="33"/>
  <c r="AE19" i="33"/>
  <c r="AD20" i="33"/>
  <c r="AH21" i="33"/>
  <c r="J21" i="33"/>
  <c r="P8" i="33"/>
  <c r="AJ23" i="33"/>
  <c r="T23" i="33"/>
  <c r="AI23" i="33"/>
  <c r="U38" i="33"/>
  <c r="T14" i="33"/>
  <c r="AG14" i="33"/>
  <c r="AD19" i="33"/>
  <c r="T22" i="33"/>
  <c r="AG22" i="33"/>
  <c r="AM23" i="33"/>
  <c r="T45" i="33"/>
  <c r="U45" i="33"/>
  <c r="AG48" i="33"/>
  <c r="J48" i="33"/>
  <c r="K48" i="33"/>
  <c r="C47" i="33"/>
  <c r="AI52" i="33"/>
  <c r="AD52" i="33"/>
  <c r="H8" i="33"/>
  <c r="Q8" i="33"/>
  <c r="Q7" i="33" s="1"/>
  <c r="AD9" i="33"/>
  <c r="AH10" i="33"/>
  <c r="J10" i="33"/>
  <c r="K11" i="33"/>
  <c r="T12" i="33"/>
  <c r="AG12" i="33"/>
  <c r="AE12" i="33"/>
  <c r="AD13" i="33"/>
  <c r="AH14" i="33"/>
  <c r="J14" i="33"/>
  <c r="K15" i="33"/>
  <c r="T16" i="33"/>
  <c r="AG16" i="33"/>
  <c r="AE16" i="33"/>
  <c r="AD17" i="33"/>
  <c r="AH18" i="33"/>
  <c r="J18" i="33"/>
  <c r="K19" i="33"/>
  <c r="T20" i="33"/>
  <c r="AG20" i="33"/>
  <c r="AE20" i="33"/>
  <c r="AD21" i="33"/>
  <c r="AH22" i="33"/>
  <c r="J22" i="33"/>
  <c r="U23" i="33"/>
  <c r="AE23" i="33"/>
  <c r="T24" i="33"/>
  <c r="AI24" i="33"/>
  <c r="AG41" i="33"/>
  <c r="J41" i="33"/>
  <c r="AN41" i="33" s="1"/>
  <c r="K41" i="33"/>
  <c r="AD48" i="33"/>
  <c r="U52" i="33"/>
  <c r="T10" i="33"/>
  <c r="AG10" i="33"/>
  <c r="AH16" i="33"/>
  <c r="J16" i="33"/>
  <c r="T18" i="33"/>
  <c r="AG18" i="33"/>
  <c r="D8" i="33"/>
  <c r="Z8" i="33"/>
  <c r="Z7" i="33" s="1"/>
  <c r="T9" i="33"/>
  <c r="AG9" i="33"/>
  <c r="U10" i="33"/>
  <c r="AD10" i="33"/>
  <c r="AH11" i="33"/>
  <c r="J11" i="33"/>
  <c r="K12" i="33"/>
  <c r="T13" i="33"/>
  <c r="AG13" i="33"/>
  <c r="U14" i="33"/>
  <c r="AD14" i="33"/>
  <c r="AH15" i="33"/>
  <c r="J15" i="33"/>
  <c r="K16" i="33"/>
  <c r="T17" i="33"/>
  <c r="AG17" i="33"/>
  <c r="U18" i="33"/>
  <c r="AD18" i="33"/>
  <c r="AH19" i="33"/>
  <c r="J19" i="33"/>
  <c r="K20" i="33"/>
  <c r="T21" i="33"/>
  <c r="AG21" i="33"/>
  <c r="U22" i="33"/>
  <c r="AD22" i="33"/>
  <c r="T25" i="33"/>
  <c r="AG34" i="33"/>
  <c r="J34" i="33"/>
  <c r="AN34" i="33" s="1"/>
  <c r="K34" i="33"/>
  <c r="AI38" i="33"/>
  <c r="AD38" i="33"/>
  <c r="T48" i="33"/>
  <c r="M47" i="33"/>
  <c r="M7" i="33" s="1"/>
  <c r="AG23" i="33"/>
  <c r="J23" i="33"/>
  <c r="AG24" i="33"/>
  <c r="J24" i="33"/>
  <c r="AG25" i="33"/>
  <c r="J25" i="33"/>
  <c r="AH26" i="33"/>
  <c r="AL26" i="33"/>
  <c r="AH27" i="33"/>
  <c r="AL27" i="33"/>
  <c r="AH28" i="33"/>
  <c r="AL28" i="33"/>
  <c r="AH29" i="33"/>
  <c r="AL29" i="33"/>
  <c r="AH30" i="33"/>
  <c r="AL30" i="33"/>
  <c r="AH31" i="33"/>
  <c r="AL31" i="33"/>
  <c r="AH32" i="33"/>
  <c r="AL32" i="33"/>
  <c r="AE33" i="33"/>
  <c r="AH36" i="33"/>
  <c r="AG38" i="33"/>
  <c r="J38" i="33"/>
  <c r="U43" i="33"/>
  <c r="AG45" i="33"/>
  <c r="J45" i="33"/>
  <c r="K45" i="33"/>
  <c r="AK45" i="33"/>
  <c r="AH50" i="33"/>
  <c r="AG52" i="33"/>
  <c r="J52" i="33"/>
  <c r="AG33" i="33"/>
  <c r="J33" i="33"/>
  <c r="K33" i="33"/>
  <c r="AK33" i="33"/>
  <c r="AI35" i="33"/>
  <c r="AE37" i="33"/>
  <c r="AH40" i="33"/>
  <c r="AG42" i="33"/>
  <c r="AO42" i="33" s="1"/>
  <c r="J42" i="33"/>
  <c r="AD42" i="33"/>
  <c r="AI49" i="33"/>
  <c r="AE51" i="33"/>
  <c r="C8" i="33"/>
  <c r="G8" i="33"/>
  <c r="AK22" i="33"/>
  <c r="T26" i="33"/>
  <c r="T27" i="33"/>
  <c r="T28" i="33"/>
  <c r="T29" i="33"/>
  <c r="T30" i="33"/>
  <c r="T31" i="33"/>
  <c r="T32" i="33"/>
  <c r="AJ34" i="33"/>
  <c r="U35" i="33"/>
  <c r="AG37" i="33"/>
  <c r="J37" i="33"/>
  <c r="AN37" i="33" s="1"/>
  <c r="K37" i="33"/>
  <c r="AK37" i="33"/>
  <c r="AI39" i="33"/>
  <c r="AE41" i="33"/>
  <c r="AH44" i="33"/>
  <c r="H47" i="33"/>
  <c r="AJ48" i="33"/>
  <c r="P47" i="33"/>
  <c r="AI48" i="33"/>
  <c r="Y47" i="33"/>
  <c r="AC47" i="33"/>
  <c r="U49" i="33"/>
  <c r="AG51" i="33"/>
  <c r="J51" i="33"/>
  <c r="K51" i="33"/>
  <c r="AK51" i="33"/>
  <c r="J26" i="33"/>
  <c r="AG26" i="33"/>
  <c r="J27" i="33"/>
  <c r="AG27" i="33"/>
  <c r="J28" i="33"/>
  <c r="AG28" i="33"/>
  <c r="J29" i="33"/>
  <c r="AG29" i="33"/>
  <c r="J30" i="33"/>
  <c r="AG30" i="33"/>
  <c r="J31" i="33"/>
  <c r="AG31" i="33"/>
  <c r="AJ32" i="33"/>
  <c r="J32" i="33"/>
  <c r="AG32" i="33"/>
  <c r="AE34" i="33"/>
  <c r="AG35" i="33"/>
  <c r="J35" i="33"/>
  <c r="AN35" i="33" s="1"/>
  <c r="AE38" i="33"/>
  <c r="AG39" i="33"/>
  <c r="J39" i="33"/>
  <c r="AN39" i="33" s="1"/>
  <c r="AE42" i="33"/>
  <c r="AG43" i="33"/>
  <c r="J43" i="33"/>
  <c r="AN43" i="33" s="1"/>
  <c r="AE48" i="33"/>
  <c r="AG49" i="33"/>
  <c r="J49" i="33"/>
  <c r="AN49" i="33" s="1"/>
  <c r="T50" i="33"/>
  <c r="AE52" i="33"/>
  <c r="AG53" i="33"/>
  <c r="J53" i="33"/>
  <c r="AN53" i="33" s="1"/>
  <c r="T54" i="33"/>
  <c r="AJ33" i="33"/>
  <c r="AE35" i="33"/>
  <c r="AG36" i="33"/>
  <c r="J36" i="33"/>
  <c r="AN36" i="33" s="1"/>
  <c r="AJ37" i="33"/>
  <c r="AE39" i="33"/>
  <c r="AG40" i="33"/>
  <c r="J40" i="33"/>
  <c r="AN40" i="33" s="1"/>
  <c r="AJ41" i="33"/>
  <c r="AE43" i="33"/>
  <c r="AG44" i="33"/>
  <c r="J44" i="33"/>
  <c r="AN44" i="33" s="1"/>
  <c r="AJ45" i="33"/>
  <c r="AE49" i="33"/>
  <c r="AG50" i="33"/>
  <c r="J50" i="33"/>
  <c r="AN50" i="33" s="1"/>
  <c r="AJ51" i="33"/>
  <c r="AE53" i="33"/>
  <c r="AG54" i="33"/>
  <c r="AO54" i="33" s="1"/>
  <c r="J54" i="33"/>
  <c r="AH21" i="32"/>
  <c r="J21" i="32"/>
  <c r="AH25" i="32"/>
  <c r="J25" i="32"/>
  <c r="AG38" i="32"/>
  <c r="AO38" i="32" s="1"/>
  <c r="J38" i="32"/>
  <c r="K38" i="32"/>
  <c r="AI9" i="32"/>
  <c r="J9" i="32"/>
  <c r="AD9" i="32"/>
  <c r="AG9" i="32"/>
  <c r="AI10" i="32"/>
  <c r="J10" i="32"/>
  <c r="AD10" i="32"/>
  <c r="AG10" i="32"/>
  <c r="AM11" i="32"/>
  <c r="AI11" i="32"/>
  <c r="AM12" i="32"/>
  <c r="AI12" i="32"/>
  <c r="AM13" i="32"/>
  <c r="AI13" i="32"/>
  <c r="AM14" i="32"/>
  <c r="AI14" i="32"/>
  <c r="AM15" i="32"/>
  <c r="AI15" i="32"/>
  <c r="AM16" i="32"/>
  <c r="AI16" i="32"/>
  <c r="AM17" i="32"/>
  <c r="AI17" i="32"/>
  <c r="AI18" i="32"/>
  <c r="J18" i="32"/>
  <c r="AM18" i="32"/>
  <c r="AH20" i="32"/>
  <c r="J20" i="32"/>
  <c r="AH24" i="32"/>
  <c r="J24" i="32"/>
  <c r="I8" i="32"/>
  <c r="O8" i="32"/>
  <c r="O7" i="32" s="1"/>
  <c r="W8" i="32"/>
  <c r="U9" i="32"/>
  <c r="U10" i="32"/>
  <c r="AH19" i="32"/>
  <c r="J19" i="32"/>
  <c r="D8" i="32"/>
  <c r="AL19" i="32"/>
  <c r="H8" i="32"/>
  <c r="AH23" i="32"/>
  <c r="J23" i="32"/>
  <c r="AG34" i="32"/>
  <c r="J34" i="32"/>
  <c r="K34" i="32"/>
  <c r="AG42" i="32"/>
  <c r="J42" i="32"/>
  <c r="K42" i="32"/>
  <c r="K9" i="32"/>
  <c r="K10" i="32"/>
  <c r="AH22" i="32"/>
  <c r="J22" i="32"/>
  <c r="AG51" i="32"/>
  <c r="J51" i="32"/>
  <c r="K51" i="32"/>
  <c r="C47" i="32"/>
  <c r="AK51" i="32"/>
  <c r="G47" i="32"/>
  <c r="AD11" i="32"/>
  <c r="AG33" i="32"/>
  <c r="J33" i="32"/>
  <c r="K33" i="32"/>
  <c r="AG37" i="32"/>
  <c r="J37" i="32"/>
  <c r="K37" i="32"/>
  <c r="AG41" i="32"/>
  <c r="J41" i="32"/>
  <c r="K41" i="32"/>
  <c r="AG45" i="32"/>
  <c r="J45" i="32"/>
  <c r="K45" i="32"/>
  <c r="C8" i="32"/>
  <c r="G8" i="32"/>
  <c r="P8" i="32"/>
  <c r="T9" i="32"/>
  <c r="T10" i="32"/>
  <c r="K11" i="32"/>
  <c r="T11" i="32"/>
  <c r="K12" i="32"/>
  <c r="T12" i="32"/>
  <c r="K13" i="32"/>
  <c r="T13" i="32"/>
  <c r="K14" i="32"/>
  <c r="T14" i="32"/>
  <c r="K15" i="32"/>
  <c r="T15" i="32"/>
  <c r="K16" i="32"/>
  <c r="T16" i="32"/>
  <c r="K17" i="32"/>
  <c r="T17" i="32"/>
  <c r="AN17" i="32" s="1"/>
  <c r="K18" i="32"/>
  <c r="T18" i="32"/>
  <c r="AG18" i="32"/>
  <c r="T19" i="32"/>
  <c r="AG19" i="32"/>
  <c r="T20" i="32"/>
  <c r="AG20" i="32"/>
  <c r="T21" i="32"/>
  <c r="AG21" i="32"/>
  <c r="T22" i="32"/>
  <c r="AG22" i="32"/>
  <c r="T23" i="32"/>
  <c r="AG23" i="32"/>
  <c r="T24" i="32"/>
  <c r="T25" i="32"/>
  <c r="T26" i="32"/>
  <c r="T27" i="32"/>
  <c r="T28" i="32"/>
  <c r="T29" i="32"/>
  <c r="T30" i="32"/>
  <c r="T31" i="32"/>
  <c r="T32" i="32"/>
  <c r="P47" i="32"/>
  <c r="T4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AG48" i="32"/>
  <c r="J48" i="32"/>
  <c r="AI50" i="32"/>
  <c r="AM50" i="32"/>
  <c r="AG52" i="32"/>
  <c r="J52" i="32"/>
  <c r="AI54" i="32"/>
  <c r="AM54" i="32"/>
  <c r="AG24" i="32"/>
  <c r="AG25" i="32"/>
  <c r="J26" i="32"/>
  <c r="AG26" i="32"/>
  <c r="J27" i="32"/>
  <c r="AG27" i="32"/>
  <c r="J28" i="32"/>
  <c r="AN28" i="32" s="1"/>
  <c r="AG28" i="32"/>
  <c r="J29" i="32"/>
  <c r="AG29" i="32"/>
  <c r="J30" i="32"/>
  <c r="AG30" i="32"/>
  <c r="J31" i="32"/>
  <c r="AG31" i="32"/>
  <c r="J32" i="32"/>
  <c r="AG32" i="32"/>
  <c r="AG35" i="32"/>
  <c r="J35" i="32"/>
  <c r="U35" i="32"/>
  <c r="AE35" i="32"/>
  <c r="AG39" i="32"/>
  <c r="J39" i="32"/>
  <c r="U39" i="32"/>
  <c r="AE39" i="32"/>
  <c r="AD42" i="32"/>
  <c r="AG43" i="32"/>
  <c r="J43" i="32"/>
  <c r="U43" i="32"/>
  <c r="AE43" i="32"/>
  <c r="AG49" i="32"/>
  <c r="J49" i="32"/>
  <c r="U49" i="32"/>
  <c r="AE49" i="32"/>
  <c r="AG53" i="32"/>
  <c r="J53" i="32"/>
  <c r="U53" i="32"/>
  <c r="AE53" i="32"/>
  <c r="AG36" i="32"/>
  <c r="AO36" i="32" s="1"/>
  <c r="J36" i="32"/>
  <c r="AE36" i="32"/>
  <c r="AG40" i="32"/>
  <c r="J40" i="32"/>
  <c r="AE40" i="32"/>
  <c r="AD43" i="32"/>
  <c r="AG44" i="32"/>
  <c r="J44" i="32"/>
  <c r="AN44" i="32" s="1"/>
  <c r="AE44" i="32"/>
  <c r="AG50" i="32"/>
  <c r="J50" i="32"/>
  <c r="AE50" i="32"/>
  <c r="AG54" i="32"/>
  <c r="J54" i="32"/>
  <c r="AE54" i="32"/>
  <c r="AD33" i="32"/>
  <c r="AD34" i="32"/>
  <c r="AD35" i="32"/>
  <c r="AD36" i="32"/>
  <c r="AD37" i="32"/>
  <c r="AD38" i="32"/>
  <c r="AD39" i="32"/>
  <c r="AD40" i="32"/>
  <c r="AD48" i="32"/>
  <c r="AD49" i="32"/>
  <c r="AD50" i="32"/>
  <c r="AD51" i="32"/>
  <c r="AD52" i="32"/>
  <c r="AD53" i="32"/>
  <c r="AD54" i="32"/>
  <c r="AN7" i="36" l="1"/>
  <c r="AO7" i="36"/>
  <c r="AO26" i="32"/>
  <c r="AO33" i="32"/>
  <c r="AN51" i="33"/>
  <c r="Y7" i="32"/>
  <c r="AO30" i="32"/>
  <c r="AO21" i="32"/>
  <c r="M7" i="32"/>
  <c r="AO53" i="32"/>
  <c r="AN13" i="32"/>
  <c r="AL47" i="32"/>
  <c r="AO49" i="32"/>
  <c r="U47" i="32"/>
  <c r="AO32" i="32"/>
  <c r="AO28" i="32"/>
  <c r="AO22" i="32"/>
  <c r="AO20" i="32"/>
  <c r="AO45" i="32"/>
  <c r="AN19" i="32"/>
  <c r="AO16" i="32"/>
  <c r="AO12" i="32"/>
  <c r="AN31" i="33"/>
  <c r="AN27" i="33"/>
  <c r="AO25" i="33"/>
  <c r="AB7" i="33"/>
  <c r="AE47" i="32"/>
  <c r="AO40" i="32"/>
  <c r="AO48" i="32"/>
  <c r="AN45" i="32"/>
  <c r="AJ47" i="33"/>
  <c r="AN43" i="32"/>
  <c r="AN32" i="32"/>
  <c r="AN30" i="32"/>
  <c r="AN26" i="32"/>
  <c r="AN16" i="32"/>
  <c r="AN14" i="32"/>
  <c r="AN12" i="32"/>
  <c r="AK47" i="33"/>
  <c r="E7" i="32"/>
  <c r="AI7" i="32" s="1"/>
  <c r="X7" i="32"/>
  <c r="X7" i="33"/>
  <c r="AI47" i="32"/>
  <c r="AN38" i="32"/>
  <c r="AO12" i="33"/>
  <c r="AC7" i="32"/>
  <c r="AN34" i="32"/>
  <c r="AO39" i="32"/>
  <c r="AN31" i="32"/>
  <c r="AN27" i="32"/>
  <c r="AO52" i="32"/>
  <c r="AK47" i="32"/>
  <c r="AO35" i="33"/>
  <c r="AN28" i="33"/>
  <c r="AO52" i="33"/>
  <c r="AN45" i="33"/>
  <c r="AO24" i="33"/>
  <c r="AN19" i="33"/>
  <c r="AO17" i="33"/>
  <c r="R7" i="32"/>
  <c r="AO18" i="32"/>
  <c r="AN18" i="32"/>
  <c r="AO14" i="32"/>
  <c r="AO10" i="32"/>
  <c r="AO9" i="32"/>
  <c r="AO39" i="33"/>
  <c r="AO31" i="33"/>
  <c r="AO27" i="33"/>
  <c r="AN33" i="33"/>
  <c r="AO20" i="33"/>
  <c r="S7" i="33"/>
  <c r="AM47" i="32"/>
  <c r="AI8" i="33"/>
  <c r="AO44" i="32"/>
  <c r="AO29" i="33"/>
  <c r="AN23" i="33"/>
  <c r="AO21" i="33"/>
  <c r="AO50" i="32"/>
  <c r="AO43" i="32"/>
  <c r="AO31" i="32"/>
  <c r="AO29" i="32"/>
  <c r="AO27" i="32"/>
  <c r="AN41" i="32"/>
  <c r="AO37" i="32"/>
  <c r="AO34" i="32"/>
  <c r="AO17" i="32"/>
  <c r="AO15" i="32"/>
  <c r="AO13" i="32"/>
  <c r="AO11" i="32"/>
  <c r="AO50" i="33"/>
  <c r="AO43" i="33"/>
  <c r="AM47" i="33"/>
  <c r="AN11" i="33"/>
  <c r="AO18" i="33"/>
  <c r="AO10" i="33"/>
  <c r="T8" i="33"/>
  <c r="AM8" i="33"/>
  <c r="AN54" i="33"/>
  <c r="AO35" i="32"/>
  <c r="T47" i="32"/>
  <c r="AN15" i="32"/>
  <c r="AN11" i="32"/>
  <c r="AO41" i="32"/>
  <c r="AO42" i="32"/>
  <c r="AO53" i="33"/>
  <c r="AE47" i="33"/>
  <c r="AL47" i="33"/>
  <c r="AN52" i="33"/>
  <c r="AO13" i="33"/>
  <c r="E7" i="33"/>
  <c r="AN25" i="33"/>
  <c r="AN22" i="33"/>
  <c r="AN17" i="33"/>
  <c r="AN9" i="33"/>
  <c r="AN30" i="33"/>
  <c r="AN26" i="33"/>
  <c r="AO51" i="33"/>
  <c r="AO38" i="33"/>
  <c r="AO22" i="33"/>
  <c r="AO15" i="33"/>
  <c r="U8" i="33"/>
  <c r="G7" i="33"/>
  <c r="AK7" i="33" s="1"/>
  <c r="AK8" i="33"/>
  <c r="AO34" i="33"/>
  <c r="AL8" i="33"/>
  <c r="H7" i="33"/>
  <c r="AG47" i="33"/>
  <c r="J47" i="33"/>
  <c r="K47" i="33"/>
  <c r="AO44" i="33"/>
  <c r="AO40" i="33"/>
  <c r="AO36" i="33"/>
  <c r="AO32" i="33"/>
  <c r="AN29" i="33"/>
  <c r="AO37" i="33"/>
  <c r="K8" i="33"/>
  <c r="C7" i="33"/>
  <c r="AG8" i="33"/>
  <c r="J8" i="33"/>
  <c r="AN42" i="33"/>
  <c r="AO33" i="33"/>
  <c r="AO23" i="33"/>
  <c r="AO9" i="33"/>
  <c r="AN16" i="33"/>
  <c r="AN14" i="33"/>
  <c r="AN21" i="33"/>
  <c r="AO19" i="33"/>
  <c r="AN13" i="33"/>
  <c r="AO11" i="33"/>
  <c r="AE8" i="33"/>
  <c r="Y7" i="33"/>
  <c r="AD8" i="33"/>
  <c r="AN12" i="33"/>
  <c r="AO48" i="33"/>
  <c r="AO45" i="33"/>
  <c r="AH8" i="33"/>
  <c r="D7" i="33"/>
  <c r="AN10" i="33"/>
  <c r="P7" i="33"/>
  <c r="AJ7" i="33" s="1"/>
  <c r="AJ8" i="33"/>
  <c r="AO49" i="33"/>
  <c r="AN32" i="33"/>
  <c r="AO30" i="33"/>
  <c r="AO28" i="33"/>
  <c r="AO26" i="33"/>
  <c r="AI47" i="33"/>
  <c r="AD47" i="33"/>
  <c r="AN38" i="33"/>
  <c r="AN24" i="33"/>
  <c r="T47" i="33"/>
  <c r="U47" i="33"/>
  <c r="AN15" i="33"/>
  <c r="AC7" i="33"/>
  <c r="AO41" i="33"/>
  <c r="AN18" i="33"/>
  <c r="AO16" i="33"/>
  <c r="AN48" i="33"/>
  <c r="AO14" i="33"/>
  <c r="AN20" i="33"/>
  <c r="AN50" i="32"/>
  <c r="P7" i="32"/>
  <c r="AJ8" i="32"/>
  <c r="AD8" i="32"/>
  <c r="AE8" i="32"/>
  <c r="W7" i="32"/>
  <c r="AN54" i="32"/>
  <c r="G7" i="32"/>
  <c r="AK7" i="32" s="1"/>
  <c r="AK8" i="32"/>
  <c r="AN51" i="32"/>
  <c r="H7" i="32"/>
  <c r="AL7" i="32" s="1"/>
  <c r="AL8" i="32"/>
  <c r="AN20" i="32"/>
  <c r="AN21" i="32"/>
  <c r="AO54" i="32"/>
  <c r="AJ47" i="32"/>
  <c r="AN39" i="32"/>
  <c r="AN35" i="32"/>
  <c r="AO25" i="32"/>
  <c r="AN52" i="32"/>
  <c r="AN48" i="32"/>
  <c r="AO23" i="32"/>
  <c r="AO19" i="32"/>
  <c r="K8" i="32"/>
  <c r="C7" i="32"/>
  <c r="AG8" i="32"/>
  <c r="J8" i="32"/>
  <c r="AN33" i="32"/>
  <c r="AO51" i="32"/>
  <c r="AN42" i="32"/>
  <c r="AM8" i="32"/>
  <c r="I7" i="32"/>
  <c r="AN10" i="32"/>
  <c r="AN9" i="32"/>
  <c r="AN40" i="32"/>
  <c r="AN36" i="32"/>
  <c r="AN53" i="32"/>
  <c r="AN49" i="32"/>
  <c r="AN29" i="32"/>
  <c r="AO24" i="32"/>
  <c r="T8" i="32"/>
  <c r="AN37" i="32"/>
  <c r="AG47" i="32"/>
  <c r="J47" i="32"/>
  <c r="AN47" i="32" s="1"/>
  <c r="K47" i="32"/>
  <c r="AN22" i="32"/>
  <c r="U8" i="32"/>
  <c r="AN23" i="32"/>
  <c r="D7" i="32"/>
  <c r="AH8" i="32"/>
  <c r="AN24" i="32"/>
  <c r="AN25" i="32"/>
  <c r="AI8" i="32"/>
  <c r="AL7" i="33" l="1"/>
  <c r="AH7" i="32"/>
  <c r="AH7" i="33"/>
  <c r="AM7" i="32"/>
  <c r="AO47" i="32"/>
  <c r="AN8" i="32"/>
  <c r="AM7" i="33"/>
  <c r="T7" i="33"/>
  <c r="AN8" i="33"/>
  <c r="AE7" i="33"/>
  <c r="AD7" i="33"/>
  <c r="AN47" i="33"/>
  <c r="AO47" i="33"/>
  <c r="AI7" i="33"/>
  <c r="AO8" i="33"/>
  <c r="K7" i="33"/>
  <c r="AG7" i="33"/>
  <c r="J7" i="33"/>
  <c r="U7" i="33"/>
  <c r="AJ7" i="32"/>
  <c r="U7" i="32"/>
  <c r="K7" i="32"/>
  <c r="AG7" i="32"/>
  <c r="J7" i="32"/>
  <c r="AO8" i="32"/>
  <c r="AD7" i="32"/>
  <c r="AE7" i="32"/>
  <c r="T7" i="32"/>
  <c r="E12" i="24"/>
  <c r="F48" i="24"/>
  <c r="O37" i="24"/>
  <c r="X22" i="24"/>
  <c r="O13" i="24"/>
  <c r="F50" i="24"/>
  <c r="O32" i="24"/>
  <c r="F18" i="24"/>
  <c r="X46" i="24"/>
  <c r="Z35" i="24"/>
  <c r="N43" i="24"/>
  <c r="C50" i="24"/>
  <c r="M12" i="24"/>
  <c r="P37" i="24"/>
  <c r="C13" i="24"/>
  <c r="R25" i="24"/>
  <c r="C49" i="24"/>
  <c r="F14" i="24"/>
  <c r="P15" i="24"/>
  <c r="G20" i="24"/>
  <c r="M41" i="24"/>
  <c r="AA18" i="24"/>
  <c r="S9" i="24"/>
  <c r="F54" i="24"/>
  <c r="S27" i="24"/>
  <c r="AC17" i="24"/>
  <c r="D40" i="24"/>
  <c r="AB11" i="24"/>
  <c r="P19" i="24"/>
  <c r="W41" i="24"/>
  <c r="W9" i="24"/>
  <c r="H45" i="24"/>
  <c r="G43" i="24"/>
  <c r="D51" i="24"/>
  <c r="Z19" i="24"/>
  <c r="C37" i="24"/>
  <c r="AB14" i="24"/>
  <c r="G17" i="24"/>
  <c r="Q22" i="24"/>
  <c r="N30" i="24"/>
  <c r="AC9" i="24"/>
  <c r="H54" i="24"/>
  <c r="AA38" i="24"/>
  <c r="X11" i="24"/>
  <c r="O24" i="24"/>
  <c r="H33" i="24"/>
  <c r="D11" i="24"/>
  <c r="O43" i="24"/>
  <c r="I41" i="24"/>
  <c r="Z15" i="24"/>
  <c r="N48" i="24"/>
  <c r="F25" i="24"/>
  <c r="Z27" i="24"/>
  <c r="Y23" i="24"/>
  <c r="AC49" i="24"/>
  <c r="P14" i="24"/>
  <c r="X45" i="24"/>
  <c r="I9" i="24"/>
  <c r="W29" i="24"/>
  <c r="E54" i="24"/>
  <c r="Q35" i="24"/>
  <c r="X33" i="24"/>
  <c r="X52" i="24"/>
  <c r="AA42" i="24"/>
  <c r="D13" i="24"/>
  <c r="N9" i="24"/>
  <c r="W31" i="24"/>
  <c r="W35" i="24"/>
  <c r="E37" i="24"/>
  <c r="N21" i="24"/>
  <c r="Q18" i="24"/>
  <c r="E11" i="24"/>
  <c r="X34" i="24"/>
  <c r="H44" i="24"/>
  <c r="C32" i="24"/>
  <c r="N36" i="24"/>
  <c r="Q14" i="24"/>
  <c r="F11" i="24"/>
  <c r="Z44" i="24"/>
  <c r="Q46" i="24"/>
  <c r="Q25" i="24"/>
  <c r="N24" i="24"/>
  <c r="E20" i="24"/>
  <c r="M54" i="24"/>
  <c r="Y31" i="24"/>
  <c r="P20" i="24"/>
  <c r="F36" i="24"/>
  <c r="G28" i="24"/>
  <c r="AA31" i="24"/>
  <c r="C26" i="24"/>
  <c r="O39" i="24"/>
  <c r="Z42" i="24"/>
  <c r="S30" i="24"/>
  <c r="Z26" i="24"/>
  <c r="P22" i="24"/>
  <c r="O21" i="24"/>
  <c r="C28" i="24"/>
  <c r="O52" i="24"/>
  <c r="S50" i="24"/>
  <c r="Q45" i="24"/>
  <c r="R15" i="24"/>
  <c r="Y9" i="24"/>
  <c r="AB17" i="24"/>
  <c r="N44" i="24"/>
  <c r="D53" i="24"/>
  <c r="G29" i="24"/>
  <c r="AA12" i="24"/>
  <c r="O17" i="24"/>
  <c r="E19" i="24"/>
  <c r="O15" i="24"/>
  <c r="Q36" i="24"/>
  <c r="O28" i="24"/>
  <c r="F27" i="24"/>
  <c r="E25" i="24"/>
  <c r="C19" i="24"/>
  <c r="M53" i="24"/>
  <c r="I24" i="24"/>
  <c r="AB48" i="24"/>
  <c r="C14" i="24"/>
  <c r="N25" i="24"/>
  <c r="H18" i="24"/>
  <c r="W22" i="24"/>
  <c r="X39" i="24"/>
  <c r="R40" i="24"/>
  <c r="Z14" i="24"/>
  <c r="F49" i="24"/>
  <c r="S24" i="24"/>
  <c r="Q32" i="24"/>
  <c r="M21" i="24"/>
  <c r="I12" i="24"/>
  <c r="E17" i="24"/>
  <c r="Y25" i="24"/>
  <c r="Q44" i="24"/>
  <c r="AB15" i="24"/>
  <c r="Q16" i="24"/>
  <c r="I28" i="24"/>
  <c r="AC13" i="24"/>
  <c r="AB27" i="24"/>
  <c r="G21" i="24"/>
  <c r="Z12" i="24"/>
  <c r="E49" i="24"/>
  <c r="H32" i="24"/>
  <c r="Q13" i="24"/>
  <c r="Q17" i="24"/>
  <c r="O41" i="24"/>
  <c r="F24" i="24"/>
  <c r="N40" i="24"/>
  <c r="I22" i="24"/>
  <c r="H31" i="24"/>
  <c r="I40" i="24"/>
  <c r="F13" i="24"/>
  <c r="S26" i="24"/>
  <c r="AA44" i="24"/>
  <c r="N37" i="24"/>
  <c r="G16" i="24"/>
  <c r="AA9" i="24"/>
  <c r="D49" i="24"/>
  <c r="C23" i="24"/>
  <c r="AC29" i="24"/>
  <c r="W51" i="24"/>
  <c r="O16" i="24"/>
  <c r="AB16" i="24"/>
  <c r="P39" i="24"/>
  <c r="Z48" i="24"/>
  <c r="D42" i="24"/>
  <c r="X42" i="24"/>
  <c r="AA27" i="24"/>
  <c r="AC35" i="24"/>
  <c r="S18" i="24"/>
  <c r="M49" i="24"/>
  <c r="Q49" i="24"/>
  <c r="R21" i="24"/>
  <c r="Y28" i="24"/>
  <c r="O45" i="24"/>
  <c r="AA41" i="24"/>
  <c r="I11" i="24"/>
  <c r="I27" i="24"/>
  <c r="AC43" i="24"/>
  <c r="M22" i="24"/>
  <c r="AC51" i="24"/>
  <c r="O9" i="24"/>
  <c r="S22" i="24"/>
  <c r="D17" i="24"/>
  <c r="N29" i="24"/>
  <c r="W18" i="24"/>
  <c r="Y22" i="24"/>
  <c r="Q48" i="24"/>
  <c r="N14" i="24"/>
  <c r="P50" i="24"/>
  <c r="R16" i="24"/>
  <c r="E45" i="24"/>
  <c r="P51" i="24"/>
  <c r="E52" i="24"/>
  <c r="X18" i="24"/>
  <c r="I18" i="24"/>
  <c r="M17" i="24"/>
  <c r="AC46" i="24"/>
  <c r="M32" i="24"/>
  <c r="R18" i="24"/>
  <c r="N49" i="24"/>
  <c r="I26" i="24"/>
  <c r="G26" i="24"/>
  <c r="D28" i="24"/>
  <c r="D34" i="24"/>
  <c r="W34" i="24"/>
  <c r="AC39" i="24"/>
  <c r="Q42" i="24"/>
  <c r="F52" i="24"/>
  <c r="G15" i="24"/>
  <c r="S54" i="24"/>
  <c r="E40" i="24"/>
  <c r="C45" i="24"/>
  <c r="R12" i="24"/>
  <c r="G39" i="24"/>
  <c r="AC37" i="24"/>
  <c r="M11" i="24"/>
  <c r="S38" i="24"/>
  <c r="H17" i="24"/>
  <c r="AC22" i="24"/>
  <c r="R45" i="24"/>
  <c r="W52" i="24"/>
  <c r="I16" i="24"/>
  <c r="Q54" i="24"/>
  <c r="P35" i="24"/>
  <c r="O29" i="24"/>
  <c r="C42" i="24"/>
  <c r="Y30" i="24"/>
  <c r="P29" i="24"/>
  <c r="M26" i="24"/>
  <c r="M13" i="24"/>
  <c r="G32" i="24"/>
  <c r="M9" i="24"/>
  <c r="Z18" i="24"/>
  <c r="O48" i="24"/>
  <c r="G33" i="24"/>
  <c r="X43" i="24"/>
  <c r="W54" i="24"/>
  <c r="O22" i="24"/>
  <c r="S46" i="24"/>
  <c r="R46" i="24"/>
  <c r="R48" i="24"/>
  <c r="C30" i="24"/>
  <c r="Z46" i="24"/>
  <c r="D31" i="24"/>
  <c r="S23" i="24"/>
  <c r="N10" i="24"/>
  <c r="M39" i="24"/>
  <c r="O46" i="24"/>
  <c r="C11" i="24"/>
  <c r="G42" i="24"/>
  <c r="I52" i="24"/>
  <c r="Q24" i="24"/>
  <c r="I20" i="24"/>
  <c r="AC38" i="24"/>
  <c r="AB24" i="24"/>
  <c r="F51" i="24"/>
  <c r="D48" i="24"/>
  <c r="I31" i="24"/>
  <c r="AA40" i="24"/>
  <c r="X54" i="24"/>
  <c r="G46" i="24"/>
  <c r="R44" i="24"/>
  <c r="R41" i="24"/>
  <c r="AB28" i="24"/>
  <c r="H41" i="24"/>
  <c r="N16" i="24"/>
  <c r="F40" i="24"/>
  <c r="X12" i="24"/>
  <c r="I53" i="24"/>
  <c r="AC20" i="24"/>
  <c r="N38" i="24"/>
  <c r="S28" i="24"/>
  <c r="AA29" i="24"/>
  <c r="Y38" i="24"/>
  <c r="E9" i="24"/>
  <c r="AB44" i="24"/>
  <c r="M37" i="24"/>
  <c r="Q43" i="24"/>
  <c r="S14" i="24"/>
  <c r="E33" i="24"/>
  <c r="AB29" i="24"/>
  <c r="W36" i="24"/>
  <c r="M24" i="24"/>
  <c r="N42" i="24"/>
  <c r="E34" i="24"/>
  <c r="F35" i="24"/>
  <c r="AA21" i="24"/>
  <c r="F53" i="24"/>
  <c r="AC14" i="24"/>
  <c r="S12" i="24"/>
  <c r="Z11" i="24"/>
  <c r="Z29" i="24"/>
  <c r="W43" i="24"/>
  <c r="S43" i="24"/>
  <c r="AC27" i="24"/>
  <c r="R37" i="24"/>
  <c r="M19" i="24"/>
  <c r="M25" i="24"/>
  <c r="M10" i="24"/>
  <c r="Y18" i="24"/>
  <c r="S31" i="24"/>
  <c r="I45" i="24"/>
  <c r="Y51" i="24"/>
  <c r="W44" i="24"/>
  <c r="AB18" i="24"/>
  <c r="P36" i="24"/>
  <c r="D24" i="24"/>
  <c r="H36" i="24"/>
  <c r="P31" i="24"/>
  <c r="F22" i="24"/>
  <c r="E39" i="24"/>
  <c r="D27" i="24"/>
  <c r="Z13" i="24"/>
  <c r="D45" i="24"/>
  <c r="W25" i="24"/>
  <c r="H38" i="24"/>
  <c r="AC42" i="24"/>
  <c r="F32" i="24"/>
  <c r="Q37" i="24"/>
  <c r="Q10" i="24"/>
  <c r="E24" i="24"/>
  <c r="C36" i="24"/>
  <c r="S34" i="24"/>
  <c r="O31" i="24"/>
  <c r="M15" i="24"/>
  <c r="C33" i="24"/>
  <c r="D26" i="24"/>
  <c r="I13" i="24"/>
  <c r="M18" i="24"/>
  <c r="Z52" i="24"/>
  <c r="P38" i="24"/>
  <c r="O10" i="24"/>
  <c r="S40" i="24"/>
  <c r="P11" i="24"/>
  <c r="H39" i="24"/>
  <c r="H19" i="24"/>
  <c r="O26" i="24"/>
  <c r="M50" i="24"/>
  <c r="AB49" i="24"/>
  <c r="W19" i="24"/>
  <c r="Q15" i="24"/>
  <c r="I15" i="24"/>
  <c r="Y27" i="24"/>
  <c r="R29" i="24"/>
  <c r="I43" i="24"/>
  <c r="Q52" i="24"/>
  <c r="Y40" i="24"/>
  <c r="X20" i="24"/>
  <c r="X51" i="24"/>
  <c r="D35" i="24"/>
  <c r="Y42" i="24"/>
  <c r="N11" i="24"/>
  <c r="Q29" i="24"/>
  <c r="M14" i="24"/>
  <c r="E36" i="24"/>
  <c r="I51" i="24"/>
  <c r="Z39" i="24"/>
  <c r="O19" i="24"/>
  <c r="O51" i="24"/>
  <c r="S48" i="24"/>
  <c r="C40" i="24"/>
  <c r="C16" i="24"/>
  <c r="P30" i="24"/>
  <c r="AC36" i="24"/>
  <c r="AB21" i="24"/>
  <c r="F43" i="24"/>
  <c r="E41" i="24"/>
  <c r="Y41" i="24"/>
  <c r="F21" i="24"/>
  <c r="H20" i="24"/>
  <c r="E14" i="24"/>
  <c r="D25" i="24"/>
  <c r="H53" i="24"/>
  <c r="AC44" i="24"/>
  <c r="N35" i="24"/>
  <c r="W14" i="24"/>
  <c r="O12" i="24"/>
  <c r="X29" i="24"/>
  <c r="AA11" i="24"/>
  <c r="H24" i="24"/>
  <c r="H37" i="24"/>
  <c r="W23" i="24"/>
  <c r="Y29" i="24"/>
  <c r="I37" i="24"/>
  <c r="AB32" i="24"/>
  <c r="D23" i="24"/>
  <c r="P53" i="24"/>
  <c r="M48" i="24"/>
  <c r="P9" i="24"/>
  <c r="R10" i="24"/>
  <c r="Z31" i="24"/>
  <c r="X13" i="24"/>
  <c r="Q26" i="24"/>
  <c r="C24" i="24"/>
  <c r="AB35" i="24"/>
  <c r="AA39" i="24"/>
  <c r="R27" i="24"/>
  <c r="R32" i="24"/>
  <c r="G52" i="24"/>
  <c r="D12" i="24"/>
  <c r="P34" i="24"/>
  <c r="Q20" i="24"/>
  <c r="AA22" i="24"/>
  <c r="C10" i="24"/>
  <c r="M36" i="24"/>
  <c r="AA51" i="24"/>
  <c r="D32" i="24"/>
  <c r="O44" i="24"/>
  <c r="AA53" i="24"/>
  <c r="N50" i="24"/>
  <c r="W48" i="24"/>
  <c r="W16" i="24"/>
  <c r="R23" i="24"/>
  <c r="O38" i="24"/>
  <c r="M34" i="24"/>
  <c r="F20" i="24"/>
  <c r="W11" i="24"/>
  <c r="AA50" i="24"/>
  <c r="M46" i="24"/>
  <c r="AB30" i="24"/>
  <c r="Y53" i="24"/>
  <c r="O50" i="24"/>
  <c r="Q31" i="24"/>
  <c r="G13" i="24"/>
  <c r="E13" i="24"/>
  <c r="AC30" i="24"/>
  <c r="M16" i="24"/>
  <c r="Y48" i="24"/>
  <c r="W46" i="24"/>
  <c r="E26" i="24"/>
  <c r="S45" i="24"/>
  <c r="H42" i="24"/>
  <c r="Q33" i="24"/>
  <c r="D14" i="24"/>
  <c r="P12" i="24"/>
  <c r="P17" i="24"/>
  <c r="Y10" i="24"/>
  <c r="AC48" i="24"/>
  <c r="AB37" i="24"/>
  <c r="I23" i="24"/>
  <c r="P42" i="24"/>
  <c r="X25" i="24"/>
  <c r="R42" i="24"/>
  <c r="E22" i="24"/>
  <c r="Y24" i="24"/>
  <c r="M23" i="24"/>
  <c r="M27" i="24"/>
  <c r="R30" i="24"/>
  <c r="O23" i="24"/>
  <c r="O40" i="24"/>
  <c r="G9" i="24"/>
  <c r="M40" i="24"/>
  <c r="M29" i="24"/>
  <c r="R22" i="24"/>
  <c r="AC26" i="24"/>
  <c r="Z16" i="24"/>
  <c r="M51" i="24"/>
  <c r="R17" i="24"/>
  <c r="Z34" i="24"/>
  <c r="Z43" i="24"/>
  <c r="X23" i="24"/>
  <c r="N26" i="24"/>
  <c r="N31" i="24"/>
  <c r="AA17" i="24"/>
  <c r="Y45" i="24"/>
  <c r="S35" i="24"/>
  <c r="AA36" i="24"/>
  <c r="X49" i="24"/>
  <c r="N46" i="24"/>
  <c r="X9" i="24"/>
  <c r="AC19" i="24"/>
  <c r="P33" i="24"/>
  <c r="R35" i="24"/>
  <c r="Y13" i="24"/>
  <c r="Z33" i="24"/>
  <c r="N41" i="24"/>
  <c r="AB38" i="24"/>
  <c r="AB31" i="24"/>
  <c r="R28" i="24"/>
  <c r="H12" i="24"/>
  <c r="AA10" i="24"/>
  <c r="E15" i="24"/>
  <c r="M44" i="24"/>
  <c r="I33" i="24"/>
  <c r="Z49" i="24"/>
  <c r="AB52" i="24"/>
  <c r="I25" i="24"/>
  <c r="F33" i="24"/>
  <c r="AA20" i="24"/>
  <c r="F39" i="24"/>
  <c r="W10" i="24"/>
  <c r="C54" i="24"/>
  <c r="AA49" i="24"/>
  <c r="F12" i="24"/>
  <c r="Q40" i="24"/>
  <c r="AB20" i="24"/>
  <c r="R54" i="24"/>
  <c r="AA48" i="24"/>
  <c r="G48" i="24"/>
  <c r="F37" i="24"/>
  <c r="AC34" i="24"/>
  <c r="AA16" i="24"/>
  <c r="Y35" i="24"/>
  <c r="Z51" i="24"/>
  <c r="R24" i="24"/>
  <c r="AA52" i="24"/>
  <c r="C52" i="24"/>
  <c r="W49" i="24"/>
  <c r="Y37" i="24"/>
  <c r="Z17" i="24"/>
  <c r="Q51" i="24"/>
  <c r="AA19" i="24"/>
  <c r="C9" i="24"/>
  <c r="F41" i="24"/>
  <c r="Z45" i="24"/>
  <c r="P45" i="24"/>
  <c r="G40" i="24"/>
  <c r="H46" i="24"/>
  <c r="G19" i="24"/>
  <c r="E50" i="24"/>
  <c r="AA14" i="24"/>
  <c r="R33" i="24"/>
  <c r="D52" i="24"/>
  <c r="C20" i="24"/>
  <c r="D54" i="24"/>
  <c r="AC40" i="24"/>
  <c r="R14" i="24"/>
  <c r="C12" i="24"/>
  <c r="M42" i="24"/>
  <c r="X14" i="24"/>
  <c r="Q38" i="24"/>
  <c r="X50" i="24"/>
  <c r="G24" i="24"/>
  <c r="AA54" i="24"/>
  <c r="W17" i="24"/>
  <c r="Y49" i="24"/>
  <c r="E27" i="24"/>
  <c r="H25" i="24"/>
  <c r="I17" i="24"/>
  <c r="AC45" i="24"/>
  <c r="AA30" i="24"/>
  <c r="W38" i="24"/>
  <c r="Y12" i="24"/>
  <c r="AB40" i="24"/>
  <c r="E32" i="24"/>
  <c r="S44" i="24"/>
  <c r="W15" i="24"/>
  <c r="I50" i="24"/>
  <c r="H43" i="24"/>
  <c r="E31" i="24"/>
  <c r="C39" i="24"/>
  <c r="I32" i="24"/>
  <c r="I19" i="24"/>
  <c r="I49" i="24"/>
  <c r="X30" i="24"/>
  <c r="AA28" i="24"/>
  <c r="S32" i="24"/>
  <c r="R31" i="24"/>
  <c r="G27" i="24"/>
  <c r="X31" i="24"/>
  <c r="Q23" i="24"/>
  <c r="G30" i="24"/>
  <c r="G50" i="24"/>
  <c r="Z37" i="24"/>
  <c r="S10" i="24"/>
  <c r="W33" i="24"/>
  <c r="I38" i="24"/>
  <c r="G23" i="24"/>
  <c r="G54" i="24"/>
  <c r="I21" i="24"/>
  <c r="M30" i="24"/>
  <c r="Z22" i="24"/>
  <c r="D39" i="24"/>
  <c r="E43" i="24"/>
  <c r="Z10" i="24"/>
  <c r="Y44" i="24"/>
  <c r="N28" i="24"/>
  <c r="D15" i="24"/>
  <c r="Z9" i="24"/>
  <c r="N32" i="24"/>
  <c r="O11" i="24"/>
  <c r="C18" i="24"/>
  <c r="X27" i="24"/>
  <c r="AC25" i="24"/>
  <c r="F30" i="24"/>
  <c r="O14" i="24"/>
  <c r="F9" i="24"/>
  <c r="C31" i="24"/>
  <c r="M33" i="24"/>
  <c r="AC18" i="24"/>
  <c r="O42" i="24"/>
  <c r="H50" i="24"/>
  <c r="N17" i="24"/>
  <c r="X10" i="24"/>
  <c r="S51" i="24"/>
  <c r="Z28" i="24"/>
  <c r="AB43" i="24"/>
  <c r="AC24" i="24"/>
  <c r="I10" i="24"/>
  <c r="S49" i="24"/>
  <c r="C25" i="24"/>
  <c r="I54" i="24"/>
  <c r="Z30" i="24"/>
  <c r="O35" i="24"/>
  <c r="G34" i="24"/>
  <c r="AB33" i="24"/>
  <c r="P13" i="24"/>
  <c r="R34" i="24"/>
  <c r="X21" i="24"/>
  <c r="H28" i="24"/>
  <c r="Y36" i="24"/>
  <c r="AC12" i="24"/>
  <c r="R11" i="24"/>
  <c r="S33" i="24"/>
  <c r="X40" i="24"/>
  <c r="I34" i="24"/>
  <c r="M45" i="24"/>
  <c r="AA23" i="24"/>
  <c r="Y39" i="24"/>
  <c r="H15" i="24"/>
  <c r="S29" i="24"/>
  <c r="Z20" i="24"/>
  <c r="W27" i="24"/>
  <c r="H40" i="24"/>
  <c r="Z38" i="24"/>
  <c r="W26" i="24"/>
  <c r="N13" i="24"/>
  <c r="Q28" i="24"/>
  <c r="W24" i="24"/>
  <c r="O36" i="24"/>
  <c r="Y20" i="24"/>
  <c r="W42" i="24"/>
  <c r="N33" i="24"/>
  <c r="X37" i="24"/>
  <c r="O30" i="24"/>
  <c r="N20" i="24"/>
  <c r="AB23" i="24"/>
  <c r="N23" i="24"/>
  <c r="N15" i="24"/>
  <c r="P41" i="24"/>
  <c r="O34" i="24"/>
  <c r="G10" i="24"/>
  <c r="W21" i="24"/>
  <c r="Y33" i="24"/>
  <c r="F31" i="24"/>
  <c r="X53" i="24"/>
  <c r="O25" i="24"/>
  <c r="H9" i="24"/>
  <c r="S21" i="24"/>
  <c r="Q41" i="24"/>
  <c r="Q30" i="24"/>
  <c r="G12" i="24"/>
  <c r="N12" i="24"/>
  <c r="G51" i="24"/>
  <c r="Q11" i="24"/>
  <c r="Y14" i="24"/>
  <c r="H34" i="24"/>
  <c r="R36" i="24"/>
  <c r="P25" i="24"/>
  <c r="AC31" i="24"/>
  <c r="N52" i="24"/>
  <c r="M52" i="24"/>
  <c r="P54" i="24"/>
  <c r="AB22" i="24"/>
  <c r="H52" i="24"/>
  <c r="W20" i="24"/>
  <c r="Y21" i="24"/>
  <c r="Q34" i="24"/>
  <c r="M35" i="24"/>
  <c r="W50" i="24"/>
  <c r="X35" i="24"/>
  <c r="R38" i="24"/>
  <c r="R9" i="24"/>
  <c r="W37" i="24"/>
  <c r="D19" i="24"/>
  <c r="AA15" i="24"/>
  <c r="AB36" i="24"/>
  <c r="D50" i="24"/>
  <c r="R19" i="24"/>
  <c r="M31" i="24"/>
  <c r="R13" i="24"/>
  <c r="P52" i="24"/>
  <c r="G41" i="24"/>
  <c r="G22" i="24"/>
  <c r="D36" i="24"/>
  <c r="C38" i="24"/>
  <c r="AA33" i="24"/>
  <c r="I48" i="24"/>
  <c r="E48" i="24"/>
  <c r="AC41" i="24"/>
  <c r="X36" i="24"/>
  <c r="Y34" i="24"/>
  <c r="E30" i="24"/>
  <c r="W28" i="24"/>
  <c r="AC15" i="24"/>
  <c r="C29" i="24"/>
  <c r="G53" i="24"/>
  <c r="F46" i="24"/>
  <c r="I29" i="24"/>
  <c r="Z36" i="24"/>
  <c r="Z54" i="24"/>
  <c r="N22" i="24"/>
  <c r="D43" i="24"/>
  <c r="AC50" i="24"/>
  <c r="S16" i="24"/>
  <c r="C34" i="24"/>
  <c r="AB25" i="24"/>
  <c r="S20" i="24"/>
  <c r="Y43" i="24"/>
  <c r="G25" i="24"/>
  <c r="AC54" i="24"/>
  <c r="G11" i="24"/>
  <c r="S36" i="24"/>
  <c r="N54" i="24"/>
  <c r="Z23" i="24"/>
  <c r="E46" i="24"/>
  <c r="P23" i="24"/>
  <c r="M20" i="24"/>
  <c r="Z25" i="24"/>
  <c r="S41" i="24"/>
  <c r="P16" i="24"/>
  <c r="X32" i="24"/>
  <c r="H14" i="24"/>
  <c r="D30" i="24"/>
  <c r="I36" i="24"/>
  <c r="R26" i="24"/>
  <c r="P24" i="24"/>
  <c r="E53" i="24"/>
  <c r="D46" i="24"/>
  <c r="D16" i="24"/>
  <c r="G45" i="24"/>
  <c r="I30" i="24"/>
  <c r="AA35" i="24"/>
  <c r="AC11" i="24"/>
  <c r="AB54" i="24"/>
  <c r="F34" i="24"/>
  <c r="D22" i="24"/>
  <c r="AC28" i="24"/>
  <c r="C53" i="24"/>
  <c r="H22" i="24"/>
  <c r="S37" i="24"/>
  <c r="P46" i="24"/>
  <c r="C22" i="24"/>
  <c r="W45" i="24"/>
  <c r="Q39" i="24"/>
  <c r="D44" i="24"/>
  <c r="S15" i="24"/>
  <c r="S19" i="24"/>
  <c r="N51" i="24"/>
  <c r="AB39" i="24"/>
  <c r="H21" i="24"/>
  <c r="Y17" i="24"/>
  <c r="G49" i="24"/>
  <c r="AC21" i="24"/>
  <c r="AB19" i="24"/>
  <c r="F28" i="24"/>
  <c r="P43" i="24"/>
  <c r="P26" i="24"/>
  <c r="S25" i="24"/>
  <c r="AB53" i="24"/>
  <c r="O18" i="24"/>
  <c r="R39" i="24"/>
  <c r="H35" i="24"/>
  <c r="AC32" i="24"/>
  <c r="Y52" i="24"/>
  <c r="D10" i="24"/>
  <c r="S13" i="24"/>
  <c r="F44" i="24"/>
  <c r="G38" i="24"/>
  <c r="F23" i="24"/>
  <c r="X41" i="24"/>
  <c r="AC53" i="24"/>
  <c r="X24" i="24"/>
  <c r="AC23" i="24"/>
  <c r="O53" i="24"/>
  <c r="AA45" i="24"/>
  <c r="Q27" i="24"/>
  <c r="E28" i="24"/>
  <c r="C48" i="24"/>
  <c r="D33" i="24"/>
  <c r="F26" i="24"/>
  <c r="X28" i="24"/>
  <c r="E44" i="24"/>
  <c r="D29" i="24"/>
  <c r="H48" i="24"/>
  <c r="D21" i="24"/>
  <c r="I42" i="24"/>
  <c r="W32" i="24"/>
  <c r="F45" i="24"/>
  <c r="R50" i="24"/>
  <c r="H13" i="24"/>
  <c r="Z21" i="24"/>
  <c r="F38" i="24"/>
  <c r="F15" i="24"/>
  <c r="E35" i="24"/>
  <c r="Y26" i="24"/>
  <c r="Y50" i="24"/>
  <c r="H29" i="24"/>
  <c r="C46" i="24"/>
  <c r="S42" i="24"/>
  <c r="O54" i="24"/>
  <c r="F42" i="24"/>
  <c r="F19" i="24"/>
  <c r="W40" i="24"/>
  <c r="C44" i="24"/>
  <c r="E38" i="24"/>
  <c r="Z32" i="24"/>
  <c r="Y32" i="24"/>
  <c r="AA43" i="24"/>
  <c r="C51" i="24"/>
  <c r="O49" i="24"/>
  <c r="W12" i="24"/>
  <c r="C15" i="24"/>
  <c r="AA24" i="24"/>
  <c r="D38" i="24"/>
  <c r="E23" i="24"/>
  <c r="C17" i="24"/>
  <c r="Z24" i="24"/>
  <c r="Q19" i="24"/>
  <c r="P44" i="24"/>
  <c r="R20" i="24"/>
  <c r="N18" i="24"/>
  <c r="F29" i="24"/>
  <c r="P32" i="24"/>
  <c r="I44" i="24"/>
  <c r="O33" i="24"/>
  <c r="D18" i="24"/>
  <c r="W30" i="24"/>
  <c r="W13" i="24"/>
  <c r="Z40" i="24"/>
  <c r="H10" i="24"/>
  <c r="S53" i="24"/>
  <c r="AA26" i="24"/>
  <c r="AB42" i="24"/>
  <c r="S17" i="24"/>
  <c r="M43" i="24"/>
  <c r="Q21" i="24"/>
  <c r="C21" i="24"/>
  <c r="N39" i="24"/>
  <c r="AA37" i="24"/>
  <c r="D41" i="24"/>
  <c r="Q9" i="24"/>
  <c r="E21" i="24"/>
  <c r="W53" i="24"/>
  <c r="H51" i="24"/>
  <c r="X16" i="24"/>
  <c r="AB26" i="24"/>
  <c r="O20" i="24"/>
  <c r="Z50" i="24"/>
  <c r="P49" i="24"/>
  <c r="AA32" i="24"/>
  <c r="X19" i="24"/>
  <c r="W39" i="24"/>
  <c r="G35" i="24"/>
  <c r="AB46" i="24"/>
  <c r="C27" i="24"/>
  <c r="N34" i="24"/>
  <c r="E42" i="24"/>
  <c r="P28" i="24"/>
  <c r="Y19" i="24"/>
  <c r="AC52" i="24"/>
  <c r="H11" i="24"/>
  <c r="H16" i="24"/>
  <c r="R51" i="24"/>
  <c r="Q53" i="24"/>
  <c r="P48" i="24"/>
  <c r="H23" i="24"/>
  <c r="F16" i="24"/>
  <c r="X26" i="24"/>
  <c r="Y46" i="24"/>
  <c r="AB10" i="24"/>
  <c r="H49" i="24"/>
  <c r="P21" i="24"/>
  <c r="S39" i="24"/>
  <c r="Y54" i="24"/>
  <c r="AA46" i="24"/>
  <c r="F10" i="24"/>
  <c r="AB50" i="24"/>
  <c r="AC16" i="24"/>
  <c r="AB12" i="24"/>
  <c r="X48" i="24"/>
  <c r="X38" i="24"/>
  <c r="E16" i="24"/>
  <c r="G14" i="24"/>
  <c r="P40" i="24"/>
  <c r="I14" i="24"/>
  <c r="E51" i="24"/>
  <c r="D20" i="24"/>
  <c r="H26" i="24"/>
  <c r="F17" i="24"/>
  <c r="N27" i="24"/>
  <c r="I35" i="24"/>
  <c r="Z53" i="24"/>
  <c r="P27" i="24"/>
  <c r="AB13" i="24"/>
  <c r="P18" i="24"/>
  <c r="I46" i="24"/>
  <c r="N45" i="24"/>
  <c r="D37" i="24"/>
  <c r="D9" i="24"/>
  <c r="N19" i="24"/>
  <c r="AB9" i="24"/>
  <c r="S52" i="24"/>
  <c r="C43" i="24"/>
  <c r="R49" i="24"/>
  <c r="X17" i="24"/>
  <c r="R53" i="24"/>
  <c r="E18" i="24"/>
  <c r="AB41" i="24"/>
  <c r="M28" i="24"/>
  <c r="R43" i="24"/>
  <c r="AB45" i="24"/>
  <c r="G31" i="24"/>
  <c r="E10" i="24"/>
  <c r="E29" i="24"/>
  <c r="Z41" i="24"/>
  <c r="X44" i="24"/>
  <c r="G18" i="24"/>
  <c r="C41" i="24"/>
  <c r="C35" i="24"/>
  <c r="Y16" i="24"/>
  <c r="AB34" i="24"/>
  <c r="AA34" i="24"/>
  <c r="AB51" i="24"/>
  <c r="AC33" i="24"/>
  <c r="H30" i="24"/>
  <c r="G37" i="24"/>
  <c r="I39" i="24"/>
  <c r="Y15" i="24"/>
  <c r="X15" i="24"/>
  <c r="Q12" i="24"/>
  <c r="O27" i="24"/>
  <c r="G36" i="24"/>
  <c r="AC10" i="24"/>
  <c r="S11" i="24"/>
  <c r="R52" i="24"/>
  <c r="Y11" i="24"/>
  <c r="AA25" i="24"/>
  <c r="H27" i="24"/>
  <c r="G44" i="24"/>
  <c r="P10" i="24"/>
  <c r="M38" i="24"/>
  <c r="Q50" i="24"/>
  <c r="N53" i="24"/>
  <c r="AA13" i="24"/>
  <c r="X47" i="24" l="1"/>
  <c r="P47" i="24"/>
  <c r="H47" i="24"/>
  <c r="C47" i="24"/>
  <c r="E47" i="24"/>
  <c r="I47" i="24"/>
  <c r="G47" i="24"/>
  <c r="AA47" i="24"/>
  <c r="AC47" i="24"/>
  <c r="Y47" i="24"/>
  <c r="W47" i="24"/>
  <c r="M47" i="24"/>
  <c r="S47" i="24"/>
  <c r="D47" i="24"/>
  <c r="R47" i="24"/>
  <c r="O47" i="24"/>
  <c r="Q47" i="24"/>
  <c r="Z47" i="24"/>
  <c r="AB47" i="24"/>
  <c r="N47" i="24"/>
  <c r="F47" i="24"/>
  <c r="AO7" i="32"/>
  <c r="AN7" i="33"/>
  <c r="AO7" i="33"/>
  <c r="AN7" i="32"/>
  <c r="B2" i="21" l="1"/>
  <c r="AK54" i="31"/>
  <c r="AH53" i="31"/>
  <c r="AK53" i="31"/>
  <c r="AJ53" i="31"/>
  <c r="AM52" i="31"/>
  <c r="AH52" i="31"/>
  <c r="AK52" i="31"/>
  <c r="K52" i="31"/>
  <c r="T51" i="31"/>
  <c r="AL51" i="31"/>
  <c r="AH51" i="31"/>
  <c r="U50" i="31"/>
  <c r="AL49" i="31"/>
  <c r="X47" i="31"/>
  <c r="Q47" i="31"/>
  <c r="AJ49" i="31"/>
  <c r="AE48" i="31"/>
  <c r="AL48" i="31"/>
  <c r="AK48" i="31"/>
  <c r="U46" i="31"/>
  <c r="AL46" i="31"/>
  <c r="AH46" i="31"/>
  <c r="AM45" i="31"/>
  <c r="AI45" i="31"/>
  <c r="AL44" i="31"/>
  <c r="AJ44" i="31"/>
  <c r="T43" i="31"/>
  <c r="AK43" i="31"/>
  <c r="T42" i="31"/>
  <c r="AL42" i="31"/>
  <c r="K42" i="31"/>
  <c r="AM41" i="31"/>
  <c r="K41" i="31"/>
  <c r="T40" i="31"/>
  <c r="AJ40" i="31"/>
  <c r="AE39" i="31"/>
  <c r="AK39" i="31"/>
  <c r="AJ38" i="31"/>
  <c r="AL38" i="31"/>
  <c r="AH38" i="31"/>
  <c r="AJ37" i="31"/>
  <c r="AM37" i="31"/>
  <c r="AI37" i="31"/>
  <c r="AM35" i="31"/>
  <c r="AH35" i="31"/>
  <c r="AK35" i="31"/>
  <c r="AL34" i="31"/>
  <c r="AH34" i="31"/>
  <c r="AK33" i="31"/>
  <c r="AD33" i="31"/>
  <c r="AI33" i="31"/>
  <c r="K32" i="31"/>
  <c r="AL31" i="31"/>
  <c r="AK31" i="31"/>
  <c r="K31" i="31"/>
  <c r="AM30" i="31"/>
  <c r="T30" i="31"/>
  <c r="AL30" i="31"/>
  <c r="AH30" i="31"/>
  <c r="AE29" i="31"/>
  <c r="AJ29" i="31"/>
  <c r="AM29" i="31"/>
  <c r="AI29" i="31"/>
  <c r="AM27" i="31"/>
  <c r="U27" i="31"/>
  <c r="AK26" i="31"/>
  <c r="AG26" i="31"/>
  <c r="AL26" i="31"/>
  <c r="AH26" i="31"/>
  <c r="AL25" i="31"/>
  <c r="AH25" i="31"/>
  <c r="AE25" i="31"/>
  <c r="AJ25" i="31"/>
  <c r="AM25" i="31"/>
  <c r="AI25" i="31"/>
  <c r="AM24" i="31"/>
  <c r="AM23" i="31"/>
  <c r="U23" i="31"/>
  <c r="AK22" i="31"/>
  <c r="AG22" i="31"/>
  <c r="AL22" i="31"/>
  <c r="AH22" i="31"/>
  <c r="AL21" i="31"/>
  <c r="AH21" i="31"/>
  <c r="AE21" i="31"/>
  <c r="AJ21" i="31"/>
  <c r="AM21" i="31"/>
  <c r="AI21" i="31"/>
  <c r="AM20" i="31"/>
  <c r="AG20" i="31"/>
  <c r="AE19" i="31"/>
  <c r="AH19" i="31"/>
  <c r="AK19" i="31"/>
  <c r="AG18" i="31"/>
  <c r="AI18" i="31"/>
  <c r="AL18" i="31"/>
  <c r="AL17" i="31"/>
  <c r="AK17" i="31"/>
  <c r="AH17" i="31"/>
  <c r="U17" i="31"/>
  <c r="AM17" i="31"/>
  <c r="AI17" i="31"/>
  <c r="AM16" i="31"/>
  <c r="AI16" i="31"/>
  <c r="AK16" i="31"/>
  <c r="U16" i="31"/>
  <c r="AE15" i="31"/>
  <c r="AK15" i="31"/>
  <c r="J15" i="31"/>
  <c r="AE14" i="31"/>
  <c r="AI14" i="31"/>
  <c r="AL14" i="31"/>
  <c r="AH14" i="31"/>
  <c r="AM13" i="31"/>
  <c r="AI13" i="31"/>
  <c r="AH12" i="31"/>
  <c r="AJ12" i="31"/>
  <c r="AE11" i="31"/>
  <c r="AK11" i="31"/>
  <c r="T10" i="31"/>
  <c r="AL10" i="31"/>
  <c r="AH10" i="31"/>
  <c r="W8" i="31"/>
  <c r="AM9" i="31"/>
  <c r="AI9" i="31"/>
  <c r="AM49" i="31"/>
  <c r="AJ48" i="31"/>
  <c r="AL45" i="31"/>
  <c r="K44" i="31"/>
  <c r="AI44" i="31"/>
  <c r="AJ43" i="31"/>
  <c r="AL36" i="31"/>
  <c r="AH36" i="31"/>
  <c r="AE36" i="31"/>
  <c r="T36" i="31"/>
  <c r="K36" i="31"/>
  <c r="AM36" i="31"/>
  <c r="AK36" i="31"/>
  <c r="AJ36" i="31"/>
  <c r="AI36" i="31"/>
  <c r="AK34" i="31"/>
  <c r="AM32" i="31"/>
  <c r="J29" i="31"/>
  <c r="J28" i="31"/>
  <c r="J27" i="31"/>
  <c r="J26" i="31"/>
  <c r="J25" i="31"/>
  <c r="J24" i="31"/>
  <c r="J23" i="31"/>
  <c r="J22" i="31"/>
  <c r="J21" i="31"/>
  <c r="J20" i="31"/>
  <c r="AH13" i="31"/>
  <c r="AK10" i="31"/>
  <c r="AG10" i="31"/>
  <c r="AA47" i="30"/>
  <c r="AI41" i="30"/>
  <c r="AL36" i="30"/>
  <c r="AM36" i="30"/>
  <c r="T36" i="30"/>
  <c r="K36" i="30"/>
  <c r="AK36" i="30"/>
  <c r="AJ36" i="30"/>
  <c r="AH36" i="30"/>
  <c r="J29" i="30"/>
  <c r="J28" i="30"/>
  <c r="J27" i="30"/>
  <c r="AH27" i="30"/>
  <c r="J26" i="30"/>
  <c r="J25" i="30"/>
  <c r="J24" i="30"/>
  <c r="J23" i="30"/>
  <c r="J22" i="30"/>
  <c r="J21" i="30"/>
  <c r="AL21" i="30"/>
  <c r="J20" i="30"/>
  <c r="AJ20" i="30"/>
  <c r="AH9" i="31" l="1"/>
  <c r="AL13" i="31"/>
  <c r="AG14" i="31"/>
  <c r="AK14" i="31"/>
  <c r="AK18" i="31"/>
  <c r="AJ11" i="30"/>
  <c r="T41" i="30"/>
  <c r="F47" i="30"/>
  <c r="Q47" i="30"/>
  <c r="X47" i="30"/>
  <c r="AB47" i="30"/>
  <c r="AG9" i="31"/>
  <c r="AI23" i="30"/>
  <c r="AM23" i="30"/>
  <c r="AI25" i="30"/>
  <c r="AM25" i="30"/>
  <c r="AM27" i="30"/>
  <c r="AM29" i="30"/>
  <c r="AJ37" i="30"/>
  <c r="U37" i="30"/>
  <c r="AI38" i="30"/>
  <c r="AH39" i="30"/>
  <c r="AL39" i="30"/>
  <c r="R47" i="30"/>
  <c r="T37" i="31"/>
  <c r="T9" i="31"/>
  <c r="AJ10" i="30"/>
  <c r="AM11" i="30"/>
  <c r="AH12" i="30"/>
  <c r="AL12" i="30"/>
  <c r="AM15" i="30"/>
  <c r="AH16" i="30"/>
  <c r="AL16" i="30"/>
  <c r="AJ18" i="30"/>
  <c r="AM19" i="30"/>
  <c r="AH20" i="30"/>
  <c r="AL20" i="30"/>
  <c r="AJ21" i="30"/>
  <c r="AL22" i="30"/>
  <c r="AJ23" i="30"/>
  <c r="AH28" i="30"/>
  <c r="AL28" i="30"/>
  <c r="AH30" i="30"/>
  <c r="AL30" i="30"/>
  <c r="K31" i="30"/>
  <c r="AK31" i="30"/>
  <c r="T32" i="30"/>
  <c r="AI33" i="30"/>
  <c r="AM33" i="30"/>
  <c r="AL34" i="30"/>
  <c r="AI34" i="30"/>
  <c r="AM40" i="30"/>
  <c r="AJ46" i="30"/>
  <c r="U46" i="30"/>
  <c r="AL48" i="30"/>
  <c r="AL52" i="30"/>
  <c r="AM53" i="30"/>
  <c r="O8" i="30"/>
  <c r="S8" i="30"/>
  <c r="U11" i="30"/>
  <c r="X8" i="30"/>
  <c r="X7" i="30" s="1"/>
  <c r="AJ15" i="30"/>
  <c r="U15" i="30"/>
  <c r="U29" i="30"/>
  <c r="AM35" i="30"/>
  <c r="AL41" i="30"/>
  <c r="AM44" i="30"/>
  <c r="AH45" i="30"/>
  <c r="AL45" i="30"/>
  <c r="AH49" i="30"/>
  <c r="AL49" i="30"/>
  <c r="AK50" i="30"/>
  <c r="N47" i="30"/>
  <c r="AD50" i="30"/>
  <c r="AM50" i="30"/>
  <c r="AM54" i="30"/>
  <c r="AJ32" i="31"/>
  <c r="AI41" i="31"/>
  <c r="I47" i="31"/>
  <c r="AM13" i="30"/>
  <c r="AH14" i="30"/>
  <c r="AL14" i="30"/>
  <c r="AJ14" i="30"/>
  <c r="AM17" i="30"/>
  <c r="AH18" i="30"/>
  <c r="AL18" i="30"/>
  <c r="AJ19" i="30"/>
  <c r="U19" i="30"/>
  <c r="U23" i="30"/>
  <c r="AH24" i="30"/>
  <c r="AL24" i="30"/>
  <c r="AJ25" i="30"/>
  <c r="AI27" i="30"/>
  <c r="AJ28" i="30"/>
  <c r="AH29" i="30"/>
  <c r="AM30" i="30"/>
  <c r="AL31" i="30"/>
  <c r="K32" i="30"/>
  <c r="AK32" i="30"/>
  <c r="AH35" i="30"/>
  <c r="AL35" i="30"/>
  <c r="K37" i="30"/>
  <c r="AK37" i="30"/>
  <c r="AJ38" i="30"/>
  <c r="AI39" i="30"/>
  <c r="AM39" i="30"/>
  <c r="AE39" i="30"/>
  <c r="AH40" i="30"/>
  <c r="AL40" i="30"/>
  <c r="AJ41" i="30"/>
  <c r="T49" i="30"/>
  <c r="W47" i="30"/>
  <c r="AK51" i="30"/>
  <c r="AH53" i="30"/>
  <c r="AL53" i="30"/>
  <c r="AK54" i="30"/>
  <c r="AD54" i="30"/>
  <c r="AH42" i="31"/>
  <c r="AJ9" i="31"/>
  <c r="AK9" i="31"/>
  <c r="AB8" i="31"/>
  <c r="E8" i="31"/>
  <c r="AM10" i="31"/>
  <c r="P8" i="31"/>
  <c r="AE10" i="31"/>
  <c r="AA8" i="31"/>
  <c r="AH11" i="31"/>
  <c r="AL11" i="31"/>
  <c r="S8" i="31"/>
  <c r="AG12" i="31"/>
  <c r="AK12" i="31"/>
  <c r="T12" i="31"/>
  <c r="R8" i="31"/>
  <c r="Y8" i="31"/>
  <c r="AC8" i="31"/>
  <c r="AJ13" i="31"/>
  <c r="T13" i="31"/>
  <c r="AK13" i="31"/>
  <c r="AM14" i="31"/>
  <c r="T14" i="31"/>
  <c r="AH15" i="31"/>
  <c r="AL15" i="31"/>
  <c r="T15" i="31"/>
  <c r="AM15" i="31"/>
  <c r="K16" i="31"/>
  <c r="K17" i="31"/>
  <c r="T17" i="31"/>
  <c r="AM18" i="31"/>
  <c r="AJ18" i="31"/>
  <c r="K19" i="31"/>
  <c r="AL19" i="31"/>
  <c r="U19" i="31"/>
  <c r="AM19" i="31"/>
  <c r="AD19" i="31"/>
  <c r="AK20" i="31"/>
  <c r="T20" i="31"/>
  <c r="AL20" i="31"/>
  <c r="U21" i="31"/>
  <c r="AM22" i="31"/>
  <c r="T22" i="31"/>
  <c r="AH23" i="31"/>
  <c r="AL23" i="31"/>
  <c r="AI23" i="31"/>
  <c r="AE23" i="31"/>
  <c r="AG24" i="31"/>
  <c r="AK24" i="31"/>
  <c r="AH24" i="31"/>
  <c r="AL24" i="31"/>
  <c r="U25" i="31"/>
  <c r="AM26" i="31"/>
  <c r="T26" i="31"/>
  <c r="AH27" i="31"/>
  <c r="AL27" i="31"/>
  <c r="AI27" i="31"/>
  <c r="AE27" i="31"/>
  <c r="AG28" i="31"/>
  <c r="AK28" i="31"/>
  <c r="AH28" i="31"/>
  <c r="AL28" i="31"/>
  <c r="AM28" i="31"/>
  <c r="U29" i="31"/>
  <c r="AH29" i="31"/>
  <c r="AL29" i="31"/>
  <c r="AI30" i="31"/>
  <c r="U30" i="31"/>
  <c r="AD30" i="31"/>
  <c r="AK30" i="31"/>
  <c r="AH31" i="31"/>
  <c r="T31" i="31"/>
  <c r="AM31" i="31"/>
  <c r="AJ31" i="31"/>
  <c r="AK32" i="31"/>
  <c r="T32" i="31"/>
  <c r="AL32" i="31"/>
  <c r="AD32" i="31"/>
  <c r="U33" i="31"/>
  <c r="AE33" i="31"/>
  <c r="AL33" i="31"/>
  <c r="K34" i="31"/>
  <c r="AJ34" i="31"/>
  <c r="AL35" i="31"/>
  <c r="T35" i="31"/>
  <c r="AE35" i="31"/>
  <c r="K37" i="31"/>
  <c r="AK37" i="31"/>
  <c r="AH37" i="31"/>
  <c r="AL37" i="31"/>
  <c r="K38" i="31"/>
  <c r="T38" i="31"/>
  <c r="AK38" i="31"/>
  <c r="AH39" i="31"/>
  <c r="AL39" i="31"/>
  <c r="T39" i="31"/>
  <c r="AM39" i="31"/>
  <c r="AJ39" i="31"/>
  <c r="K40" i="31"/>
  <c r="AK40" i="31"/>
  <c r="AH40" i="31"/>
  <c r="AL40" i="31"/>
  <c r="AI40" i="31"/>
  <c r="AM40" i="31"/>
  <c r="AJ41" i="31"/>
  <c r="T41" i="31"/>
  <c r="AK41" i="31"/>
  <c r="AH41" i="31"/>
  <c r="AL41" i="31"/>
  <c r="U42" i="31"/>
  <c r="AK42" i="31"/>
  <c r="AH43" i="31"/>
  <c r="AL43" i="31"/>
  <c r="U43" i="31"/>
  <c r="AM43" i="31"/>
  <c r="AE43" i="31"/>
  <c r="AK44" i="31"/>
  <c r="AH44" i="31"/>
  <c r="AE44" i="31"/>
  <c r="AM44" i="31"/>
  <c r="AJ45" i="31"/>
  <c r="T45" i="31"/>
  <c r="AK45" i="31"/>
  <c r="AH45" i="31"/>
  <c r="K46" i="31"/>
  <c r="AJ46" i="31"/>
  <c r="AK46" i="31"/>
  <c r="AH48" i="31"/>
  <c r="U48" i="31"/>
  <c r="AM48" i="31"/>
  <c r="K49" i="31"/>
  <c r="AK49" i="31"/>
  <c r="AH49" i="31"/>
  <c r="AI49" i="31"/>
  <c r="AJ50" i="31"/>
  <c r="T50" i="31"/>
  <c r="AK50" i="31"/>
  <c r="AH50" i="31"/>
  <c r="AL50" i="31"/>
  <c r="AM51" i="31"/>
  <c r="U51" i="31"/>
  <c r="AL52" i="31"/>
  <c r="T52" i="31"/>
  <c r="AE52" i="31"/>
  <c r="K53" i="31"/>
  <c r="T53" i="31"/>
  <c r="AL53" i="31"/>
  <c r="AI53" i="31"/>
  <c r="AM53" i="31"/>
  <c r="F8" i="30"/>
  <c r="AJ13" i="30"/>
  <c r="U13" i="30"/>
  <c r="AJ17" i="30"/>
  <c r="U17" i="30"/>
  <c r="AE20" i="30"/>
  <c r="AH23" i="30"/>
  <c r="U25" i="30"/>
  <c r="AH26" i="30"/>
  <c r="AL26" i="30"/>
  <c r="AI29" i="30"/>
  <c r="T30" i="30"/>
  <c r="AH32" i="30"/>
  <c r="AL32" i="30"/>
  <c r="AK33" i="30"/>
  <c r="AI35" i="30"/>
  <c r="AL37" i="30"/>
  <c r="AK38" i="30"/>
  <c r="AD38" i="30"/>
  <c r="AM38" i="30"/>
  <c r="T40" i="30"/>
  <c r="AI42" i="30"/>
  <c r="AH43" i="30"/>
  <c r="AL43" i="30"/>
  <c r="AD43" i="30"/>
  <c r="AK44" i="30"/>
  <c r="Z47" i="30"/>
  <c r="AJ49" i="30"/>
  <c r="AI50" i="30"/>
  <c r="AD51" i="30"/>
  <c r="K52" i="30"/>
  <c r="AK52" i="30"/>
  <c r="T53" i="30"/>
  <c r="F8" i="31"/>
  <c r="AI51" i="31"/>
  <c r="AJ12" i="30"/>
  <c r="AJ16" i="30"/>
  <c r="T24" i="30"/>
  <c r="AH25" i="30"/>
  <c r="U27" i="30"/>
  <c r="AI32" i="30"/>
  <c r="AK34" i="30"/>
  <c r="T35" i="30"/>
  <c r="AI37" i="30"/>
  <c r="AJ40" i="30"/>
  <c r="AH41" i="30"/>
  <c r="AJ42" i="30"/>
  <c r="U42" i="30"/>
  <c r="AI43" i="30"/>
  <c r="AM43" i="30"/>
  <c r="AH44" i="30"/>
  <c r="AL44" i="30"/>
  <c r="AD44" i="30"/>
  <c r="K45" i="30"/>
  <c r="AK45" i="30"/>
  <c r="AI46" i="30"/>
  <c r="E47" i="30"/>
  <c r="I47" i="30"/>
  <c r="U48" i="30"/>
  <c r="AM49" i="30"/>
  <c r="AI51" i="30"/>
  <c r="AM51" i="30"/>
  <c r="U51" i="30"/>
  <c r="O47" i="30"/>
  <c r="O7" i="30" s="1"/>
  <c r="S47" i="30"/>
  <c r="S7" i="30" s="1"/>
  <c r="AJ53" i="30"/>
  <c r="AI54" i="30"/>
  <c r="D47" i="31"/>
  <c r="AL54" i="31"/>
  <c r="H47" i="31"/>
  <c r="Z47" i="31"/>
  <c r="R47" i="31"/>
  <c r="R7" i="31" s="1"/>
  <c r="AC47" i="31"/>
  <c r="E47" i="31"/>
  <c r="W47" i="31"/>
  <c r="W7" i="31" s="1"/>
  <c r="AA47" i="31"/>
  <c r="AJ54" i="31"/>
  <c r="T54" i="31"/>
  <c r="AH54" i="31"/>
  <c r="R8" i="30"/>
  <c r="AJ26" i="30"/>
  <c r="K40" i="30"/>
  <c r="K41" i="30"/>
  <c r="K49" i="30"/>
  <c r="K53" i="30"/>
  <c r="AI9" i="30"/>
  <c r="AM9" i="30"/>
  <c r="AD9" i="30"/>
  <c r="AK9" i="30"/>
  <c r="AL10" i="30"/>
  <c r="T11" i="30"/>
  <c r="AM12" i="30"/>
  <c r="AK12" i="30"/>
  <c r="AM14" i="30"/>
  <c r="AK14" i="30"/>
  <c r="AM16" i="30"/>
  <c r="AK16" i="30"/>
  <c r="AM18" i="30"/>
  <c r="AK18" i="30"/>
  <c r="AI20" i="30"/>
  <c r="AM20" i="30"/>
  <c r="AI21" i="30"/>
  <c r="AM21" i="30"/>
  <c r="AL23" i="30"/>
  <c r="AG24" i="30"/>
  <c r="AK24" i="30"/>
  <c r="AL25" i="30"/>
  <c r="AG26" i="30"/>
  <c r="AK26" i="30"/>
  <c r="U26" i="30"/>
  <c r="AL27" i="30"/>
  <c r="AG28" i="30"/>
  <c r="AK28" i="30"/>
  <c r="AL29" i="30"/>
  <c r="AH31" i="30"/>
  <c r="AM31" i="30"/>
  <c r="AD32" i="30"/>
  <c r="AM32" i="30"/>
  <c r="AH33" i="30"/>
  <c r="AL33" i="30"/>
  <c r="AD33" i="30"/>
  <c r="T34" i="30"/>
  <c r="AE34" i="30"/>
  <c r="AK35" i="30"/>
  <c r="AH37" i="30"/>
  <c r="AD37" i="30"/>
  <c r="AM37" i="30"/>
  <c r="K38" i="30"/>
  <c r="AL38" i="30"/>
  <c r="T39" i="30"/>
  <c r="AK40" i="30"/>
  <c r="U40" i="30"/>
  <c r="AK41" i="30"/>
  <c r="AK42" i="30"/>
  <c r="AD42" i="30"/>
  <c r="AM42" i="30"/>
  <c r="AE43" i="30"/>
  <c r="AJ45" i="30"/>
  <c r="T45" i="30"/>
  <c r="AK46" i="30"/>
  <c r="AD46" i="30"/>
  <c r="AM46" i="30"/>
  <c r="AK49" i="30"/>
  <c r="U49" i="30"/>
  <c r="K50" i="30"/>
  <c r="AL50" i="30"/>
  <c r="T51" i="30"/>
  <c r="AJ52" i="30"/>
  <c r="T52" i="30"/>
  <c r="AK53" i="30"/>
  <c r="U53" i="30"/>
  <c r="K54" i="30"/>
  <c r="AL54" i="30"/>
  <c r="I8" i="31"/>
  <c r="I7" i="31" s="1"/>
  <c r="X8" i="31"/>
  <c r="X7" i="31" s="1"/>
  <c r="AI10" i="31"/>
  <c r="J11" i="31"/>
  <c r="AH20" i="31"/>
  <c r="U20" i="31"/>
  <c r="U22" i="31"/>
  <c r="AJ23" i="31"/>
  <c r="T24" i="31"/>
  <c r="U26" i="31"/>
  <c r="AJ27" i="31"/>
  <c r="T28" i="31"/>
  <c r="U31" i="31"/>
  <c r="AH32" i="31"/>
  <c r="U32" i="31"/>
  <c r="AI32" i="31"/>
  <c r="U34" i="31"/>
  <c r="AI35" i="31"/>
  <c r="U35" i="31"/>
  <c r="AE40" i="31"/>
  <c r="AJ42" i="31"/>
  <c r="T44" i="31"/>
  <c r="K45" i="31"/>
  <c r="T46" i="31"/>
  <c r="M47" i="31"/>
  <c r="Y47" i="31"/>
  <c r="K50" i="31"/>
  <c r="AJ51" i="31"/>
  <c r="AE51" i="31"/>
  <c r="AI52" i="31"/>
  <c r="U52" i="31"/>
  <c r="U54" i="31"/>
  <c r="J9" i="30"/>
  <c r="U9" i="30"/>
  <c r="AB8" i="30"/>
  <c r="AB7" i="30" s="1"/>
  <c r="AI10" i="30"/>
  <c r="AM10" i="30"/>
  <c r="AK10" i="30"/>
  <c r="AH11" i="30"/>
  <c r="AL11" i="30"/>
  <c r="U12" i="30"/>
  <c r="AH13" i="30"/>
  <c r="AL13" i="30"/>
  <c r="U14" i="30"/>
  <c r="AH15" i="30"/>
  <c r="AL15" i="30"/>
  <c r="U16" i="30"/>
  <c r="AH17" i="30"/>
  <c r="AL17" i="30"/>
  <c r="U18" i="30"/>
  <c r="AH19" i="30"/>
  <c r="AL19" i="30"/>
  <c r="AK20" i="30"/>
  <c r="AM24" i="30"/>
  <c r="AM26" i="30"/>
  <c r="AM28" i="30"/>
  <c r="AI30" i="30"/>
  <c r="AJ32" i="30"/>
  <c r="AE33" i="30"/>
  <c r="AJ34" i="30"/>
  <c r="U34" i="30"/>
  <c r="T38" i="30"/>
  <c r="AE38" i="30"/>
  <c r="AK39" i="30"/>
  <c r="AI40" i="30"/>
  <c r="AD41" i="30"/>
  <c r="AM41" i="30"/>
  <c r="K42" i="30"/>
  <c r="AL42" i="30"/>
  <c r="U44" i="30"/>
  <c r="K46" i="30"/>
  <c r="AL46" i="30"/>
  <c r="AD49" i="30"/>
  <c r="T50" i="30"/>
  <c r="AE50" i="30"/>
  <c r="U52" i="30"/>
  <c r="AD53" i="30"/>
  <c r="T54" i="30"/>
  <c r="AE54" i="30"/>
  <c r="N8" i="31"/>
  <c r="AL12" i="31"/>
  <c r="U14" i="31"/>
  <c r="AE16" i="31"/>
  <c r="AI19" i="31"/>
  <c r="T34" i="31"/>
  <c r="AJ35" i="31"/>
  <c r="U38" i="31"/>
  <c r="AI39" i="31"/>
  <c r="U39" i="31"/>
  <c r="F47" i="31"/>
  <c r="N47" i="31"/>
  <c r="S47" i="31"/>
  <c r="K48" i="31"/>
  <c r="T49" i="31"/>
  <c r="AJ52" i="31"/>
  <c r="K54" i="31"/>
  <c r="N8" i="30"/>
  <c r="N7" i="30" s="1"/>
  <c r="K34" i="30"/>
  <c r="U10" i="30"/>
  <c r="AK11" i="30"/>
  <c r="AK13" i="30"/>
  <c r="AK15" i="30"/>
  <c r="AK17" i="30"/>
  <c r="AK19" i="30"/>
  <c r="AE23" i="30"/>
  <c r="AE25" i="30"/>
  <c r="AE27" i="30"/>
  <c r="AE29" i="30"/>
  <c r="U30" i="30"/>
  <c r="AD30" i="30"/>
  <c r="AJ31" i="30"/>
  <c r="U32" i="30"/>
  <c r="U33" i="30"/>
  <c r="AD34" i="30"/>
  <c r="AM34" i="30"/>
  <c r="U35" i="30"/>
  <c r="AD35" i="30"/>
  <c r="T37" i="30"/>
  <c r="U38" i="30"/>
  <c r="AD39" i="30"/>
  <c r="T42" i="30"/>
  <c r="AE42" i="30"/>
  <c r="K44" i="30"/>
  <c r="AI44" i="30"/>
  <c r="AM45" i="30"/>
  <c r="T46" i="30"/>
  <c r="AE46" i="30"/>
  <c r="AH48" i="30"/>
  <c r="AM48" i="30"/>
  <c r="AJ50" i="30"/>
  <c r="U50" i="30"/>
  <c r="AH51" i="30"/>
  <c r="AL51" i="30"/>
  <c r="AH52" i="30"/>
  <c r="AM52" i="30"/>
  <c r="AJ54" i="30"/>
  <c r="U54" i="30"/>
  <c r="U10" i="31"/>
  <c r="AG13" i="31"/>
  <c r="AH33" i="31"/>
  <c r="AI43" i="31"/>
  <c r="O47" i="31"/>
  <c r="AB47" i="31"/>
  <c r="AB7" i="31" s="1"/>
  <c r="AI48" i="31"/>
  <c r="AG11" i="31"/>
  <c r="J12" i="31"/>
  <c r="K15" i="31"/>
  <c r="AG15" i="31"/>
  <c r="AH18" i="31"/>
  <c r="AO18" i="31" s="1"/>
  <c r="AD18" i="31"/>
  <c r="AI24" i="31"/>
  <c r="G8" i="31"/>
  <c r="J9" i="31"/>
  <c r="K12" i="31"/>
  <c r="J13" i="31"/>
  <c r="U15" i="31"/>
  <c r="AH16" i="31"/>
  <c r="D8" i="31"/>
  <c r="H8" i="31"/>
  <c r="AL16" i="31"/>
  <c r="J18" i="31"/>
  <c r="K24" i="31"/>
  <c r="K28" i="31"/>
  <c r="AI31" i="31"/>
  <c r="AD31" i="31"/>
  <c r="C8" i="31"/>
  <c r="O8" i="31"/>
  <c r="K9" i="31"/>
  <c r="AJ10" i="31"/>
  <c r="AN10" i="31" s="1"/>
  <c r="J10" i="31"/>
  <c r="AI11" i="31"/>
  <c r="AM11" i="31"/>
  <c r="U12" i="31"/>
  <c r="AE12" i="31"/>
  <c r="K13" i="31"/>
  <c r="AJ14" i="31"/>
  <c r="AN14" i="31" s="1"/>
  <c r="J14" i="31"/>
  <c r="AI15" i="31"/>
  <c r="Z8" i="31"/>
  <c r="Z7" i="31" s="1"/>
  <c r="AD16" i="31"/>
  <c r="J17" i="31"/>
  <c r="AG17" i="31"/>
  <c r="AD17" i="31"/>
  <c r="K18" i="31"/>
  <c r="T18" i="31"/>
  <c r="AI22" i="31"/>
  <c r="U24" i="31"/>
  <c r="AI26" i="31"/>
  <c r="U28" i="31"/>
  <c r="K11" i="31"/>
  <c r="T11" i="31"/>
  <c r="K20" i="31"/>
  <c r="AI20" i="31"/>
  <c r="AI28" i="31"/>
  <c r="AL9" i="31"/>
  <c r="U11" i="31"/>
  <c r="U9" i="31"/>
  <c r="AE9" i="31"/>
  <c r="K10" i="31"/>
  <c r="AJ11" i="31"/>
  <c r="AI12" i="31"/>
  <c r="AM12" i="31"/>
  <c r="U13" i="31"/>
  <c r="AE13" i="31"/>
  <c r="K14" i="31"/>
  <c r="AJ15" i="31"/>
  <c r="T16" i="31"/>
  <c r="M8" i="31"/>
  <c r="Q8" i="31"/>
  <c r="Q7" i="31" s="1"/>
  <c r="AG16" i="31"/>
  <c r="U18" i="31"/>
  <c r="K22" i="31"/>
  <c r="K26" i="31"/>
  <c r="AG30" i="31"/>
  <c r="J30" i="31"/>
  <c r="K30" i="31"/>
  <c r="K33" i="31"/>
  <c r="AG51" i="31"/>
  <c r="J51" i="31"/>
  <c r="K51" i="31"/>
  <c r="C47" i="31"/>
  <c r="AK51" i="31"/>
  <c r="G47" i="31"/>
  <c r="AE30" i="31"/>
  <c r="AG31" i="31"/>
  <c r="J31" i="31"/>
  <c r="AD9" i="31"/>
  <c r="AD10" i="31"/>
  <c r="AD11" i="31"/>
  <c r="AD12" i="31"/>
  <c r="AD13" i="31"/>
  <c r="AD14" i="31"/>
  <c r="AD15" i="31"/>
  <c r="AJ16" i="31"/>
  <c r="J16" i="31"/>
  <c r="AE17" i="31"/>
  <c r="AJ19" i="31"/>
  <c r="T19" i="31"/>
  <c r="AE20" i="31"/>
  <c r="AG21" i="31"/>
  <c r="AK21" i="31"/>
  <c r="K21" i="31"/>
  <c r="T21" i="31"/>
  <c r="AE22" i="31"/>
  <c r="AG23" i="31"/>
  <c r="AK23" i="31"/>
  <c r="K23" i="31"/>
  <c r="T23" i="31"/>
  <c r="AE24" i="31"/>
  <c r="AG25" i="31"/>
  <c r="AK25" i="31"/>
  <c r="K25" i="31"/>
  <c r="T25" i="31"/>
  <c r="AE26" i="31"/>
  <c r="AG27" i="31"/>
  <c r="AK27" i="31"/>
  <c r="K27" i="31"/>
  <c r="T27" i="31"/>
  <c r="AE28" i="31"/>
  <c r="AG29" i="31"/>
  <c r="AK29" i="31"/>
  <c r="K29" i="31"/>
  <c r="T29" i="31"/>
  <c r="AE31" i="31"/>
  <c r="AG32" i="31"/>
  <c r="J32" i="31"/>
  <c r="AJ33" i="31"/>
  <c r="T33" i="31"/>
  <c r="AI34" i="31"/>
  <c r="AM34" i="31"/>
  <c r="AG36" i="31"/>
  <c r="J36" i="31"/>
  <c r="U36" i="31"/>
  <c r="AI38" i="31"/>
  <c r="AM38" i="31"/>
  <c r="AG40" i="31"/>
  <c r="J40" i="31"/>
  <c r="U40" i="31"/>
  <c r="AI42" i="31"/>
  <c r="AM42" i="31"/>
  <c r="AG44" i="31"/>
  <c r="J44" i="31"/>
  <c r="U44" i="31"/>
  <c r="AI46" i="31"/>
  <c r="AM46" i="31"/>
  <c r="P47" i="31"/>
  <c r="T48" i="31"/>
  <c r="AJ17" i="31"/>
  <c r="AE18" i="31"/>
  <c r="AG19" i="31"/>
  <c r="J19" i="31"/>
  <c r="AJ20" i="31"/>
  <c r="AJ22" i="31"/>
  <c r="AJ24" i="31"/>
  <c r="AJ26" i="31"/>
  <c r="AJ28" i="31"/>
  <c r="AJ30" i="31"/>
  <c r="AE32" i="31"/>
  <c r="AG33" i="31"/>
  <c r="J33" i="31"/>
  <c r="AG35" i="31"/>
  <c r="J35" i="31"/>
  <c r="K35" i="31"/>
  <c r="AG39" i="31"/>
  <c r="J39" i="31"/>
  <c r="K39" i="31"/>
  <c r="AG43" i="31"/>
  <c r="J43" i="31"/>
  <c r="K43" i="31"/>
  <c r="AG48" i="31"/>
  <c r="J48" i="31"/>
  <c r="AI50" i="31"/>
  <c r="AM50" i="31"/>
  <c r="AG52" i="31"/>
  <c r="J52" i="31"/>
  <c r="AI54" i="31"/>
  <c r="AM54" i="31"/>
  <c r="AM33" i="31"/>
  <c r="AG37" i="31"/>
  <c r="J37" i="31"/>
  <c r="U37" i="31"/>
  <c r="AE37" i="31"/>
  <c r="AG41" i="31"/>
  <c r="J41" i="31"/>
  <c r="U41" i="31"/>
  <c r="AE41" i="31"/>
  <c r="AG45" i="31"/>
  <c r="J45" i="31"/>
  <c r="U45" i="31"/>
  <c r="AE45" i="31"/>
  <c r="AG49" i="31"/>
  <c r="J49" i="31"/>
  <c r="U49" i="31"/>
  <c r="AE49" i="31"/>
  <c r="AG53" i="31"/>
  <c r="J53" i="31"/>
  <c r="U53" i="31"/>
  <c r="AE53" i="31"/>
  <c r="AG34" i="31"/>
  <c r="J34" i="31"/>
  <c r="AE34" i="31"/>
  <c r="AG38" i="31"/>
  <c r="J38" i="31"/>
  <c r="AE38" i="31"/>
  <c r="AG42" i="31"/>
  <c r="J42" i="31"/>
  <c r="AE42" i="31"/>
  <c r="AG46" i="31"/>
  <c r="J46" i="31"/>
  <c r="AE46" i="31"/>
  <c r="AG50" i="31"/>
  <c r="J50" i="31"/>
  <c r="AE50" i="31"/>
  <c r="AG54" i="31"/>
  <c r="J54" i="31"/>
  <c r="AE54" i="31"/>
  <c r="AD34" i="31"/>
  <c r="AD35" i="31"/>
  <c r="AD36" i="31"/>
  <c r="AD37" i="31"/>
  <c r="AD38" i="31"/>
  <c r="AD39" i="31"/>
  <c r="AD40" i="31"/>
  <c r="AD41" i="31"/>
  <c r="AD42" i="31"/>
  <c r="AD43" i="31"/>
  <c r="AD44" i="31"/>
  <c r="AD45" i="31"/>
  <c r="AD46" i="31"/>
  <c r="AD48" i="31"/>
  <c r="AD49" i="31"/>
  <c r="AD50" i="31"/>
  <c r="AD51" i="31"/>
  <c r="AD52" i="31"/>
  <c r="AD53" i="31"/>
  <c r="AD54" i="31"/>
  <c r="J10" i="30"/>
  <c r="AD10" i="30"/>
  <c r="AG10" i="30"/>
  <c r="AI11" i="30"/>
  <c r="J11" i="30"/>
  <c r="AI12" i="30"/>
  <c r="J12" i="30"/>
  <c r="AI13" i="30"/>
  <c r="J13" i="30"/>
  <c r="AD14" i="30"/>
  <c r="AG14" i="30"/>
  <c r="AD15" i="30"/>
  <c r="AG15" i="30"/>
  <c r="AD16" i="30"/>
  <c r="AG16" i="30"/>
  <c r="AI17" i="30"/>
  <c r="J17" i="30"/>
  <c r="AD18" i="30"/>
  <c r="AG18" i="30"/>
  <c r="AI19" i="30"/>
  <c r="J19" i="30"/>
  <c r="T43" i="30"/>
  <c r="U43" i="30"/>
  <c r="AH46" i="30"/>
  <c r="AD48" i="30"/>
  <c r="I8" i="30"/>
  <c r="AA8" i="30"/>
  <c r="AA7" i="30" s="1"/>
  <c r="K9" i="30"/>
  <c r="AJ9" i="30"/>
  <c r="K10" i="30"/>
  <c r="AG20" i="30"/>
  <c r="AH21" i="30"/>
  <c r="AI22" i="30"/>
  <c r="Y8" i="30"/>
  <c r="AC8" i="30"/>
  <c r="AM22" i="30"/>
  <c r="U24" i="30"/>
  <c r="AI26" i="30"/>
  <c r="U28" i="30"/>
  <c r="T31" i="30"/>
  <c r="U36" i="30"/>
  <c r="AD45" i="30"/>
  <c r="AI45" i="30"/>
  <c r="T48" i="30"/>
  <c r="M47" i="30"/>
  <c r="AI52" i="30"/>
  <c r="AD52" i="30"/>
  <c r="AH9" i="30"/>
  <c r="AL9" i="30"/>
  <c r="AH10" i="30"/>
  <c r="K11" i="30"/>
  <c r="K12" i="30"/>
  <c r="K13" i="30"/>
  <c r="K14" i="30"/>
  <c r="K15" i="30"/>
  <c r="K16" i="30"/>
  <c r="K17" i="30"/>
  <c r="K18" i="30"/>
  <c r="K19" i="30"/>
  <c r="K20" i="30"/>
  <c r="U20" i="30"/>
  <c r="AE21" i="30"/>
  <c r="AG22" i="30"/>
  <c r="C8" i="30"/>
  <c r="AK22" i="30"/>
  <c r="G8" i="30"/>
  <c r="K22" i="30"/>
  <c r="P8" i="30"/>
  <c r="T22" i="30"/>
  <c r="Z8" i="30"/>
  <c r="K26" i="30"/>
  <c r="T26" i="30"/>
  <c r="AG30" i="30"/>
  <c r="J30" i="30"/>
  <c r="K30" i="30"/>
  <c r="AK30" i="30"/>
  <c r="U31" i="30"/>
  <c r="AG48" i="30"/>
  <c r="J48" i="30"/>
  <c r="K48" i="30"/>
  <c r="C47" i="30"/>
  <c r="AK48" i="30"/>
  <c r="G47" i="30"/>
  <c r="AK47" i="30" s="1"/>
  <c r="AG9" i="30"/>
  <c r="AD11" i="30"/>
  <c r="AG11" i="30"/>
  <c r="AD12" i="30"/>
  <c r="AG12" i="30"/>
  <c r="AD13" i="30"/>
  <c r="AG13" i="30"/>
  <c r="AI14" i="30"/>
  <c r="J14" i="30"/>
  <c r="AI15" i="30"/>
  <c r="J15" i="30"/>
  <c r="AI16" i="30"/>
  <c r="J16" i="30"/>
  <c r="AD17" i="30"/>
  <c r="AG17" i="30"/>
  <c r="AI18" i="30"/>
  <c r="J18" i="30"/>
  <c r="AD19" i="30"/>
  <c r="AG19" i="30"/>
  <c r="K24" i="30"/>
  <c r="K28" i="30"/>
  <c r="T28" i="30"/>
  <c r="AI31" i="30"/>
  <c r="AD31" i="30"/>
  <c r="E8" i="30"/>
  <c r="E7" i="30" s="1"/>
  <c r="W8" i="30"/>
  <c r="AE9" i="30"/>
  <c r="AE10" i="30"/>
  <c r="AE11" i="30"/>
  <c r="AE12" i="30"/>
  <c r="AE13" i="30"/>
  <c r="AE14" i="30"/>
  <c r="AE15" i="30"/>
  <c r="AE16" i="30"/>
  <c r="AE17" i="30"/>
  <c r="AE18" i="30"/>
  <c r="AE19" i="30"/>
  <c r="U21" i="30"/>
  <c r="D8" i="30"/>
  <c r="H8" i="30"/>
  <c r="M8" i="30"/>
  <c r="Q8" i="30"/>
  <c r="Q7" i="30" s="1"/>
  <c r="AI24" i="30"/>
  <c r="AI28" i="30"/>
  <c r="K33" i="30"/>
  <c r="AI36" i="30"/>
  <c r="AD36" i="30"/>
  <c r="AG39" i="30"/>
  <c r="J39" i="30"/>
  <c r="K39" i="30"/>
  <c r="U22" i="30"/>
  <c r="AE30" i="30"/>
  <c r="AH34" i="30"/>
  <c r="AK43" i="30"/>
  <c r="AG52" i="30"/>
  <c r="J52" i="30"/>
  <c r="T9" i="30"/>
  <c r="T10" i="30"/>
  <c r="T12" i="30"/>
  <c r="T13" i="30"/>
  <c r="T14" i="30"/>
  <c r="T15" i="30"/>
  <c r="T16" i="30"/>
  <c r="T17" i="30"/>
  <c r="T18" i="30"/>
  <c r="T19" i="30"/>
  <c r="T20" i="30"/>
  <c r="AG21" i="30"/>
  <c r="AK21" i="30"/>
  <c r="K21" i="30"/>
  <c r="T21" i="30"/>
  <c r="AE22" i="30"/>
  <c r="AH22" i="30"/>
  <c r="AG23" i="30"/>
  <c r="AK23" i="30"/>
  <c r="K23" i="30"/>
  <c r="T23" i="30"/>
  <c r="AE24" i="30"/>
  <c r="AG25" i="30"/>
  <c r="AK25" i="30"/>
  <c r="K25" i="30"/>
  <c r="T25" i="30"/>
  <c r="AE26" i="30"/>
  <c r="AG27" i="30"/>
  <c r="AK27" i="30"/>
  <c r="K27" i="30"/>
  <c r="AJ27" i="30"/>
  <c r="T27" i="30"/>
  <c r="AE28" i="30"/>
  <c r="AG29" i="30"/>
  <c r="AK29" i="30"/>
  <c r="K29" i="30"/>
  <c r="AJ29" i="30"/>
  <c r="T29" i="30"/>
  <c r="AE31" i="30"/>
  <c r="AG32" i="30"/>
  <c r="J32" i="30"/>
  <c r="AJ33" i="30"/>
  <c r="T33" i="30"/>
  <c r="AE35" i="30"/>
  <c r="AH38" i="30"/>
  <c r="U39" i="30"/>
  <c r="AG40" i="30"/>
  <c r="J40" i="30"/>
  <c r="AD40" i="30"/>
  <c r="AJ44" i="30"/>
  <c r="T44" i="30"/>
  <c r="U45" i="30"/>
  <c r="AI49" i="30"/>
  <c r="AE51" i="30"/>
  <c r="AH54" i="30"/>
  <c r="AG31" i="30"/>
  <c r="J31" i="30"/>
  <c r="AG36" i="30"/>
  <c r="J36" i="30"/>
  <c r="U41" i="30"/>
  <c r="AG43" i="30"/>
  <c r="J43" i="30"/>
  <c r="K43" i="30"/>
  <c r="AH50" i="30"/>
  <c r="AJ22" i="30"/>
  <c r="AJ24" i="30"/>
  <c r="AJ30" i="30"/>
  <c r="AE32" i="30"/>
  <c r="AG33" i="30"/>
  <c r="J33" i="30"/>
  <c r="AG35" i="30"/>
  <c r="J35" i="30"/>
  <c r="K35" i="30"/>
  <c r="AH42" i="30"/>
  <c r="AG44" i="30"/>
  <c r="J44" i="30"/>
  <c r="D47" i="30"/>
  <c r="AH47" i="30" s="1"/>
  <c r="H47" i="30"/>
  <c r="AJ48" i="30"/>
  <c r="P47" i="30"/>
  <c r="AI48" i="30"/>
  <c r="Y47" i="30"/>
  <c r="AC47" i="30"/>
  <c r="AG51" i="30"/>
  <c r="J51" i="30"/>
  <c r="K51" i="30"/>
  <c r="AI53" i="30"/>
  <c r="AE36" i="30"/>
  <c r="AG37" i="30"/>
  <c r="J37" i="30"/>
  <c r="AE40" i="30"/>
  <c r="AG41" i="30"/>
  <c r="J41" i="30"/>
  <c r="AE44" i="30"/>
  <c r="AG45" i="30"/>
  <c r="J45" i="30"/>
  <c r="AE48" i="30"/>
  <c r="AG49" i="30"/>
  <c r="J49" i="30"/>
  <c r="AE52" i="30"/>
  <c r="AG53" i="30"/>
  <c r="J53" i="30"/>
  <c r="AG34" i="30"/>
  <c r="J34" i="30"/>
  <c r="AJ35" i="30"/>
  <c r="AE37" i="30"/>
  <c r="AG38" i="30"/>
  <c r="J38" i="30"/>
  <c r="AJ39" i="30"/>
  <c r="AE41" i="30"/>
  <c r="AG42" i="30"/>
  <c r="J42" i="30"/>
  <c r="AJ43" i="30"/>
  <c r="AE45" i="30"/>
  <c r="AG46" i="30"/>
  <c r="J46" i="30"/>
  <c r="AE49" i="30"/>
  <c r="AG50" i="30"/>
  <c r="J50" i="30"/>
  <c r="AJ51" i="30"/>
  <c r="AE53" i="30"/>
  <c r="AG54" i="30"/>
  <c r="J54" i="30"/>
  <c r="AO46" i="24"/>
  <c r="AE46" i="24"/>
  <c r="AE36" i="24"/>
  <c r="U46" i="24"/>
  <c r="U36" i="24"/>
  <c r="K36" i="24"/>
  <c r="K46" i="24"/>
  <c r="Y7" i="31" l="1"/>
  <c r="AJ47" i="30"/>
  <c r="AH47" i="31"/>
  <c r="AL47" i="30"/>
  <c r="AO28" i="30"/>
  <c r="AO26" i="31"/>
  <c r="F7" i="30"/>
  <c r="AO26" i="30"/>
  <c r="D7" i="31"/>
  <c r="AO22" i="31"/>
  <c r="AN13" i="31"/>
  <c r="R7" i="30"/>
  <c r="AM47" i="30"/>
  <c r="F7" i="31"/>
  <c r="AM47" i="31"/>
  <c r="AO24" i="30"/>
  <c r="AO13" i="31"/>
  <c r="AA7" i="31"/>
  <c r="AE7" i="31" s="1"/>
  <c r="AD24" i="30"/>
  <c r="Z7" i="30"/>
  <c r="I7" i="30"/>
  <c r="AO24" i="31"/>
  <c r="AD28" i="31"/>
  <c r="H7" i="31"/>
  <c r="S7" i="31"/>
  <c r="AO12" i="31"/>
  <c r="E7" i="31"/>
  <c r="AC7" i="31"/>
  <c r="AD23" i="31"/>
  <c r="AK47" i="31"/>
  <c r="AD27" i="31"/>
  <c r="D7" i="30"/>
  <c r="AH8" i="30"/>
  <c r="AH7" i="30" s="1"/>
  <c r="AD29" i="30"/>
  <c r="AE47" i="30"/>
  <c r="AM8" i="30"/>
  <c r="AD47" i="31"/>
  <c r="AD26" i="31"/>
  <c r="AD22" i="31"/>
  <c r="O7" i="31"/>
  <c r="AD24" i="31"/>
  <c r="AE47" i="31"/>
  <c r="AD26" i="30"/>
  <c r="AI8" i="30"/>
  <c r="AI47" i="31"/>
  <c r="AD20" i="31"/>
  <c r="N7" i="31"/>
  <c r="AD29" i="31"/>
  <c r="AD25" i="31"/>
  <c r="AD21" i="31"/>
  <c r="AL47" i="31"/>
  <c r="AK8" i="30"/>
  <c r="AK7" i="30" s="1"/>
  <c r="H7" i="30"/>
  <c r="AL8" i="30"/>
  <c r="AL7" i="30" s="1"/>
  <c r="T47" i="31"/>
  <c r="AI8" i="31"/>
  <c r="AI7" i="31" s="1"/>
  <c r="AM8" i="31"/>
  <c r="AM7" i="31" s="1"/>
  <c r="AL8" i="31"/>
  <c r="AL7" i="31" s="1"/>
  <c r="AO20" i="31"/>
  <c r="AK8" i="31"/>
  <c r="AH8" i="31"/>
  <c r="AH7" i="31" s="1"/>
  <c r="AO14" i="31"/>
  <c r="AO42" i="31"/>
  <c r="AN42" i="31"/>
  <c r="AO45" i="31"/>
  <c r="AN45" i="31"/>
  <c r="AO37" i="31"/>
  <c r="AN37" i="31"/>
  <c r="AO40" i="31"/>
  <c r="AN40" i="31"/>
  <c r="AO29" i="31"/>
  <c r="AN17" i="31"/>
  <c r="AO17" i="31"/>
  <c r="AN11" i="31"/>
  <c r="AO11" i="31"/>
  <c r="AN12" i="31"/>
  <c r="AO50" i="31"/>
  <c r="AN50" i="31"/>
  <c r="AO46" i="31"/>
  <c r="AN46" i="31"/>
  <c r="AO52" i="31"/>
  <c r="AN52" i="31"/>
  <c r="AO19" i="31"/>
  <c r="AN19" i="31"/>
  <c r="AO36" i="31"/>
  <c r="AN36" i="31"/>
  <c r="AO27" i="31"/>
  <c r="AO31" i="31"/>
  <c r="AN31" i="31"/>
  <c r="AG47" i="31"/>
  <c r="J47" i="31"/>
  <c r="K47" i="31"/>
  <c r="AN18" i="31"/>
  <c r="AO28" i="31"/>
  <c r="AN15" i="31"/>
  <c r="AO15" i="31"/>
  <c r="AG8" i="31"/>
  <c r="AO54" i="31"/>
  <c r="AN54" i="31"/>
  <c r="AJ47" i="31"/>
  <c r="AO34" i="31"/>
  <c r="AN34" i="31"/>
  <c r="AO53" i="31"/>
  <c r="AN53" i="31"/>
  <c r="AO49" i="31"/>
  <c r="AN49" i="31"/>
  <c r="AO35" i="31"/>
  <c r="AN35" i="31"/>
  <c r="U47" i="31"/>
  <c r="AO25" i="31"/>
  <c r="AD8" i="31"/>
  <c r="U8" i="31"/>
  <c r="M7" i="31"/>
  <c r="T8" i="31"/>
  <c r="AE8" i="31"/>
  <c r="AJ8" i="31"/>
  <c r="G7" i="31"/>
  <c r="P7" i="31"/>
  <c r="AO10" i="31"/>
  <c r="AO9" i="31"/>
  <c r="AO41" i="31"/>
  <c r="AN41" i="31"/>
  <c r="AO43" i="31"/>
  <c r="AN43" i="31"/>
  <c r="AO33" i="31"/>
  <c r="AN33" i="31"/>
  <c r="AO21" i="31"/>
  <c r="AO51" i="31"/>
  <c r="AN51" i="31"/>
  <c r="AO30" i="31"/>
  <c r="AN30" i="31"/>
  <c r="AN16" i="31"/>
  <c r="AO16" i="31"/>
  <c r="J8" i="31"/>
  <c r="C7" i="31"/>
  <c r="K8" i="31"/>
  <c r="AO48" i="31"/>
  <c r="AN48" i="31"/>
  <c r="AO38" i="31"/>
  <c r="AN38" i="31"/>
  <c r="AO39" i="31"/>
  <c r="AN39" i="31"/>
  <c r="AO44" i="31"/>
  <c r="AN44" i="31"/>
  <c r="AO32" i="31"/>
  <c r="AN32" i="31"/>
  <c r="AO23" i="31"/>
  <c r="AN9" i="31"/>
  <c r="AO41" i="30"/>
  <c r="AN41" i="30"/>
  <c r="AO51" i="30"/>
  <c r="AN51" i="30"/>
  <c r="AO31" i="30"/>
  <c r="AN31" i="30"/>
  <c r="AO32" i="30"/>
  <c r="AN32" i="30"/>
  <c r="AO27" i="30"/>
  <c r="AO21" i="30"/>
  <c r="AO39" i="30"/>
  <c r="AN39" i="30"/>
  <c r="AD8" i="30"/>
  <c r="AE8" i="30"/>
  <c r="W7" i="30"/>
  <c r="AG47" i="30"/>
  <c r="J47" i="30"/>
  <c r="K47" i="30"/>
  <c r="P7" i="30"/>
  <c r="K8" i="30"/>
  <c r="C7" i="30"/>
  <c r="J8" i="30"/>
  <c r="T47" i="30"/>
  <c r="U47" i="30"/>
  <c r="AO54" i="30"/>
  <c r="AN54" i="30"/>
  <c r="AO50" i="30"/>
  <c r="AN50" i="30"/>
  <c r="AO46" i="30"/>
  <c r="AN46" i="30"/>
  <c r="AO42" i="30"/>
  <c r="AN42" i="30"/>
  <c r="AO38" i="30"/>
  <c r="AN38" i="30"/>
  <c r="AO34" i="30"/>
  <c r="AN34" i="30"/>
  <c r="AO45" i="30"/>
  <c r="AN45" i="30"/>
  <c r="AO44" i="30"/>
  <c r="AN44" i="30"/>
  <c r="AO35" i="30"/>
  <c r="AN35" i="30"/>
  <c r="AO40" i="30"/>
  <c r="AN40" i="30"/>
  <c r="AO25" i="30"/>
  <c r="AO52" i="30"/>
  <c r="AN52" i="30"/>
  <c r="AD28" i="30"/>
  <c r="AO12" i="30"/>
  <c r="AN12" i="30"/>
  <c r="AN9" i="30"/>
  <c r="AO9" i="30"/>
  <c r="AG8" i="30"/>
  <c r="AO30" i="30"/>
  <c r="AN30" i="30"/>
  <c r="AO22" i="30"/>
  <c r="AC7" i="30"/>
  <c r="AJ8" i="30"/>
  <c r="AJ7" i="30" s="1"/>
  <c r="AO15" i="30"/>
  <c r="AN15" i="30"/>
  <c r="AO49" i="30"/>
  <c r="AN49" i="30"/>
  <c r="AI47" i="30"/>
  <c r="AD47" i="30"/>
  <c r="AO36" i="30"/>
  <c r="AN36" i="30"/>
  <c r="AO29" i="30"/>
  <c r="AO23" i="30"/>
  <c r="G7" i="30"/>
  <c r="AD21" i="30"/>
  <c r="Y7" i="30"/>
  <c r="AO20" i="30"/>
  <c r="AO53" i="30"/>
  <c r="AN53" i="30"/>
  <c r="AO37" i="30"/>
  <c r="AN37" i="30"/>
  <c r="AO33" i="30"/>
  <c r="AN33" i="30"/>
  <c r="AO43" i="30"/>
  <c r="AN43" i="30"/>
  <c r="AD25" i="30"/>
  <c r="U8" i="30"/>
  <c r="M7" i="30"/>
  <c r="T8" i="30"/>
  <c r="AO19" i="30"/>
  <c r="AN19" i="30"/>
  <c r="AO17" i="30"/>
  <c r="AN17" i="30"/>
  <c r="AO13" i="30"/>
  <c r="AN13" i="30"/>
  <c r="AO11" i="30"/>
  <c r="AN11" i="30"/>
  <c r="AO48" i="30"/>
  <c r="AN48" i="30"/>
  <c r="AD27" i="30"/>
  <c r="AD23" i="30"/>
  <c r="AD22" i="30"/>
  <c r="AD20" i="30"/>
  <c r="AO18" i="30"/>
  <c r="AN18" i="30"/>
  <c r="AO16" i="30"/>
  <c r="AN16" i="30"/>
  <c r="AO14" i="30"/>
  <c r="AN14" i="30"/>
  <c r="AO10" i="30"/>
  <c r="AN10" i="30"/>
  <c r="R45" i="29"/>
  <c r="S45" i="29"/>
  <c r="T45" i="29"/>
  <c r="U45" i="29"/>
  <c r="V45" i="29"/>
  <c r="W45" i="29"/>
  <c r="X45" i="29"/>
  <c r="H45" i="29"/>
  <c r="AE45" i="29"/>
  <c r="AD45" i="29"/>
  <c r="AC45" i="29"/>
  <c r="AB45" i="29"/>
  <c r="AA45" i="29"/>
  <c r="Z45" i="29"/>
  <c r="P45" i="29"/>
  <c r="O45" i="29"/>
  <c r="N45" i="29"/>
  <c r="M45" i="29"/>
  <c r="L45" i="29"/>
  <c r="K45" i="29"/>
  <c r="J45" i="29"/>
  <c r="G45" i="29"/>
  <c r="F45" i="29"/>
  <c r="E45" i="29"/>
  <c r="D45" i="29"/>
  <c r="C45" i="29"/>
  <c r="B45" i="29"/>
  <c r="AN20" i="30" l="1"/>
  <c r="AN26" i="31"/>
  <c r="AK7" i="31"/>
  <c r="AM7" i="30"/>
  <c r="AD7" i="31"/>
  <c r="AN28" i="30"/>
  <c r="AN24" i="31"/>
  <c r="AN22" i="31"/>
  <c r="AN25" i="31"/>
  <c r="AN20" i="31"/>
  <c r="J7" i="31"/>
  <c r="K7" i="31"/>
  <c r="AN21" i="31"/>
  <c r="AJ7" i="31"/>
  <c r="AN27" i="31"/>
  <c r="AN23" i="31"/>
  <c r="U7" i="31"/>
  <c r="T7" i="31"/>
  <c r="AN8" i="31"/>
  <c r="AO8" i="31"/>
  <c r="AG7" i="31"/>
  <c r="AO47" i="31"/>
  <c r="AN47" i="31"/>
  <c r="AN29" i="31"/>
  <c r="AN28" i="31"/>
  <c r="K7" i="30"/>
  <c r="J7" i="30"/>
  <c r="AI7" i="30"/>
  <c r="AN29" i="30"/>
  <c r="AN22" i="30"/>
  <c r="AN8" i="30"/>
  <c r="AO8" i="30"/>
  <c r="AG7" i="30"/>
  <c r="AN25" i="30"/>
  <c r="AN26" i="30"/>
  <c r="AD7" i="30"/>
  <c r="AE7" i="30"/>
  <c r="AN21" i="30"/>
  <c r="U7" i="30"/>
  <c r="T7" i="30"/>
  <c r="AN23" i="30"/>
  <c r="AO47" i="30"/>
  <c r="AN47" i="30"/>
  <c r="AN27" i="30"/>
  <c r="AN24" i="30"/>
  <c r="J29" i="21"/>
  <c r="J28" i="21"/>
  <c r="J27" i="21"/>
  <c r="J26" i="21"/>
  <c r="J25" i="21"/>
  <c r="J24" i="21"/>
  <c r="J23" i="21"/>
  <c r="J22" i="21"/>
  <c r="J21" i="21"/>
  <c r="J20" i="21"/>
  <c r="AN7" i="31" l="1"/>
  <c r="AO7" i="31"/>
  <c r="AO7" i="30"/>
  <c r="AN7" i="30"/>
  <c r="W47" i="29" l="1"/>
  <c r="U47" i="29"/>
  <c r="T47" i="29"/>
  <c r="S47" i="29"/>
  <c r="O47" i="29"/>
  <c r="N47" i="29"/>
  <c r="M47" i="29"/>
  <c r="L47" i="29"/>
  <c r="K47" i="29"/>
  <c r="U48" i="24"/>
  <c r="G47" i="29"/>
  <c r="E47" i="29"/>
  <c r="D47" i="29"/>
  <c r="C47" i="29"/>
  <c r="K48" i="24" l="1"/>
  <c r="H47" i="29" s="1"/>
  <c r="AE48" i="24"/>
  <c r="X47" i="29" s="1"/>
  <c r="R47" i="29"/>
  <c r="V47" i="29"/>
  <c r="P47" i="29"/>
  <c r="J47" i="29"/>
  <c r="B47" i="29"/>
  <c r="F47" i="29"/>
  <c r="W53" i="29" l="1"/>
  <c r="U53" i="29"/>
  <c r="T53" i="29"/>
  <c r="S53" i="29"/>
  <c r="W52" i="29"/>
  <c r="U52" i="29"/>
  <c r="T52" i="29"/>
  <c r="S52" i="29"/>
  <c r="AE53" i="24"/>
  <c r="W51" i="29"/>
  <c r="U51" i="29"/>
  <c r="T51" i="29"/>
  <c r="S51" i="29"/>
  <c r="W50" i="29"/>
  <c r="U50" i="29"/>
  <c r="T50" i="29"/>
  <c r="S50" i="29"/>
  <c r="W49" i="29"/>
  <c r="U49" i="29"/>
  <c r="T49" i="29"/>
  <c r="S49" i="29"/>
  <c r="W48" i="29"/>
  <c r="U48" i="29"/>
  <c r="T48" i="29"/>
  <c r="S48" i="29"/>
  <c r="AE49" i="24"/>
  <c r="W44" i="29"/>
  <c r="U44" i="29"/>
  <c r="T44" i="29"/>
  <c r="S44" i="29"/>
  <c r="W43" i="29"/>
  <c r="U43" i="29"/>
  <c r="T43" i="29"/>
  <c r="S43" i="29"/>
  <c r="W42" i="29"/>
  <c r="U42" i="29"/>
  <c r="T42" i="29"/>
  <c r="S42" i="29"/>
  <c r="W41" i="29"/>
  <c r="U41" i="29"/>
  <c r="T41" i="29"/>
  <c r="S41" i="29"/>
  <c r="AE42" i="24"/>
  <c r="W40" i="29"/>
  <c r="U40" i="29"/>
  <c r="T40" i="29"/>
  <c r="S40" i="29"/>
  <c r="W39" i="29"/>
  <c r="U39" i="29"/>
  <c r="T39" i="29"/>
  <c r="S39" i="29"/>
  <c r="W38" i="29"/>
  <c r="U38" i="29"/>
  <c r="T38" i="29"/>
  <c r="S38" i="29"/>
  <c r="W37" i="29"/>
  <c r="U37" i="29"/>
  <c r="T37" i="29"/>
  <c r="S37" i="29"/>
  <c r="AE38" i="24"/>
  <c r="W36" i="29"/>
  <c r="U36" i="29"/>
  <c r="T36" i="29"/>
  <c r="S36" i="29"/>
  <c r="W35" i="29"/>
  <c r="U35" i="29"/>
  <c r="T35" i="29"/>
  <c r="S35" i="29"/>
  <c r="W34" i="29"/>
  <c r="U34" i="29"/>
  <c r="T34" i="29"/>
  <c r="S34" i="29"/>
  <c r="W33" i="29"/>
  <c r="U33" i="29"/>
  <c r="T33" i="29"/>
  <c r="S33" i="29"/>
  <c r="AE34" i="24"/>
  <c r="W32" i="29"/>
  <c r="U32" i="29"/>
  <c r="T32" i="29"/>
  <c r="S32" i="29"/>
  <c r="W31" i="29"/>
  <c r="U31" i="29"/>
  <c r="T31" i="29"/>
  <c r="S31" i="29"/>
  <c r="W30" i="29"/>
  <c r="U30" i="29"/>
  <c r="T30" i="29"/>
  <c r="S30" i="29"/>
  <c r="W29" i="29"/>
  <c r="U29" i="29"/>
  <c r="T29" i="29"/>
  <c r="S29" i="29"/>
  <c r="AE30" i="24"/>
  <c r="W28" i="29"/>
  <c r="U28" i="29"/>
  <c r="T28" i="29"/>
  <c r="S28" i="29"/>
  <c r="W27" i="29"/>
  <c r="U27" i="29"/>
  <c r="T27" i="29"/>
  <c r="S27" i="29"/>
  <c r="W26" i="29"/>
  <c r="U26" i="29"/>
  <c r="T26" i="29"/>
  <c r="S26" i="29"/>
  <c r="W25" i="29"/>
  <c r="U25" i="29"/>
  <c r="T25" i="29"/>
  <c r="S25" i="29"/>
  <c r="AE26" i="24"/>
  <c r="W24" i="29"/>
  <c r="U24" i="29"/>
  <c r="T24" i="29"/>
  <c r="S24" i="29"/>
  <c r="W23" i="29"/>
  <c r="U23" i="29"/>
  <c r="T23" i="29"/>
  <c r="S23" i="29"/>
  <c r="W22" i="29"/>
  <c r="U22" i="29"/>
  <c r="T22" i="29"/>
  <c r="S22" i="29"/>
  <c r="W21" i="29"/>
  <c r="U21" i="29"/>
  <c r="T21" i="29"/>
  <c r="S21" i="29"/>
  <c r="AE22" i="24"/>
  <c r="W20" i="29"/>
  <c r="U20" i="29"/>
  <c r="T20" i="29"/>
  <c r="S20" i="29"/>
  <c r="W19" i="29"/>
  <c r="U19" i="29"/>
  <c r="T19" i="29"/>
  <c r="S19" i="29"/>
  <c r="W18" i="29"/>
  <c r="U18" i="29"/>
  <c r="T18" i="29"/>
  <c r="S18" i="29"/>
  <c r="W17" i="29"/>
  <c r="U17" i="29"/>
  <c r="T17" i="29"/>
  <c r="S17" i="29"/>
  <c r="AE18" i="24"/>
  <c r="W16" i="29"/>
  <c r="U16" i="29"/>
  <c r="T16" i="29"/>
  <c r="S16" i="29"/>
  <c r="W15" i="29"/>
  <c r="U15" i="29"/>
  <c r="T15" i="29"/>
  <c r="S15" i="29"/>
  <c r="W14" i="29"/>
  <c r="U14" i="29"/>
  <c r="T14" i="29"/>
  <c r="S14" i="29"/>
  <c r="W13" i="29"/>
  <c r="U13" i="29"/>
  <c r="T13" i="29"/>
  <c r="S13" i="29"/>
  <c r="AE14" i="24"/>
  <c r="W12" i="29"/>
  <c r="U12" i="29"/>
  <c r="T12" i="29"/>
  <c r="S12" i="29"/>
  <c r="W11" i="29"/>
  <c r="U11" i="29"/>
  <c r="T11" i="29"/>
  <c r="S11" i="29"/>
  <c r="W10" i="29"/>
  <c r="U10" i="29"/>
  <c r="T10" i="29"/>
  <c r="S10" i="29"/>
  <c r="W9" i="29"/>
  <c r="U9" i="29"/>
  <c r="T9" i="29"/>
  <c r="S9" i="29"/>
  <c r="W8" i="29"/>
  <c r="U8" i="29"/>
  <c r="T8" i="29"/>
  <c r="S8" i="29"/>
  <c r="O53" i="29"/>
  <c r="M53" i="29"/>
  <c r="L53" i="29"/>
  <c r="K53" i="29"/>
  <c r="O52" i="29"/>
  <c r="M52" i="29"/>
  <c r="L52" i="29"/>
  <c r="K52" i="29"/>
  <c r="O51" i="29"/>
  <c r="M51" i="29"/>
  <c r="L51" i="29"/>
  <c r="K51" i="29"/>
  <c r="U52" i="24"/>
  <c r="O50" i="29"/>
  <c r="M50" i="29"/>
  <c r="L50" i="29"/>
  <c r="K50" i="29"/>
  <c r="O49" i="29"/>
  <c r="M49" i="29"/>
  <c r="L49" i="29"/>
  <c r="K49" i="29"/>
  <c r="O48" i="29"/>
  <c r="M48" i="29"/>
  <c r="L48" i="29"/>
  <c r="K48" i="29"/>
  <c r="O44" i="29"/>
  <c r="M44" i="29"/>
  <c r="L44" i="29"/>
  <c r="K44" i="29"/>
  <c r="U45" i="24"/>
  <c r="O43" i="29"/>
  <c r="M43" i="29"/>
  <c r="L43" i="29"/>
  <c r="K43" i="29"/>
  <c r="O42" i="29"/>
  <c r="M42" i="29"/>
  <c r="L42" i="29"/>
  <c r="K42" i="29"/>
  <c r="O41" i="29"/>
  <c r="M41" i="29"/>
  <c r="L41" i="29"/>
  <c r="K41" i="29"/>
  <c r="O40" i="29"/>
  <c r="M40" i="29"/>
  <c r="L40" i="29"/>
  <c r="K40" i="29"/>
  <c r="U41" i="24"/>
  <c r="O39" i="29"/>
  <c r="M39" i="29"/>
  <c r="L39" i="29"/>
  <c r="K39" i="29"/>
  <c r="O38" i="29"/>
  <c r="M38" i="29"/>
  <c r="L38" i="29"/>
  <c r="K38" i="29"/>
  <c r="O37" i="29"/>
  <c r="M37" i="29"/>
  <c r="L37" i="29"/>
  <c r="K37" i="29"/>
  <c r="O36" i="29"/>
  <c r="M36" i="29"/>
  <c r="L36" i="29"/>
  <c r="K36" i="29"/>
  <c r="U37" i="24"/>
  <c r="O35" i="29"/>
  <c r="M35" i="29"/>
  <c r="L35" i="29"/>
  <c r="K35" i="29"/>
  <c r="O34" i="29"/>
  <c r="M34" i="29"/>
  <c r="L34" i="29"/>
  <c r="K34" i="29"/>
  <c r="O33" i="29"/>
  <c r="M33" i="29"/>
  <c r="L33" i="29"/>
  <c r="K33" i="29"/>
  <c r="O32" i="29"/>
  <c r="M32" i="29"/>
  <c r="L32" i="29"/>
  <c r="K32" i="29"/>
  <c r="U33" i="24"/>
  <c r="O31" i="29"/>
  <c r="M31" i="29"/>
  <c r="L31" i="29"/>
  <c r="K31" i="29"/>
  <c r="O30" i="29"/>
  <c r="M30" i="29"/>
  <c r="L30" i="29"/>
  <c r="K30" i="29"/>
  <c r="O29" i="29"/>
  <c r="M29" i="29"/>
  <c r="L29" i="29"/>
  <c r="K29" i="29"/>
  <c r="O28" i="29"/>
  <c r="M28" i="29"/>
  <c r="L28" i="29"/>
  <c r="K28" i="29"/>
  <c r="U29" i="24"/>
  <c r="O27" i="29"/>
  <c r="M27" i="29"/>
  <c r="L27" i="29"/>
  <c r="K27" i="29"/>
  <c r="O26" i="29"/>
  <c r="M26" i="29"/>
  <c r="L26" i="29"/>
  <c r="K26" i="29"/>
  <c r="O25" i="29"/>
  <c r="M25" i="29"/>
  <c r="L25" i="29"/>
  <c r="K25" i="29"/>
  <c r="O24" i="29"/>
  <c r="M24" i="29"/>
  <c r="L24" i="29"/>
  <c r="K24" i="29"/>
  <c r="U25" i="24"/>
  <c r="O23" i="29"/>
  <c r="M23" i="29"/>
  <c r="L23" i="29"/>
  <c r="K23" i="29"/>
  <c r="O22" i="29"/>
  <c r="M22" i="29"/>
  <c r="L22" i="29"/>
  <c r="K22" i="29"/>
  <c r="O21" i="29"/>
  <c r="M21" i="29"/>
  <c r="L21" i="29"/>
  <c r="K21" i="29"/>
  <c r="O20" i="29"/>
  <c r="M20" i="29"/>
  <c r="L20" i="29"/>
  <c r="K20" i="29"/>
  <c r="U21" i="24"/>
  <c r="O19" i="29"/>
  <c r="M19" i="29"/>
  <c r="L19" i="29"/>
  <c r="K19" i="29"/>
  <c r="O18" i="29"/>
  <c r="M18" i="29"/>
  <c r="L18" i="29"/>
  <c r="K18" i="29"/>
  <c r="O17" i="29"/>
  <c r="M17" i="29"/>
  <c r="L17" i="29"/>
  <c r="K17" i="29"/>
  <c r="O16" i="29"/>
  <c r="M16" i="29"/>
  <c r="L16" i="29"/>
  <c r="K16" i="29"/>
  <c r="U17" i="24"/>
  <c r="O15" i="29"/>
  <c r="M15" i="29"/>
  <c r="L15" i="29"/>
  <c r="K15" i="29"/>
  <c r="O14" i="29"/>
  <c r="M14" i="29"/>
  <c r="L14" i="29"/>
  <c r="K14" i="29"/>
  <c r="O13" i="29"/>
  <c r="M13" i="29"/>
  <c r="L13" i="29"/>
  <c r="K13" i="29"/>
  <c r="O12" i="29"/>
  <c r="M12" i="29"/>
  <c r="L12" i="29"/>
  <c r="K12" i="29"/>
  <c r="U13" i="24"/>
  <c r="O11" i="29"/>
  <c r="M11" i="29"/>
  <c r="L11" i="29"/>
  <c r="K11" i="29"/>
  <c r="O10" i="29"/>
  <c r="M10" i="29"/>
  <c r="L10" i="29"/>
  <c r="K10" i="29"/>
  <c r="O9" i="29"/>
  <c r="M9" i="29"/>
  <c r="L9" i="29"/>
  <c r="K9" i="29"/>
  <c r="O8" i="29"/>
  <c r="M8" i="29"/>
  <c r="L8" i="29"/>
  <c r="K8" i="29"/>
  <c r="U9" i="24"/>
  <c r="G53" i="29"/>
  <c r="E53" i="29"/>
  <c r="D53" i="29"/>
  <c r="C53" i="29"/>
  <c r="G52" i="29"/>
  <c r="E52" i="29"/>
  <c r="D52" i="29"/>
  <c r="C52" i="29"/>
  <c r="G51" i="29"/>
  <c r="E51" i="29"/>
  <c r="D51" i="29"/>
  <c r="C51" i="29"/>
  <c r="G50" i="29"/>
  <c r="E50" i="29"/>
  <c r="D50" i="29"/>
  <c r="C50" i="29"/>
  <c r="K51" i="24"/>
  <c r="G49" i="29"/>
  <c r="E49" i="29"/>
  <c r="D49" i="29"/>
  <c r="C49" i="29"/>
  <c r="G48" i="29"/>
  <c r="E48" i="29"/>
  <c r="D48" i="29"/>
  <c r="C48" i="29"/>
  <c r="G44" i="29"/>
  <c r="E44" i="29"/>
  <c r="D44" i="29"/>
  <c r="C44" i="29"/>
  <c r="G43" i="29"/>
  <c r="E43" i="29"/>
  <c r="D43" i="29"/>
  <c r="C43" i="29"/>
  <c r="K44" i="24"/>
  <c r="G42" i="29"/>
  <c r="E42" i="29"/>
  <c r="D42" i="29"/>
  <c r="C42" i="29"/>
  <c r="G41" i="29"/>
  <c r="E41" i="29"/>
  <c r="D41" i="29"/>
  <c r="C41" i="29"/>
  <c r="G40" i="29"/>
  <c r="E40" i="29"/>
  <c r="D40" i="29"/>
  <c r="C40" i="29"/>
  <c r="G39" i="29"/>
  <c r="E39" i="29"/>
  <c r="D39" i="29"/>
  <c r="C39" i="29"/>
  <c r="K40" i="24"/>
  <c r="G38" i="29"/>
  <c r="E38" i="29"/>
  <c r="D38" i="29"/>
  <c r="C38" i="29"/>
  <c r="G37" i="29"/>
  <c r="E37" i="29"/>
  <c r="D37" i="29"/>
  <c r="C37" i="29"/>
  <c r="G36" i="29"/>
  <c r="E36" i="29"/>
  <c r="D36" i="29"/>
  <c r="C36" i="29"/>
  <c r="G35" i="29"/>
  <c r="D35" i="29"/>
  <c r="C35" i="29"/>
  <c r="G34" i="29"/>
  <c r="E34" i="29"/>
  <c r="D34" i="29"/>
  <c r="C34" i="29"/>
  <c r="G33" i="29"/>
  <c r="E33" i="29"/>
  <c r="D33" i="29"/>
  <c r="C33" i="29"/>
  <c r="G32" i="29"/>
  <c r="E32" i="29"/>
  <c r="D32" i="29"/>
  <c r="C32" i="29"/>
  <c r="G31" i="29"/>
  <c r="E31" i="29"/>
  <c r="D31" i="29"/>
  <c r="C31" i="29"/>
  <c r="K32" i="24"/>
  <c r="G30" i="29"/>
  <c r="E30" i="29"/>
  <c r="D30" i="29"/>
  <c r="C30" i="29"/>
  <c r="G29" i="29"/>
  <c r="E29" i="29"/>
  <c r="D29" i="29"/>
  <c r="C29" i="29"/>
  <c r="G28" i="29"/>
  <c r="E28" i="29"/>
  <c r="D28" i="29"/>
  <c r="C28" i="29"/>
  <c r="G27" i="29"/>
  <c r="E27" i="29"/>
  <c r="D27" i="29"/>
  <c r="C27" i="29"/>
  <c r="K28" i="24"/>
  <c r="G26" i="29"/>
  <c r="E26" i="29"/>
  <c r="D26" i="29"/>
  <c r="C26" i="29"/>
  <c r="G25" i="29"/>
  <c r="E25" i="29"/>
  <c r="D25" i="29"/>
  <c r="C25" i="29"/>
  <c r="G24" i="29"/>
  <c r="E24" i="29"/>
  <c r="D24" i="29"/>
  <c r="C24" i="29"/>
  <c r="G23" i="29"/>
  <c r="E23" i="29"/>
  <c r="D23" i="29"/>
  <c r="C23" i="29"/>
  <c r="K24" i="24"/>
  <c r="G22" i="29"/>
  <c r="E22" i="29"/>
  <c r="D22" i="29"/>
  <c r="C22" i="29"/>
  <c r="G21" i="29"/>
  <c r="E21" i="29"/>
  <c r="D21" i="29"/>
  <c r="C21" i="29"/>
  <c r="G20" i="29"/>
  <c r="E20" i="29"/>
  <c r="D20" i="29"/>
  <c r="C20" i="29"/>
  <c r="G19" i="29"/>
  <c r="E19" i="29"/>
  <c r="D19" i="29"/>
  <c r="C19" i="29"/>
  <c r="K20" i="24"/>
  <c r="G18" i="29"/>
  <c r="E18" i="29"/>
  <c r="D18" i="29"/>
  <c r="C18" i="29"/>
  <c r="G17" i="29"/>
  <c r="E17" i="29"/>
  <c r="D17" i="29"/>
  <c r="C17" i="29"/>
  <c r="G16" i="29"/>
  <c r="E16" i="29"/>
  <c r="D16" i="29"/>
  <c r="C16" i="29"/>
  <c r="G15" i="29"/>
  <c r="E15" i="29"/>
  <c r="D15" i="29"/>
  <c r="C15" i="29"/>
  <c r="K16" i="24"/>
  <c r="G14" i="29"/>
  <c r="E14" i="29"/>
  <c r="D14" i="29"/>
  <c r="C14" i="29"/>
  <c r="G13" i="29"/>
  <c r="E13" i="29"/>
  <c r="D13" i="29"/>
  <c r="C13" i="29"/>
  <c r="G12" i="29"/>
  <c r="E12" i="29"/>
  <c r="D12" i="29"/>
  <c r="C12" i="29"/>
  <c r="G11" i="29"/>
  <c r="E11" i="29"/>
  <c r="D11" i="29"/>
  <c r="C11" i="29"/>
  <c r="K12" i="24"/>
  <c r="G10" i="29"/>
  <c r="E10" i="29"/>
  <c r="D10" i="29"/>
  <c r="C10" i="29"/>
  <c r="G9" i="29"/>
  <c r="E9" i="29"/>
  <c r="D9" i="29"/>
  <c r="C9" i="29"/>
  <c r="G8" i="29"/>
  <c r="E8" i="29"/>
  <c r="D8" i="29"/>
  <c r="C8" i="29"/>
  <c r="J46" i="24"/>
  <c r="AE10" i="24" l="1"/>
  <c r="X9" i="29" s="1"/>
  <c r="K11" i="24"/>
  <c r="H10" i="29" s="1"/>
  <c r="K15" i="24"/>
  <c r="H14" i="29" s="1"/>
  <c r="K19" i="24"/>
  <c r="H18" i="29" s="1"/>
  <c r="K23" i="24"/>
  <c r="H22" i="29" s="1"/>
  <c r="K27" i="24"/>
  <c r="H26" i="29" s="1"/>
  <c r="K31" i="24"/>
  <c r="H30" i="29" s="1"/>
  <c r="K35" i="24"/>
  <c r="H34" i="29" s="1"/>
  <c r="K39" i="24"/>
  <c r="H38" i="29" s="1"/>
  <c r="K43" i="24"/>
  <c r="H42" i="29" s="1"/>
  <c r="K50" i="24"/>
  <c r="H49" i="29" s="1"/>
  <c r="K54" i="24"/>
  <c r="H53" i="29" s="1"/>
  <c r="U12" i="24"/>
  <c r="P11" i="29" s="1"/>
  <c r="U16" i="24"/>
  <c r="P15" i="29" s="1"/>
  <c r="U20" i="24"/>
  <c r="P19" i="29" s="1"/>
  <c r="U24" i="24"/>
  <c r="P23" i="29" s="1"/>
  <c r="U28" i="24"/>
  <c r="P27" i="29" s="1"/>
  <c r="U32" i="24"/>
  <c r="P31" i="29" s="1"/>
  <c r="U40" i="24"/>
  <c r="P39" i="29" s="1"/>
  <c r="U44" i="24"/>
  <c r="P43" i="29" s="1"/>
  <c r="U51" i="24"/>
  <c r="P50" i="29" s="1"/>
  <c r="AE9" i="24"/>
  <c r="X8" i="29" s="1"/>
  <c r="AE13" i="24"/>
  <c r="X12" i="29" s="1"/>
  <c r="AE17" i="24"/>
  <c r="X16" i="29" s="1"/>
  <c r="AE21" i="24"/>
  <c r="X20" i="29" s="1"/>
  <c r="AE25" i="24"/>
  <c r="X24" i="29" s="1"/>
  <c r="AE29" i="24"/>
  <c r="X28" i="29" s="1"/>
  <c r="AE33" i="24"/>
  <c r="X32" i="29" s="1"/>
  <c r="AE37" i="24"/>
  <c r="X36" i="29" s="1"/>
  <c r="AE41" i="24"/>
  <c r="X40" i="29" s="1"/>
  <c r="AE45" i="24"/>
  <c r="X44" i="29" s="1"/>
  <c r="AE52" i="24"/>
  <c r="X51" i="29" s="1"/>
  <c r="K10" i="24"/>
  <c r="H9" i="29" s="1"/>
  <c r="K14" i="24"/>
  <c r="H13" i="29" s="1"/>
  <c r="K18" i="24"/>
  <c r="H17" i="29" s="1"/>
  <c r="K22" i="24"/>
  <c r="H21" i="29" s="1"/>
  <c r="K26" i="24"/>
  <c r="H25" i="29" s="1"/>
  <c r="K30" i="24"/>
  <c r="H29" i="29" s="1"/>
  <c r="K34" i="24"/>
  <c r="H33" i="29" s="1"/>
  <c r="K38" i="24"/>
  <c r="H37" i="29" s="1"/>
  <c r="K42" i="24"/>
  <c r="H41" i="29" s="1"/>
  <c r="K49" i="24"/>
  <c r="H48" i="29" s="1"/>
  <c r="K53" i="24"/>
  <c r="H52" i="29" s="1"/>
  <c r="U11" i="24"/>
  <c r="P10" i="29" s="1"/>
  <c r="U15" i="24"/>
  <c r="P14" i="29" s="1"/>
  <c r="U19" i="24"/>
  <c r="P18" i="29" s="1"/>
  <c r="U23" i="24"/>
  <c r="P22" i="29" s="1"/>
  <c r="U27" i="24"/>
  <c r="P26" i="29" s="1"/>
  <c r="U31" i="24"/>
  <c r="P30" i="29" s="1"/>
  <c r="U35" i="24"/>
  <c r="P34" i="29" s="1"/>
  <c r="U39" i="24"/>
  <c r="P38" i="29" s="1"/>
  <c r="U43" i="24"/>
  <c r="P42" i="29" s="1"/>
  <c r="U50" i="24"/>
  <c r="P49" i="29" s="1"/>
  <c r="U54" i="24"/>
  <c r="P53" i="29" s="1"/>
  <c r="AE12" i="24"/>
  <c r="X11" i="29" s="1"/>
  <c r="AE16" i="24"/>
  <c r="X15" i="29" s="1"/>
  <c r="AE20" i="24"/>
  <c r="X19" i="29" s="1"/>
  <c r="AE24" i="24"/>
  <c r="X23" i="29" s="1"/>
  <c r="AE28" i="24"/>
  <c r="X27" i="29" s="1"/>
  <c r="AE32" i="24"/>
  <c r="X31" i="29" s="1"/>
  <c r="AE40" i="24"/>
  <c r="X39" i="29" s="1"/>
  <c r="AE44" i="24"/>
  <c r="X43" i="29" s="1"/>
  <c r="AE51" i="24"/>
  <c r="X50" i="29" s="1"/>
  <c r="K9" i="24"/>
  <c r="H8" i="29" s="1"/>
  <c r="F8" i="29"/>
  <c r="K13" i="24"/>
  <c r="H12" i="29" s="1"/>
  <c r="F12" i="29"/>
  <c r="K17" i="24"/>
  <c r="H16" i="29" s="1"/>
  <c r="F16" i="29"/>
  <c r="K21" i="24"/>
  <c r="H20" i="29" s="1"/>
  <c r="F20" i="29"/>
  <c r="K25" i="24"/>
  <c r="H24" i="29" s="1"/>
  <c r="F24" i="29"/>
  <c r="K29" i="24"/>
  <c r="H28" i="29" s="1"/>
  <c r="F28" i="29"/>
  <c r="K33" i="24"/>
  <c r="H32" i="29" s="1"/>
  <c r="F32" i="29"/>
  <c r="K37" i="24"/>
  <c r="H36" i="29" s="1"/>
  <c r="F36" i="29"/>
  <c r="K41" i="24"/>
  <c r="H40" i="29" s="1"/>
  <c r="F40" i="29"/>
  <c r="K45" i="24"/>
  <c r="H44" i="29" s="1"/>
  <c r="F44" i="29"/>
  <c r="K52" i="24"/>
  <c r="H51" i="29" s="1"/>
  <c r="F51" i="29"/>
  <c r="U10" i="24"/>
  <c r="P9" i="29" s="1"/>
  <c r="N9" i="29"/>
  <c r="U14" i="24"/>
  <c r="P13" i="29" s="1"/>
  <c r="N13" i="29"/>
  <c r="U18" i="24"/>
  <c r="P17" i="29" s="1"/>
  <c r="N17" i="29"/>
  <c r="U22" i="24"/>
  <c r="P21" i="29" s="1"/>
  <c r="N21" i="29"/>
  <c r="U26" i="24"/>
  <c r="P25" i="29" s="1"/>
  <c r="N25" i="29"/>
  <c r="U30" i="24"/>
  <c r="P29" i="29" s="1"/>
  <c r="N29" i="29"/>
  <c r="U34" i="24"/>
  <c r="P33" i="29" s="1"/>
  <c r="N33" i="29"/>
  <c r="U38" i="24"/>
  <c r="P37" i="29" s="1"/>
  <c r="N37" i="29"/>
  <c r="U42" i="24"/>
  <c r="P41" i="29" s="1"/>
  <c r="N41" i="29"/>
  <c r="U49" i="24"/>
  <c r="P48" i="29" s="1"/>
  <c r="N48" i="29"/>
  <c r="U53" i="24"/>
  <c r="P52" i="29" s="1"/>
  <c r="N52" i="29"/>
  <c r="AE11" i="24"/>
  <c r="X10" i="29" s="1"/>
  <c r="V10" i="29"/>
  <c r="AE15" i="24"/>
  <c r="X14" i="29" s="1"/>
  <c r="V14" i="29"/>
  <c r="AE19" i="24"/>
  <c r="X18" i="29" s="1"/>
  <c r="V18" i="29"/>
  <c r="AE23" i="24"/>
  <c r="X22" i="29" s="1"/>
  <c r="V22" i="29"/>
  <c r="AE27" i="24"/>
  <c r="X26" i="29" s="1"/>
  <c r="V26" i="29"/>
  <c r="AE31" i="24"/>
  <c r="X30" i="29" s="1"/>
  <c r="V30" i="29"/>
  <c r="AE35" i="24"/>
  <c r="X34" i="29" s="1"/>
  <c r="V34" i="29"/>
  <c r="AE39" i="24"/>
  <c r="X38" i="29" s="1"/>
  <c r="V38" i="29"/>
  <c r="AE43" i="24"/>
  <c r="X42" i="29" s="1"/>
  <c r="V42" i="29"/>
  <c r="AE50" i="24"/>
  <c r="X49" i="29" s="1"/>
  <c r="V49" i="29"/>
  <c r="AE54" i="24"/>
  <c r="X53" i="29" s="1"/>
  <c r="V51" i="29"/>
  <c r="N36" i="29"/>
  <c r="N40" i="29"/>
  <c r="N44" i="29"/>
  <c r="N51" i="29"/>
  <c r="V9" i="29"/>
  <c r="V53" i="29"/>
  <c r="N32" i="29"/>
  <c r="U46" i="29"/>
  <c r="D7" i="29"/>
  <c r="T7" i="29"/>
  <c r="W7" i="29"/>
  <c r="F11" i="29"/>
  <c r="F15" i="29"/>
  <c r="F19" i="29"/>
  <c r="F23" i="29"/>
  <c r="F27" i="29"/>
  <c r="F31" i="29"/>
  <c r="F35" i="29"/>
  <c r="F39" i="29"/>
  <c r="F43" i="29"/>
  <c r="F50" i="29"/>
  <c r="N8" i="29"/>
  <c r="N12" i="29"/>
  <c r="N16" i="29"/>
  <c r="N20" i="29"/>
  <c r="N24" i="29"/>
  <c r="N28" i="29"/>
  <c r="F10" i="29"/>
  <c r="F14" i="29"/>
  <c r="F18" i="29"/>
  <c r="F22" i="29"/>
  <c r="F26" i="29"/>
  <c r="F30" i="29"/>
  <c r="F34" i="29"/>
  <c r="F38" i="29"/>
  <c r="F42" i="29"/>
  <c r="F49" i="29"/>
  <c r="F53" i="29"/>
  <c r="N11" i="29"/>
  <c r="N15" i="29"/>
  <c r="N19" i="29"/>
  <c r="N23" i="29"/>
  <c r="N27" i="29"/>
  <c r="N31" i="29"/>
  <c r="N35" i="29"/>
  <c r="N39" i="29"/>
  <c r="N43" i="29"/>
  <c r="N50" i="29"/>
  <c r="V8" i="29"/>
  <c r="V12" i="29"/>
  <c r="V16" i="29"/>
  <c r="V20" i="29"/>
  <c r="V24" i="29"/>
  <c r="V28" i="29"/>
  <c r="V32" i="29"/>
  <c r="V36" i="29"/>
  <c r="V40" i="29"/>
  <c r="V44" i="29"/>
  <c r="B16" i="29"/>
  <c r="B24" i="29"/>
  <c r="B32" i="29"/>
  <c r="B40" i="29"/>
  <c r="B51" i="29"/>
  <c r="J13" i="29"/>
  <c r="J21" i="29"/>
  <c r="J29" i="29"/>
  <c r="J48" i="29"/>
  <c r="R14" i="29"/>
  <c r="R34" i="29"/>
  <c r="R49" i="29"/>
  <c r="C7" i="29"/>
  <c r="H11" i="29"/>
  <c r="B11" i="29"/>
  <c r="H15" i="29"/>
  <c r="B15" i="29"/>
  <c r="H19" i="29"/>
  <c r="B19" i="29"/>
  <c r="B23" i="29"/>
  <c r="H23" i="29"/>
  <c r="H27" i="29"/>
  <c r="B27" i="29"/>
  <c r="B31" i="29"/>
  <c r="H31" i="29"/>
  <c r="H35" i="29"/>
  <c r="B35" i="29"/>
  <c r="B39" i="29"/>
  <c r="H39" i="29"/>
  <c r="H43" i="29"/>
  <c r="B43" i="29"/>
  <c r="B50" i="29"/>
  <c r="H50" i="29"/>
  <c r="P8" i="29"/>
  <c r="J8" i="29"/>
  <c r="P12" i="29"/>
  <c r="J12" i="29"/>
  <c r="P16" i="29"/>
  <c r="J16" i="29"/>
  <c r="P20" i="29"/>
  <c r="J20" i="29"/>
  <c r="P24" i="29"/>
  <c r="J24" i="29"/>
  <c r="P28" i="29"/>
  <c r="J28" i="29"/>
  <c r="P32" i="29"/>
  <c r="J32" i="29"/>
  <c r="P36" i="29"/>
  <c r="J36" i="29"/>
  <c r="P40" i="29"/>
  <c r="J40" i="29"/>
  <c r="P44" i="29"/>
  <c r="J44" i="29"/>
  <c r="P51" i="29"/>
  <c r="J51" i="29"/>
  <c r="U7" i="29"/>
  <c r="R9" i="29"/>
  <c r="S7" i="29"/>
  <c r="R13" i="29"/>
  <c r="X13" i="29"/>
  <c r="V13" i="29"/>
  <c r="X17" i="29"/>
  <c r="R17" i="29"/>
  <c r="V17" i="29"/>
  <c r="R21" i="29"/>
  <c r="X21" i="29"/>
  <c r="V21" i="29"/>
  <c r="X25" i="29"/>
  <c r="R25" i="29"/>
  <c r="V25" i="29"/>
  <c r="R29" i="29"/>
  <c r="X29" i="29"/>
  <c r="V29" i="29"/>
  <c r="X33" i="29"/>
  <c r="R33" i="29"/>
  <c r="V33" i="29"/>
  <c r="R37" i="29"/>
  <c r="X37" i="29"/>
  <c r="V37" i="29"/>
  <c r="X41" i="29"/>
  <c r="R41" i="29"/>
  <c r="V41" i="29"/>
  <c r="R48" i="29"/>
  <c r="X48" i="29"/>
  <c r="V48" i="29"/>
  <c r="R52" i="29"/>
  <c r="X52" i="29"/>
  <c r="V52" i="29"/>
  <c r="B8" i="29"/>
  <c r="B28" i="29"/>
  <c r="J36" i="24"/>
  <c r="E35" i="29"/>
  <c r="E7" i="29" s="1"/>
  <c r="B44" i="29"/>
  <c r="J17" i="29"/>
  <c r="J33" i="29"/>
  <c r="J37" i="29"/>
  <c r="J52" i="29"/>
  <c r="R10" i="29"/>
  <c r="R22" i="29"/>
  <c r="R30" i="29"/>
  <c r="R42" i="29"/>
  <c r="G7" i="29"/>
  <c r="B10" i="29"/>
  <c r="B14" i="29"/>
  <c r="B18" i="29"/>
  <c r="B22" i="29"/>
  <c r="B26" i="29"/>
  <c r="B30" i="29"/>
  <c r="B34" i="29"/>
  <c r="B38" i="29"/>
  <c r="B42" i="29"/>
  <c r="B49" i="29"/>
  <c r="B53" i="29"/>
  <c r="K7" i="29"/>
  <c r="M7" i="29"/>
  <c r="J11" i="29"/>
  <c r="J15" i="29"/>
  <c r="J19" i="29"/>
  <c r="J23" i="29"/>
  <c r="J27" i="29"/>
  <c r="J31" i="29"/>
  <c r="J35" i="29"/>
  <c r="P35" i="29"/>
  <c r="J39" i="29"/>
  <c r="J43" i="29"/>
  <c r="J50" i="29"/>
  <c r="R8" i="29"/>
  <c r="R12" i="29"/>
  <c r="R16" i="29"/>
  <c r="R20" i="29"/>
  <c r="R24" i="29"/>
  <c r="R28" i="29"/>
  <c r="R32" i="29"/>
  <c r="R36" i="29"/>
  <c r="R40" i="29"/>
  <c r="R44" i="29"/>
  <c r="S46" i="29"/>
  <c r="R51" i="29"/>
  <c r="B12" i="29"/>
  <c r="B20" i="29"/>
  <c r="B36" i="29"/>
  <c r="J9" i="29"/>
  <c r="J25" i="29"/>
  <c r="J41" i="29"/>
  <c r="R18" i="29"/>
  <c r="R26" i="29"/>
  <c r="R38" i="29"/>
  <c r="R53" i="29"/>
  <c r="B9" i="29"/>
  <c r="F9" i="29"/>
  <c r="B13" i="29"/>
  <c r="F13" i="29"/>
  <c r="B17" i="29"/>
  <c r="F17" i="29"/>
  <c r="B21" i="29"/>
  <c r="F21" i="29"/>
  <c r="B25" i="29"/>
  <c r="F25" i="29"/>
  <c r="B29" i="29"/>
  <c r="F29" i="29"/>
  <c r="B33" i="29"/>
  <c r="F33" i="29"/>
  <c r="B37" i="29"/>
  <c r="F37" i="29"/>
  <c r="B41" i="29"/>
  <c r="F41" i="29"/>
  <c r="B48" i="29"/>
  <c r="F48" i="29"/>
  <c r="B52" i="29"/>
  <c r="F52" i="29"/>
  <c r="L7" i="29"/>
  <c r="O7" i="29"/>
  <c r="J10" i="29"/>
  <c r="N10" i="29"/>
  <c r="J14" i="29"/>
  <c r="N14" i="29"/>
  <c r="J18" i="29"/>
  <c r="N18" i="29"/>
  <c r="J22" i="29"/>
  <c r="N22" i="29"/>
  <c r="J26" i="29"/>
  <c r="N26" i="29"/>
  <c r="J30" i="29"/>
  <c r="N30" i="29"/>
  <c r="J34" i="29"/>
  <c r="N34" i="29"/>
  <c r="J38" i="29"/>
  <c r="N38" i="29"/>
  <c r="J42" i="29"/>
  <c r="N42" i="29"/>
  <c r="J49" i="29"/>
  <c r="N49" i="29"/>
  <c r="J53" i="29"/>
  <c r="N53" i="29"/>
  <c r="R11" i="29"/>
  <c r="V11" i="29"/>
  <c r="R15" i="29"/>
  <c r="V15" i="29"/>
  <c r="R19" i="29"/>
  <c r="V19" i="29"/>
  <c r="R23" i="29"/>
  <c r="V23" i="29"/>
  <c r="R27" i="29"/>
  <c r="V27" i="29"/>
  <c r="R31" i="29"/>
  <c r="V31" i="29"/>
  <c r="R35" i="29"/>
  <c r="X35" i="29"/>
  <c r="V35" i="29"/>
  <c r="R39" i="29"/>
  <c r="V39" i="29"/>
  <c r="R43" i="29"/>
  <c r="V43" i="29"/>
  <c r="T46" i="29"/>
  <c r="W46" i="29"/>
  <c r="R50" i="29"/>
  <c r="V50" i="29"/>
  <c r="J9" i="24"/>
  <c r="J49" i="24"/>
  <c r="J24" i="24"/>
  <c r="J40" i="24"/>
  <c r="J44" i="24"/>
  <c r="J53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5" i="24"/>
  <c r="J26" i="24"/>
  <c r="J27" i="24"/>
  <c r="J28" i="24"/>
  <c r="J29" i="24"/>
  <c r="J30" i="24"/>
  <c r="J31" i="24"/>
  <c r="J32" i="24"/>
  <c r="J33" i="24"/>
  <c r="J34" i="24"/>
  <c r="J35" i="24"/>
  <c r="J37" i="24"/>
  <c r="J38" i="24"/>
  <c r="J41" i="24"/>
  <c r="J42" i="24"/>
  <c r="J43" i="24"/>
  <c r="J45" i="24"/>
  <c r="J48" i="24"/>
  <c r="J50" i="24"/>
  <c r="J51" i="24"/>
  <c r="J52" i="24"/>
  <c r="J39" i="24"/>
  <c r="J54" i="24"/>
  <c r="R24" i="21"/>
  <c r="AB24" i="21"/>
  <c r="H32" i="21"/>
  <c r="P45" i="21"/>
  <c r="M35" i="21"/>
  <c r="P36" i="21"/>
  <c r="S33" i="21"/>
  <c r="X28" i="21"/>
  <c r="AB52" i="21"/>
  <c r="M37" i="21"/>
  <c r="X35" i="21"/>
  <c r="F46" i="21"/>
  <c r="C46" i="21"/>
  <c r="AC20" i="21"/>
  <c r="Y21" i="21"/>
  <c r="AC51" i="21"/>
  <c r="G36" i="21"/>
  <c r="C18" i="21"/>
  <c r="W52" i="21"/>
  <c r="H10" i="21"/>
  <c r="H41" i="21"/>
  <c r="H49" i="21"/>
  <c r="Y54" i="21"/>
  <c r="H38" i="21"/>
  <c r="N13" i="21"/>
  <c r="C45" i="21"/>
  <c r="Q50" i="21"/>
  <c r="O49" i="21"/>
  <c r="M9" i="21"/>
  <c r="R52" i="21"/>
  <c r="S18" i="21"/>
  <c r="M31" i="21"/>
  <c r="E35" i="21"/>
  <c r="G29" i="21"/>
  <c r="P54" i="21"/>
  <c r="W38" i="21"/>
  <c r="AB39" i="21"/>
  <c r="Y34" i="21"/>
  <c r="AC39" i="21"/>
  <c r="Y32" i="21"/>
  <c r="D11" i="21"/>
  <c r="AC19" i="21"/>
  <c r="X21" i="21"/>
  <c r="S32" i="21"/>
  <c r="D52" i="21"/>
  <c r="D15" i="21"/>
  <c r="R39" i="21"/>
  <c r="D23" i="21"/>
  <c r="D45" i="21"/>
  <c r="AB10" i="21"/>
  <c r="C41" i="21"/>
  <c r="F48" i="21"/>
  <c r="Y35" i="21"/>
  <c r="AC10" i="21"/>
  <c r="C38" i="21"/>
  <c r="AC18" i="21"/>
  <c r="Z33" i="21"/>
  <c r="AA12" i="21"/>
  <c r="R9" i="21"/>
  <c r="F14" i="21"/>
  <c r="C54" i="21"/>
  <c r="N22" i="21"/>
  <c r="N9" i="21"/>
  <c r="O35" i="21"/>
  <c r="F10" i="21"/>
  <c r="Q44" i="21"/>
  <c r="R51" i="21"/>
  <c r="N36" i="21"/>
  <c r="Q29" i="21"/>
  <c r="D49" i="21"/>
  <c r="R26" i="21"/>
  <c r="I20" i="21"/>
  <c r="E42" i="21"/>
  <c r="AC46" i="21"/>
  <c r="I54" i="21"/>
  <c r="Z31" i="21"/>
  <c r="X37" i="21"/>
  <c r="AA28" i="21"/>
  <c r="Z48" i="21"/>
  <c r="H25" i="21"/>
  <c r="W13" i="21"/>
  <c r="F22" i="21"/>
  <c r="Q11" i="21"/>
  <c r="D40" i="21"/>
  <c r="Z11" i="21"/>
  <c r="D26" i="21"/>
  <c r="O29" i="21"/>
  <c r="E11" i="21"/>
  <c r="E21" i="21"/>
  <c r="AA26" i="21"/>
  <c r="S29" i="21"/>
  <c r="S41" i="21"/>
  <c r="Z30" i="21"/>
  <c r="Q51" i="21"/>
  <c r="W37" i="21"/>
  <c r="AC38" i="21"/>
  <c r="D31" i="21"/>
  <c r="P23" i="21"/>
  <c r="Y29" i="21"/>
  <c r="O21" i="21"/>
  <c r="H50" i="21"/>
  <c r="X22" i="21"/>
  <c r="M19" i="21"/>
  <c r="R53" i="21"/>
  <c r="M46" i="21"/>
  <c r="C17" i="21"/>
  <c r="AA24" i="21"/>
  <c r="AC34" i="21"/>
  <c r="AA52" i="21"/>
  <c r="AC32" i="21"/>
  <c r="E24" i="21"/>
  <c r="O34" i="21"/>
  <c r="X40" i="21"/>
  <c r="Z17" i="21"/>
  <c r="F32" i="21"/>
  <c r="I52" i="21"/>
  <c r="G14" i="21"/>
  <c r="M24" i="21"/>
  <c r="G51" i="21"/>
  <c r="R38" i="21"/>
  <c r="M18" i="21"/>
  <c r="Y48" i="21"/>
  <c r="AB54" i="21"/>
  <c r="C16" i="21"/>
  <c r="W24" i="21"/>
  <c r="F37" i="21"/>
  <c r="S50" i="21"/>
  <c r="I29" i="21"/>
  <c r="I46" i="21"/>
  <c r="W46" i="21"/>
  <c r="M39" i="21"/>
  <c r="F43" i="21"/>
  <c r="X12" i="21"/>
  <c r="AC43" i="21"/>
  <c r="O42" i="21"/>
  <c r="H18" i="21"/>
  <c r="AA30" i="21"/>
  <c r="AA40" i="21"/>
  <c r="C34" i="21"/>
  <c r="C40" i="21"/>
  <c r="F45" i="21"/>
  <c r="Y26" i="21"/>
  <c r="X44" i="21"/>
  <c r="R43" i="21"/>
  <c r="R10" i="21"/>
  <c r="D30" i="21"/>
  <c r="S39" i="21"/>
  <c r="C44" i="21"/>
  <c r="X20" i="21"/>
  <c r="F51" i="21"/>
  <c r="D29" i="21"/>
  <c r="Z12" i="21"/>
  <c r="G26" i="21"/>
  <c r="W32" i="21"/>
  <c r="W23" i="21"/>
  <c r="AB12" i="21"/>
  <c r="S44" i="21"/>
  <c r="R37" i="21"/>
  <c r="O11" i="21"/>
  <c r="I41" i="21"/>
  <c r="AA43" i="21"/>
  <c r="AA16" i="21"/>
  <c r="H44" i="21"/>
  <c r="M33" i="21"/>
  <c r="O39" i="21"/>
  <c r="D19" i="21"/>
  <c r="S21" i="21"/>
  <c r="W44" i="21"/>
  <c r="Z53" i="21"/>
  <c r="R42" i="21"/>
  <c r="H36" i="21"/>
  <c r="R12" i="21"/>
  <c r="N45" i="21"/>
  <c r="W54" i="21"/>
  <c r="Q43" i="21"/>
  <c r="S36" i="21"/>
  <c r="H22" i="21"/>
  <c r="H45" i="21"/>
  <c r="F16" i="21"/>
  <c r="O27" i="21"/>
  <c r="AB19" i="21"/>
  <c r="N29" i="21"/>
  <c r="M26" i="21"/>
  <c r="H15" i="21"/>
  <c r="R30" i="21"/>
  <c r="AC14" i="21"/>
  <c r="P13" i="21"/>
  <c r="AA10" i="21"/>
  <c r="M53" i="21"/>
  <c r="G10" i="21"/>
  <c r="F26" i="21"/>
  <c r="AB51" i="21"/>
  <c r="AB42" i="21"/>
  <c r="F49" i="21"/>
  <c r="Z43" i="21"/>
  <c r="AA35" i="21"/>
  <c r="I49" i="21"/>
  <c r="D53" i="21"/>
  <c r="N53" i="21"/>
  <c r="W15" i="21"/>
  <c r="D22" i="21"/>
  <c r="Z38" i="21"/>
  <c r="O19" i="21"/>
  <c r="P14" i="21"/>
  <c r="P41" i="21"/>
  <c r="AB41" i="21"/>
  <c r="P42" i="21"/>
  <c r="N44" i="21"/>
  <c r="AA54" i="21"/>
  <c r="X41" i="21"/>
  <c r="E28" i="21"/>
  <c r="AB50" i="21"/>
  <c r="R40" i="21"/>
  <c r="P12" i="21"/>
  <c r="H40" i="21"/>
  <c r="O51" i="21"/>
  <c r="AB35" i="21"/>
  <c r="R21" i="21"/>
  <c r="I26" i="21"/>
  <c r="AA27" i="21"/>
  <c r="M34" i="21"/>
  <c r="M38" i="21"/>
  <c r="G49" i="21"/>
  <c r="AC52" i="21"/>
  <c r="F9" i="21"/>
  <c r="AB18" i="21"/>
  <c r="W49" i="21"/>
  <c r="AC50" i="21"/>
  <c r="AB29" i="21"/>
  <c r="Q42" i="21"/>
  <c r="M11" i="21"/>
  <c r="G35" i="21"/>
  <c r="AA21" i="21"/>
  <c r="Z37" i="21"/>
  <c r="Q41" i="21"/>
  <c r="AC45" i="21"/>
  <c r="F18" i="21"/>
  <c r="W31" i="21"/>
  <c r="Y49" i="21"/>
  <c r="G20" i="21"/>
  <c r="C27" i="21"/>
  <c r="W19" i="21"/>
  <c r="C24" i="21"/>
  <c r="Q28" i="21"/>
  <c r="Q35" i="21"/>
  <c r="S12" i="21"/>
  <c r="M28" i="21"/>
  <c r="Q14" i="21"/>
  <c r="D51" i="21"/>
  <c r="F42" i="21"/>
  <c r="C49" i="21"/>
  <c r="O46" i="21"/>
  <c r="H16" i="21"/>
  <c r="S11" i="21"/>
  <c r="P51" i="21"/>
  <c r="W34" i="21"/>
  <c r="M44" i="21"/>
  <c r="AB32" i="21"/>
  <c r="D39" i="21"/>
  <c r="Q31" i="21"/>
  <c r="E13" i="21"/>
  <c r="AA13" i="21"/>
  <c r="N23" i="21"/>
  <c r="N30" i="21"/>
  <c r="M49" i="21"/>
  <c r="W50" i="21"/>
  <c r="I51" i="21"/>
  <c r="O25" i="21"/>
  <c r="P34" i="21"/>
  <c r="X25" i="21"/>
  <c r="AB20" i="21"/>
  <c r="W17" i="21"/>
  <c r="AB44" i="21"/>
  <c r="P16" i="21"/>
  <c r="S15" i="21"/>
  <c r="M48" i="21"/>
  <c r="S53" i="21"/>
  <c r="H31" i="21"/>
  <c r="G44" i="21"/>
  <c r="O31" i="21"/>
  <c r="D41" i="21"/>
  <c r="I42" i="21"/>
  <c r="I43" i="21"/>
  <c r="G21" i="21"/>
  <c r="D27" i="21"/>
  <c r="X51" i="21"/>
  <c r="H19" i="21"/>
  <c r="S23" i="21"/>
  <c r="X13" i="21"/>
  <c r="Q19" i="21"/>
  <c r="AC25" i="21"/>
  <c r="Z23" i="21"/>
  <c r="H39" i="21"/>
  <c r="C12" i="21"/>
  <c r="C33" i="21"/>
  <c r="S16" i="21"/>
  <c r="D36" i="21"/>
  <c r="R17" i="21"/>
  <c r="E33" i="21"/>
  <c r="O33" i="21"/>
  <c r="E54" i="21"/>
  <c r="O40" i="21"/>
  <c r="C28" i="21"/>
  <c r="H27" i="21"/>
  <c r="N42" i="21"/>
  <c r="E45" i="21"/>
  <c r="C21" i="21"/>
  <c r="F20" i="21"/>
  <c r="F12" i="21"/>
  <c r="P35" i="21"/>
  <c r="Y50" i="21"/>
  <c r="M54" i="21"/>
  <c r="AA19" i="21"/>
  <c r="C23" i="21"/>
  <c r="Z29" i="21"/>
  <c r="AA46" i="21"/>
  <c r="D44" i="21"/>
  <c r="W35" i="21"/>
  <c r="G24" i="21"/>
  <c r="C15" i="21"/>
  <c r="P27" i="21"/>
  <c r="W20" i="21"/>
  <c r="D21" i="21"/>
  <c r="AB23" i="21"/>
  <c r="Z51" i="21"/>
  <c r="S30" i="21"/>
  <c r="N28" i="21"/>
  <c r="Z20" i="21"/>
  <c r="Q46" i="21"/>
  <c r="O26" i="21"/>
  <c r="M29" i="21"/>
  <c r="Z45" i="21"/>
  <c r="X26" i="21"/>
  <c r="R16" i="21"/>
  <c r="I44" i="21"/>
  <c r="M14" i="21"/>
  <c r="P46" i="21"/>
  <c r="C30" i="21"/>
  <c r="AC21" i="21"/>
  <c r="N12" i="21"/>
  <c r="N32" i="21"/>
  <c r="Y52" i="21"/>
  <c r="N40" i="21"/>
  <c r="AC42" i="21"/>
  <c r="AA50" i="21"/>
  <c r="AC13" i="21"/>
  <c r="H35" i="21"/>
  <c r="N37" i="21"/>
  <c r="C36" i="21"/>
  <c r="Q52" i="21"/>
  <c r="AA44" i="21"/>
  <c r="I11" i="21"/>
  <c r="AB30" i="21"/>
  <c r="O54" i="21"/>
  <c r="R41" i="21"/>
  <c r="Z15" i="21"/>
  <c r="M25" i="21"/>
  <c r="G19" i="21"/>
  <c r="N43" i="21"/>
  <c r="AA25" i="21"/>
  <c r="N18" i="21"/>
  <c r="AB9" i="21"/>
  <c r="G46" i="21"/>
  <c r="E12" i="21"/>
  <c r="Q54" i="21"/>
  <c r="E39" i="21"/>
  <c r="N52" i="21"/>
  <c r="Y43" i="21"/>
  <c r="Q39" i="21"/>
  <c r="Z28" i="21"/>
  <c r="E52" i="21"/>
  <c r="R28" i="21"/>
  <c r="N46" i="21"/>
  <c r="E19" i="21"/>
  <c r="H28" i="21"/>
  <c r="I32" i="21"/>
  <c r="M36" i="21"/>
  <c r="Z52" i="21"/>
  <c r="X11" i="21"/>
  <c r="I15" i="21"/>
  <c r="AC12" i="21"/>
  <c r="P32" i="21"/>
  <c r="F50" i="21"/>
  <c r="AC26" i="21"/>
  <c r="AC54" i="21"/>
  <c r="Y31" i="21"/>
  <c r="N50" i="21"/>
  <c r="X45" i="21"/>
  <c r="C53" i="21"/>
  <c r="Y24" i="21"/>
  <c r="AB28" i="21"/>
  <c r="F53" i="21"/>
  <c r="F21" i="21"/>
  <c r="AB13" i="21"/>
  <c r="C20" i="21"/>
  <c r="AA9" i="21"/>
  <c r="M21" i="21"/>
  <c r="Y17" i="21"/>
  <c r="AB21" i="21"/>
  <c r="X18" i="21"/>
  <c r="Q37" i="21"/>
  <c r="R14" i="21"/>
  <c r="N19" i="21"/>
  <c r="AC35" i="21"/>
  <c r="P25" i="21"/>
  <c r="P21" i="21"/>
  <c r="Z32" i="21"/>
  <c r="W30" i="21"/>
  <c r="AA14" i="21"/>
  <c r="O10" i="21"/>
  <c r="AC23" i="21"/>
  <c r="D18" i="21"/>
  <c r="H29" i="21"/>
  <c r="N35" i="21"/>
  <c r="P10" i="21"/>
  <c r="P28" i="21"/>
  <c r="G37" i="21"/>
  <c r="C22" i="21"/>
  <c r="P15" i="21"/>
  <c r="E44" i="21"/>
  <c r="I38" i="21"/>
  <c r="N51" i="21"/>
  <c r="S22" i="21"/>
  <c r="P39" i="21"/>
  <c r="W45" i="21"/>
  <c r="M13" i="21"/>
  <c r="H24" i="21"/>
  <c r="AC44" i="21"/>
  <c r="Y37" i="21"/>
  <c r="Q20" i="21"/>
  <c r="Z50" i="21"/>
  <c r="Y18" i="21"/>
  <c r="P53" i="21"/>
  <c r="S31" i="21"/>
  <c r="X46" i="21"/>
  <c r="AB53" i="21"/>
  <c r="P30" i="21"/>
  <c r="R13" i="21"/>
  <c r="F36" i="21"/>
  <c r="D46" i="21"/>
  <c r="C42" i="21"/>
  <c r="O20" i="21"/>
  <c r="W48" i="21"/>
  <c r="M42" i="21"/>
  <c r="AA42" i="21"/>
  <c r="P31" i="21"/>
  <c r="Q36" i="21"/>
  <c r="O53" i="21"/>
  <c r="W18" i="21"/>
  <c r="O37" i="21"/>
  <c r="H51" i="21"/>
  <c r="P52" i="21"/>
  <c r="N27" i="21"/>
  <c r="Q24" i="21"/>
  <c r="X31" i="21"/>
  <c r="W43" i="21"/>
  <c r="M43" i="21"/>
  <c r="AB14" i="21"/>
  <c r="P11" i="21"/>
  <c r="Z25" i="21"/>
  <c r="S34" i="21"/>
  <c r="C50" i="21"/>
  <c r="E41" i="21"/>
  <c r="E40" i="21"/>
  <c r="N10" i="21"/>
  <c r="S42" i="21"/>
  <c r="O23" i="21"/>
  <c r="W25" i="21"/>
  <c r="D42" i="21"/>
  <c r="X17" i="21"/>
  <c r="AB34" i="21"/>
  <c r="C13" i="21"/>
  <c r="X50" i="21"/>
  <c r="W51" i="21"/>
  <c r="Y42" i="21"/>
  <c r="E10" i="21"/>
  <c r="S28" i="21"/>
  <c r="AC30" i="21"/>
  <c r="E31" i="21"/>
  <c r="E36" i="21"/>
  <c r="G25" i="21"/>
  <c r="X42" i="21"/>
  <c r="O15" i="21"/>
  <c r="F28" i="21"/>
  <c r="Z40" i="21"/>
  <c r="G42" i="21"/>
  <c r="D12" i="21"/>
  <c r="S51" i="21"/>
  <c r="AA32" i="21"/>
  <c r="Z49" i="21"/>
  <c r="M50" i="21"/>
  <c r="F24" i="21"/>
  <c r="O44" i="21"/>
  <c r="Q18" i="21"/>
  <c r="G18" i="21"/>
  <c r="R22" i="21"/>
  <c r="I19" i="21"/>
  <c r="R48" i="21"/>
  <c r="M17" i="21"/>
  <c r="C52" i="21"/>
  <c r="D10" i="21"/>
  <c r="S43" i="21"/>
  <c r="S9" i="21"/>
  <c r="I48" i="21"/>
  <c r="D16" i="21"/>
  <c r="AB38" i="21"/>
  <c r="AC33" i="21"/>
  <c r="N39" i="21"/>
  <c r="N26" i="21"/>
  <c r="E32" i="21"/>
  <c r="E37" i="21"/>
  <c r="E48" i="21"/>
  <c r="AC24" i="21"/>
  <c r="S37" i="21"/>
  <c r="Z13" i="21"/>
  <c r="N49" i="21"/>
  <c r="AB48" i="21"/>
  <c r="AC9" i="21"/>
  <c r="O28" i="21"/>
  <c r="C26" i="21"/>
  <c r="Y39" i="21"/>
  <c r="C25" i="21"/>
  <c r="E27" i="21"/>
  <c r="G17" i="21"/>
  <c r="O32" i="21"/>
  <c r="S35" i="21"/>
  <c r="W28" i="21"/>
  <c r="Y33" i="21"/>
  <c r="S13" i="21"/>
  <c r="O30" i="21"/>
  <c r="F35" i="21"/>
  <c r="S45" i="21"/>
  <c r="AC37" i="21"/>
  <c r="AB26" i="21"/>
  <c r="X49" i="21"/>
  <c r="Y41" i="21"/>
  <c r="H48" i="21"/>
  <c r="F13" i="21"/>
  <c r="M15" i="21"/>
  <c r="D9" i="21"/>
  <c r="G22" i="21"/>
  <c r="M45" i="21"/>
  <c r="Y36" i="21"/>
  <c r="I22" i="21"/>
  <c r="F39" i="21"/>
  <c r="Y46" i="21"/>
  <c r="D13" i="21"/>
  <c r="Z27" i="21"/>
  <c r="Z18" i="21"/>
  <c r="Q27" i="21"/>
  <c r="I21" i="21"/>
  <c r="W22" i="21"/>
  <c r="Q49" i="21"/>
  <c r="Z10" i="21"/>
  <c r="G48" i="21"/>
  <c r="AB43" i="21"/>
  <c r="E20" i="21"/>
  <c r="S19" i="21"/>
  <c r="I35" i="21"/>
  <c r="S25" i="21"/>
  <c r="W12" i="21"/>
  <c r="M10" i="21"/>
  <c r="Q33" i="21"/>
  <c r="S20" i="21"/>
  <c r="N31" i="21"/>
  <c r="Y44" i="21"/>
  <c r="R54" i="21"/>
  <c r="I13" i="21"/>
  <c r="F17" i="21"/>
  <c r="Y53" i="21"/>
  <c r="X48" i="21"/>
  <c r="H46" i="21"/>
  <c r="Q16" i="21"/>
  <c r="O18" i="21"/>
  <c r="C43" i="21"/>
  <c r="G45" i="21"/>
  <c r="W29" i="21"/>
  <c r="X23" i="21"/>
  <c r="AA29" i="21"/>
  <c r="I31" i="21"/>
  <c r="H20" i="21"/>
  <c r="R32" i="21"/>
  <c r="P29" i="21"/>
  <c r="D32" i="21"/>
  <c r="R36" i="21"/>
  <c r="I24" i="21"/>
  <c r="E38" i="21"/>
  <c r="Y27" i="21"/>
  <c r="R19" i="21"/>
  <c r="N33" i="21"/>
  <c r="R18" i="21"/>
  <c r="H23" i="21"/>
  <c r="N20" i="21"/>
  <c r="Z26" i="21"/>
  <c r="W40" i="21"/>
  <c r="N38" i="21"/>
  <c r="G30" i="21"/>
  <c r="O9" i="21"/>
  <c r="AA49" i="21"/>
  <c r="H34" i="21"/>
  <c r="F11" i="21"/>
  <c r="I14" i="21"/>
  <c r="X54" i="21"/>
  <c r="AA23" i="21"/>
  <c r="M40" i="21"/>
  <c r="M32" i="21"/>
  <c r="O12" i="21"/>
  <c r="E23" i="21"/>
  <c r="G28" i="21"/>
  <c r="H37" i="21"/>
  <c r="M16" i="21"/>
  <c r="R11" i="21"/>
  <c r="O14" i="21"/>
  <c r="O22" i="21"/>
  <c r="O24" i="21"/>
  <c r="Y51" i="21"/>
  <c r="X29" i="21"/>
  <c r="P26" i="21"/>
  <c r="F30" i="21"/>
  <c r="I39" i="21"/>
  <c r="M22" i="21"/>
  <c r="D38" i="21"/>
  <c r="C51" i="21"/>
  <c r="N48" i="21"/>
  <c r="R15" i="21"/>
  <c r="X38" i="21"/>
  <c r="G40" i="21"/>
  <c r="I36" i="21"/>
  <c r="R44" i="21"/>
  <c r="O48" i="21"/>
  <c r="Q13" i="21"/>
  <c r="E34" i="21"/>
  <c r="G23" i="21"/>
  <c r="I28" i="21"/>
  <c r="F34" i="21"/>
  <c r="AB25" i="21"/>
  <c r="X24" i="21"/>
  <c r="AA20" i="21"/>
  <c r="O52" i="21"/>
  <c r="AB33" i="21"/>
  <c r="E46" i="21"/>
  <c r="AB36" i="21"/>
  <c r="Z41" i="21"/>
  <c r="Y40" i="21"/>
  <c r="G12" i="21"/>
  <c r="N16" i="21"/>
  <c r="X36" i="21"/>
  <c r="O16" i="21"/>
  <c r="D33" i="21"/>
  <c r="E49" i="21"/>
  <c r="E16" i="21"/>
  <c r="H14" i="21"/>
  <c r="S46" i="21"/>
  <c r="H30" i="21"/>
  <c r="Y28" i="21"/>
  <c r="Z19" i="21"/>
  <c r="P24" i="21"/>
  <c r="X53" i="21"/>
  <c r="H26" i="21"/>
  <c r="H9" i="21"/>
  <c r="M52" i="21"/>
  <c r="C29" i="21"/>
  <c r="Q17" i="21"/>
  <c r="G27" i="21"/>
  <c r="H13" i="21"/>
  <c r="AC17" i="21"/>
  <c r="AC31" i="21"/>
  <c r="AC29" i="21"/>
  <c r="I50" i="21"/>
  <c r="AB27" i="21"/>
  <c r="E9" i="21"/>
  <c r="C48" i="21"/>
  <c r="S40" i="21"/>
  <c r="P49" i="21"/>
  <c r="R49" i="21"/>
  <c r="AC27" i="21"/>
  <c r="I18" i="21"/>
  <c r="Q30" i="21"/>
  <c r="C31" i="21"/>
  <c r="C32" i="21"/>
  <c r="G34" i="21"/>
  <c r="Q21" i="21"/>
  <c r="W42" i="21"/>
  <c r="C39" i="21"/>
  <c r="W21" i="21"/>
  <c r="O36" i="21"/>
  <c r="F41" i="21"/>
  <c r="Y20" i="21"/>
  <c r="Q34" i="21"/>
  <c r="W16" i="21"/>
  <c r="C19" i="21"/>
  <c r="X34" i="21"/>
  <c r="F23" i="21"/>
  <c r="G41" i="21"/>
  <c r="W27" i="21"/>
  <c r="AC36" i="21"/>
  <c r="S10" i="21"/>
  <c r="G11" i="21"/>
  <c r="AB45" i="21"/>
  <c r="AA11" i="21"/>
  <c r="AA41" i="21"/>
  <c r="S14" i="21"/>
  <c r="G43" i="21"/>
  <c r="AC48" i="21"/>
  <c r="AC28" i="21"/>
  <c r="P43" i="21"/>
  <c r="Q48" i="21"/>
  <c r="S26" i="21"/>
  <c r="Z16" i="21"/>
  <c r="Y23" i="21"/>
  <c r="R23" i="21"/>
  <c r="I40" i="21"/>
  <c r="P19" i="21"/>
  <c r="E26" i="21"/>
  <c r="Z54" i="21"/>
  <c r="AA51" i="21"/>
  <c r="E51" i="21"/>
  <c r="S38" i="21"/>
  <c r="G38" i="21"/>
  <c r="F29" i="21"/>
  <c r="I30" i="21"/>
  <c r="C10" i="21"/>
  <c r="N34" i="21"/>
  <c r="E53" i="21"/>
  <c r="D54" i="21"/>
  <c r="C37" i="21"/>
  <c r="AC15" i="21"/>
  <c r="X33" i="21"/>
  <c r="X19" i="21"/>
  <c r="AC53" i="21"/>
  <c r="R50" i="21"/>
  <c r="S52" i="21"/>
  <c r="D24" i="21"/>
  <c r="H33" i="21"/>
  <c r="Y13" i="21"/>
  <c r="W41" i="21"/>
  <c r="G50" i="21"/>
  <c r="AC22" i="21"/>
  <c r="Q53" i="21"/>
  <c r="R25" i="21"/>
  <c r="D43" i="21"/>
  <c r="G13" i="21"/>
  <c r="S49" i="21"/>
  <c r="P33" i="21"/>
  <c r="G54" i="21"/>
  <c r="AB16" i="21"/>
  <c r="Z24" i="21"/>
  <c r="D14" i="21"/>
  <c r="Q23" i="21"/>
  <c r="G15" i="21"/>
  <c r="Y38" i="21"/>
  <c r="P17" i="21"/>
  <c r="O13" i="21"/>
  <c r="I27" i="21"/>
  <c r="S24" i="21"/>
  <c r="R34" i="21"/>
  <c r="X43" i="21"/>
  <c r="H17" i="21"/>
  <c r="H52" i="21"/>
  <c r="I33" i="21"/>
  <c r="D28" i="21"/>
  <c r="O41" i="21"/>
  <c r="Q38" i="21"/>
  <c r="N54" i="21"/>
  <c r="D20" i="21"/>
  <c r="X32" i="21"/>
  <c r="M51" i="21"/>
  <c r="G52" i="21"/>
  <c r="N25" i="21"/>
  <c r="AB37" i="21"/>
  <c r="R45" i="21"/>
  <c r="P40" i="21"/>
  <c r="AA22" i="21"/>
  <c r="I45" i="21"/>
  <c r="C14" i="21"/>
  <c r="X39" i="21"/>
  <c r="G53" i="21"/>
  <c r="O17" i="21"/>
  <c r="C9" i="21"/>
  <c r="E25" i="21"/>
  <c r="Y45" i="21"/>
  <c r="I53" i="21"/>
  <c r="Z36" i="21"/>
  <c r="D17" i="21"/>
  <c r="H43" i="21"/>
  <c r="W33" i="21"/>
  <c r="F25" i="21"/>
  <c r="S54" i="21"/>
  <c r="Q12" i="21"/>
  <c r="Z42" i="21"/>
  <c r="Z39" i="21"/>
  <c r="AC41" i="21"/>
  <c r="O45" i="21"/>
  <c r="N11" i="21"/>
  <c r="X27" i="21"/>
  <c r="F15" i="21"/>
  <c r="AC11" i="21"/>
  <c r="Q32" i="21"/>
  <c r="I12" i="21"/>
  <c r="R20" i="21"/>
  <c r="AA45" i="21"/>
  <c r="R33" i="21"/>
  <c r="O50" i="21"/>
  <c r="F31" i="21"/>
  <c r="H21" i="21"/>
  <c r="W10" i="21"/>
  <c r="F44" i="21"/>
  <c r="S17" i="21"/>
  <c r="W14" i="21"/>
  <c r="F19" i="21"/>
  <c r="AC49" i="21"/>
  <c r="X52" i="21"/>
  <c r="H54" i="21"/>
  <c r="N21" i="21"/>
  <c r="AB15" i="21"/>
  <c r="R31" i="21"/>
  <c r="Z22" i="21"/>
  <c r="E29" i="21"/>
  <c r="AB40" i="21"/>
  <c r="X15" i="21"/>
  <c r="I23" i="21"/>
  <c r="F33" i="21"/>
  <c r="X9" i="21"/>
  <c r="S48" i="21"/>
  <c r="P44" i="21"/>
  <c r="D48" i="21"/>
  <c r="F38" i="21"/>
  <c r="R27" i="21"/>
  <c r="Y15" i="21"/>
  <c r="W36" i="21"/>
  <c r="W26" i="21"/>
  <c r="AB49" i="21"/>
  <c r="Y12" i="21"/>
  <c r="H53" i="21"/>
  <c r="W39" i="21"/>
  <c r="M23" i="21"/>
  <c r="E15" i="21"/>
  <c r="Z46" i="21"/>
  <c r="P22" i="21"/>
  <c r="P18" i="21"/>
  <c r="Y22" i="21"/>
  <c r="AA31" i="21"/>
  <c r="W53" i="21"/>
  <c r="Y9" i="21"/>
  <c r="Y11" i="21"/>
  <c r="Q10" i="21"/>
  <c r="X14" i="21"/>
  <c r="P20" i="21"/>
  <c r="E18" i="21"/>
  <c r="P38" i="21"/>
  <c r="AB22" i="21"/>
  <c r="I10" i="21"/>
  <c r="Z21" i="21"/>
  <c r="Q25" i="21"/>
  <c r="D35" i="21"/>
  <c r="AB17" i="21"/>
  <c r="Y19" i="21"/>
  <c r="AA38" i="21"/>
  <c r="AA18" i="21"/>
  <c r="N15" i="21"/>
  <c r="H12" i="21"/>
  <c r="I34" i="21"/>
  <c r="Z35" i="21"/>
  <c r="M20" i="21"/>
  <c r="Y16" i="21"/>
  <c r="AA39" i="21"/>
  <c r="P48" i="21"/>
  <c r="P50" i="21"/>
  <c r="X10" i="21"/>
  <c r="E22" i="21"/>
  <c r="AA34" i="21"/>
  <c r="I17" i="21"/>
  <c r="Y10" i="21"/>
  <c r="R35" i="21"/>
  <c r="AA37" i="21"/>
  <c r="AA17" i="21"/>
  <c r="E14" i="21"/>
  <c r="AA33" i="21"/>
  <c r="D37" i="21"/>
  <c r="AC16" i="21"/>
  <c r="AC40" i="21"/>
  <c r="M12" i="21"/>
  <c r="W11" i="21"/>
  <c r="AA15" i="21"/>
  <c r="Q22" i="21"/>
  <c r="R46" i="21"/>
  <c r="I9" i="21"/>
  <c r="F40" i="21"/>
  <c r="E17" i="21"/>
  <c r="F52" i="21"/>
  <c r="E43" i="21"/>
  <c r="N14" i="21"/>
  <c r="O43" i="21"/>
  <c r="X30" i="21"/>
  <c r="X16" i="21"/>
  <c r="Z34" i="21"/>
  <c r="Q40" i="21"/>
  <c r="G16" i="21"/>
  <c r="P37" i="21"/>
  <c r="E50" i="21"/>
  <c r="C35" i="21"/>
  <c r="AA53" i="21"/>
  <c r="AA36" i="21"/>
  <c r="E30" i="21"/>
  <c r="H42" i="21"/>
  <c r="Q45" i="21"/>
  <c r="G9" i="21"/>
  <c r="Q15" i="21"/>
  <c r="M27" i="21"/>
  <c r="D50" i="21"/>
  <c r="Z14" i="21"/>
  <c r="AB11" i="21"/>
  <c r="R29" i="21"/>
  <c r="Y25" i="21"/>
  <c r="D34" i="21"/>
  <c r="C11" i="21"/>
  <c r="Y30" i="21"/>
  <c r="G33" i="21"/>
  <c r="N41" i="21"/>
  <c r="N17" i="21"/>
  <c r="Z44" i="21"/>
  <c r="I37" i="21"/>
  <c r="I16" i="21"/>
  <c r="F54" i="21"/>
  <c r="S27" i="21"/>
  <c r="AB31" i="21"/>
  <c r="H11" i="21"/>
  <c r="I25" i="21"/>
  <c r="Z9" i="21"/>
  <c r="G39" i="21"/>
  <c r="G31" i="21"/>
  <c r="G32" i="21"/>
  <c r="M30" i="21"/>
  <c r="D25" i="21"/>
  <c r="Y14" i="21"/>
  <c r="O38" i="21"/>
  <c r="M41" i="21"/>
  <c r="N24" i="21"/>
  <c r="AB46" i="21"/>
  <c r="AA48" i="21"/>
  <c r="W9" i="21"/>
  <c r="Q26" i="21"/>
  <c r="Q9" i="21"/>
  <c r="F27" i="21"/>
  <c r="P9" i="21"/>
  <c r="M8" i="28" l="1"/>
  <c r="N8" i="28"/>
  <c r="N25" i="28"/>
  <c r="R8" i="28"/>
  <c r="AE9" i="21"/>
  <c r="X8" i="28" s="1"/>
  <c r="V47" i="28"/>
  <c r="AA47" i="21"/>
  <c r="K23" i="28"/>
  <c r="U41" i="21"/>
  <c r="P40" i="28" s="1"/>
  <c r="J40" i="28"/>
  <c r="L37" i="28"/>
  <c r="T13" i="28"/>
  <c r="U30" i="21"/>
  <c r="P29" i="28" s="1"/>
  <c r="J29" i="28"/>
  <c r="AK32" i="21"/>
  <c r="AK31" i="21"/>
  <c r="AK39" i="21"/>
  <c r="U8" i="28"/>
  <c r="AM25" i="21"/>
  <c r="AL11" i="21"/>
  <c r="O26" i="28"/>
  <c r="AJ54" i="21"/>
  <c r="AM37" i="21"/>
  <c r="U43" i="28"/>
  <c r="K16" i="28"/>
  <c r="K40" i="28"/>
  <c r="T29" i="28"/>
  <c r="K11" i="21"/>
  <c r="AG11" i="21"/>
  <c r="AH34" i="21"/>
  <c r="T24" i="28"/>
  <c r="U13" i="28"/>
  <c r="U27" i="21"/>
  <c r="P26" i="28" s="1"/>
  <c r="J26" i="28"/>
  <c r="N14" i="28"/>
  <c r="AK9" i="21"/>
  <c r="N44" i="28"/>
  <c r="AL42" i="21"/>
  <c r="AI30" i="21"/>
  <c r="V35" i="28"/>
  <c r="V52" i="28"/>
  <c r="K35" i="21"/>
  <c r="AG35" i="21"/>
  <c r="M36" i="28"/>
  <c r="AK16" i="21"/>
  <c r="N39" i="28"/>
  <c r="U33" i="28"/>
  <c r="S15" i="28"/>
  <c r="S29" i="28"/>
  <c r="L42" i="28"/>
  <c r="K13" i="28"/>
  <c r="AJ52" i="21"/>
  <c r="AI17" i="21"/>
  <c r="AJ40" i="21"/>
  <c r="N21" i="28"/>
  <c r="V14" i="28"/>
  <c r="R10" i="28"/>
  <c r="AE11" i="21"/>
  <c r="X10" i="28" s="1"/>
  <c r="U12" i="21"/>
  <c r="P11" i="28" s="1"/>
  <c r="J11" i="28"/>
  <c r="W39" i="28"/>
  <c r="W15" i="28"/>
  <c r="V32" i="28"/>
  <c r="AI14" i="21"/>
  <c r="V16" i="28"/>
  <c r="V36" i="28"/>
  <c r="T9" i="28"/>
  <c r="AM17" i="21"/>
  <c r="V33" i="28"/>
  <c r="S9" i="28"/>
  <c r="M49" i="28"/>
  <c r="M47" i="28"/>
  <c r="P47" i="21"/>
  <c r="M46" i="28" s="1"/>
  <c r="V38" i="28"/>
  <c r="T15" i="28"/>
  <c r="U20" i="21"/>
  <c r="P19" i="28" s="1"/>
  <c r="J19" i="28"/>
  <c r="U34" i="28"/>
  <c r="AM34" i="21"/>
  <c r="AL12" i="21"/>
  <c r="K14" i="28"/>
  <c r="V17" i="28"/>
  <c r="V37" i="28"/>
  <c r="T18" i="28"/>
  <c r="AH35" i="21"/>
  <c r="N24" i="28"/>
  <c r="U20" i="28"/>
  <c r="AM10" i="21"/>
  <c r="M37" i="28"/>
  <c r="M19" i="28"/>
  <c r="S13" i="28"/>
  <c r="N9" i="28"/>
  <c r="T10" i="28"/>
  <c r="T8" i="28"/>
  <c r="AE53" i="21"/>
  <c r="X52" i="28" s="1"/>
  <c r="R52" i="28"/>
  <c r="V30" i="28"/>
  <c r="T21" i="28"/>
  <c r="M17" i="28"/>
  <c r="M21" i="28"/>
  <c r="U45" i="28"/>
  <c r="U23" i="21"/>
  <c r="P22" i="28" s="1"/>
  <c r="J22" i="28"/>
  <c r="AE39" i="21"/>
  <c r="X38" i="28" s="1"/>
  <c r="R38" i="28"/>
  <c r="AL53" i="21"/>
  <c r="T11" i="28"/>
  <c r="R25" i="28"/>
  <c r="AE26" i="21"/>
  <c r="X25" i="28" s="1"/>
  <c r="AE36" i="21"/>
  <c r="X35" i="28" s="1"/>
  <c r="R35" i="28"/>
  <c r="T14" i="28"/>
  <c r="AH48" i="21"/>
  <c r="D47" i="21"/>
  <c r="C47" i="28"/>
  <c r="M43" i="28"/>
  <c r="S47" i="21"/>
  <c r="O46" i="28" s="1"/>
  <c r="O47" i="28"/>
  <c r="S8" i="28"/>
  <c r="AJ33" i="21"/>
  <c r="AM23" i="21"/>
  <c r="S14" i="28"/>
  <c r="U21" i="28"/>
  <c r="K20" i="28"/>
  <c r="AL54" i="21"/>
  <c r="S51" i="28"/>
  <c r="W48" i="28"/>
  <c r="AJ19" i="21"/>
  <c r="R13" i="28"/>
  <c r="AE14" i="21"/>
  <c r="X13" i="28" s="1"/>
  <c r="O16" i="28"/>
  <c r="AJ44" i="21"/>
  <c r="AE10" i="21"/>
  <c r="X9" i="28" s="1"/>
  <c r="R9" i="28"/>
  <c r="AL21" i="21"/>
  <c r="AJ31" i="21"/>
  <c r="L49" i="28"/>
  <c r="V44" i="28"/>
  <c r="N31" i="28"/>
  <c r="W10" i="28"/>
  <c r="AJ15" i="21"/>
  <c r="S26" i="28"/>
  <c r="K10" i="28"/>
  <c r="L44" i="28"/>
  <c r="W40" i="28"/>
  <c r="U38" i="28"/>
  <c r="U41" i="28"/>
  <c r="N11" i="28"/>
  <c r="O53" i="28"/>
  <c r="AE33" i="21"/>
  <c r="X32" i="28" s="1"/>
  <c r="R32" i="28"/>
  <c r="AL43" i="21"/>
  <c r="U35" i="28"/>
  <c r="AM53" i="21"/>
  <c r="T44" i="28"/>
  <c r="K9" i="21"/>
  <c r="L16" i="28"/>
  <c r="AK53" i="21"/>
  <c r="S38" i="28"/>
  <c r="K14" i="21"/>
  <c r="AG14" i="21"/>
  <c r="AM45" i="21"/>
  <c r="V21" i="28"/>
  <c r="M39" i="28"/>
  <c r="K24" i="28"/>
  <c r="AK52" i="21"/>
  <c r="U51" i="21"/>
  <c r="P50" i="28" s="1"/>
  <c r="J50" i="28"/>
  <c r="S31" i="28"/>
  <c r="K53" i="28"/>
  <c r="N37" i="28"/>
  <c r="L40" i="28"/>
  <c r="AL52" i="21"/>
  <c r="AL17" i="21"/>
  <c r="S42" i="28"/>
  <c r="O23" i="28"/>
  <c r="AM27" i="21"/>
  <c r="L12" i="28"/>
  <c r="M16" i="28"/>
  <c r="T37" i="28"/>
  <c r="AK15" i="21"/>
  <c r="N22" i="28"/>
  <c r="AH14" i="21"/>
  <c r="U23" i="28"/>
  <c r="AK54" i="21"/>
  <c r="M32" i="28"/>
  <c r="O48" i="28"/>
  <c r="AH43" i="21"/>
  <c r="N52" i="28"/>
  <c r="W21" i="28"/>
  <c r="AK50" i="21"/>
  <c r="AE41" i="21"/>
  <c r="X40" i="28" s="1"/>
  <c r="R40" i="28"/>
  <c r="T12" i="28"/>
  <c r="AL33" i="21"/>
  <c r="O51" i="28"/>
  <c r="W52" i="28"/>
  <c r="S18" i="28"/>
  <c r="S32" i="28"/>
  <c r="W14" i="28"/>
  <c r="K37" i="21"/>
  <c r="K33" i="28"/>
  <c r="K10" i="21"/>
  <c r="AG10" i="21"/>
  <c r="AM30" i="21"/>
  <c r="O37" i="28"/>
  <c r="AI51" i="21"/>
  <c r="V50" i="28"/>
  <c r="U53" i="28"/>
  <c r="M18" i="28"/>
  <c r="T22" i="28"/>
  <c r="U15" i="28"/>
  <c r="O25" i="28"/>
  <c r="N47" i="28"/>
  <c r="Q47" i="21"/>
  <c r="M42" i="28"/>
  <c r="W27" i="28"/>
  <c r="W47" i="28"/>
  <c r="AC47" i="21"/>
  <c r="AK43" i="21"/>
  <c r="O13" i="28"/>
  <c r="V40" i="28"/>
  <c r="V10" i="28"/>
  <c r="AK11" i="21"/>
  <c r="O9" i="28"/>
  <c r="W35" i="28"/>
  <c r="R26" i="28"/>
  <c r="AE27" i="21"/>
  <c r="X26" i="28" s="1"/>
  <c r="S33" i="28"/>
  <c r="K19" i="21"/>
  <c r="AG19" i="21"/>
  <c r="R15" i="28"/>
  <c r="AE16" i="21"/>
  <c r="X15" i="28" s="1"/>
  <c r="N33" i="28"/>
  <c r="T19" i="28"/>
  <c r="L35" i="28"/>
  <c r="R20" i="28"/>
  <c r="AE21" i="21"/>
  <c r="X20" i="28" s="1"/>
  <c r="K39" i="21"/>
  <c r="AG39" i="21"/>
  <c r="R41" i="28"/>
  <c r="AE42" i="21"/>
  <c r="X41" i="28" s="1"/>
  <c r="N20" i="28"/>
  <c r="K32" i="21"/>
  <c r="K31" i="21"/>
  <c r="AG31" i="21"/>
  <c r="N29" i="28"/>
  <c r="AM18" i="21"/>
  <c r="W26" i="28"/>
  <c r="M48" i="28"/>
  <c r="O39" i="28"/>
  <c r="K48" i="21"/>
  <c r="H47" i="28" s="1"/>
  <c r="C47" i="21"/>
  <c r="B47" i="28"/>
  <c r="AG48" i="21"/>
  <c r="AI9" i="21"/>
  <c r="AM50" i="21"/>
  <c r="W28" i="28"/>
  <c r="W30" i="28"/>
  <c r="W16" i="28"/>
  <c r="AL13" i="21"/>
  <c r="N16" i="28"/>
  <c r="K29" i="21"/>
  <c r="AG29" i="21"/>
  <c r="U52" i="21"/>
  <c r="P51" i="28" s="1"/>
  <c r="J51" i="28"/>
  <c r="AL9" i="21"/>
  <c r="H8" i="21"/>
  <c r="AL26" i="21"/>
  <c r="S52" i="28"/>
  <c r="M23" i="28"/>
  <c r="U18" i="28"/>
  <c r="T27" i="28"/>
  <c r="AL30" i="21"/>
  <c r="O45" i="28"/>
  <c r="AL14" i="21"/>
  <c r="L15" i="28"/>
  <c r="S35" i="28"/>
  <c r="K15" i="28"/>
  <c r="AK12" i="21"/>
  <c r="T39" i="28"/>
  <c r="U40" i="28"/>
  <c r="L51" i="28"/>
  <c r="V19" i="28"/>
  <c r="S23" i="28"/>
  <c r="AM28" i="21"/>
  <c r="AI34" i="21"/>
  <c r="N12" i="28"/>
  <c r="O47" i="21"/>
  <c r="L47" i="28"/>
  <c r="S37" i="28"/>
  <c r="N47" i="21"/>
  <c r="K46" i="28" s="1"/>
  <c r="K47" i="28"/>
  <c r="K51" i="21"/>
  <c r="AH38" i="21"/>
  <c r="U22" i="21"/>
  <c r="P21" i="28" s="1"/>
  <c r="J21" i="28"/>
  <c r="AM39" i="21"/>
  <c r="M25" i="28"/>
  <c r="S28" i="28"/>
  <c r="T50" i="28"/>
  <c r="L23" i="28"/>
  <c r="L21" i="28"/>
  <c r="L13" i="28"/>
  <c r="U16" i="21"/>
  <c r="P15" i="28" s="1"/>
  <c r="J15" i="28"/>
  <c r="AL37" i="21"/>
  <c r="L11" i="28"/>
  <c r="U32" i="21"/>
  <c r="P31" i="28" s="1"/>
  <c r="J31" i="28"/>
  <c r="U40" i="21"/>
  <c r="P39" i="28" s="1"/>
  <c r="J39" i="28"/>
  <c r="V22" i="28"/>
  <c r="S53" i="28"/>
  <c r="AJ11" i="21"/>
  <c r="AL34" i="21"/>
  <c r="V48" i="28"/>
  <c r="L8" i="28"/>
  <c r="K37" i="28"/>
  <c r="R39" i="28"/>
  <c r="AE40" i="21"/>
  <c r="X39" i="28" s="1"/>
  <c r="U25" i="28"/>
  <c r="K19" i="28"/>
  <c r="AL23" i="21"/>
  <c r="K32" i="28"/>
  <c r="T26" i="28"/>
  <c r="AI38" i="21"/>
  <c r="AM24" i="21"/>
  <c r="AH32" i="21"/>
  <c r="M28" i="28"/>
  <c r="AL20" i="21"/>
  <c r="AM31" i="21"/>
  <c r="V28" i="28"/>
  <c r="S22" i="28"/>
  <c r="R28" i="28"/>
  <c r="AE29" i="21"/>
  <c r="X28" i="28" s="1"/>
  <c r="K43" i="21"/>
  <c r="AG43" i="21"/>
  <c r="L17" i="28"/>
  <c r="N15" i="28"/>
  <c r="AL46" i="21"/>
  <c r="X47" i="21"/>
  <c r="S47" i="28"/>
  <c r="T52" i="28"/>
  <c r="AJ17" i="21"/>
  <c r="T43" i="28"/>
  <c r="K30" i="28"/>
  <c r="O19" i="28"/>
  <c r="N32" i="28"/>
  <c r="U10" i="21"/>
  <c r="P9" i="28" s="1"/>
  <c r="J9" i="28"/>
  <c r="R11" i="28"/>
  <c r="AE12" i="21"/>
  <c r="X11" i="28" s="1"/>
  <c r="O24" i="28"/>
  <c r="AM35" i="21"/>
  <c r="O18" i="28"/>
  <c r="G47" i="21"/>
  <c r="F47" i="28"/>
  <c r="AK48" i="21"/>
  <c r="U9" i="28"/>
  <c r="N48" i="28"/>
  <c r="R21" i="28"/>
  <c r="AE22" i="21"/>
  <c r="X21" i="28" s="1"/>
  <c r="AM21" i="21"/>
  <c r="N26" i="28"/>
  <c r="U17" i="28"/>
  <c r="U26" i="28"/>
  <c r="T45" i="28"/>
  <c r="AJ39" i="21"/>
  <c r="AM22" i="21"/>
  <c r="T35" i="28"/>
  <c r="U45" i="21"/>
  <c r="P44" i="28" s="1"/>
  <c r="J44" i="28"/>
  <c r="AH9" i="21"/>
  <c r="U15" i="21"/>
  <c r="P14" i="28" s="1"/>
  <c r="J14" i="28"/>
  <c r="AJ13" i="21"/>
  <c r="AL48" i="21"/>
  <c r="H47" i="21"/>
  <c r="T40" i="28"/>
  <c r="S48" i="28"/>
  <c r="W36" i="28"/>
  <c r="O44" i="28"/>
  <c r="AJ35" i="21"/>
  <c r="L29" i="28"/>
  <c r="O12" i="28"/>
  <c r="T32" i="28"/>
  <c r="R27" i="28"/>
  <c r="AE28" i="21"/>
  <c r="X27" i="28" s="1"/>
  <c r="O34" i="28"/>
  <c r="L31" i="28"/>
  <c r="AK17" i="21"/>
  <c r="K25" i="21"/>
  <c r="AG25" i="21"/>
  <c r="T38" i="28"/>
  <c r="K26" i="21"/>
  <c r="AG26" i="21"/>
  <c r="L27" i="28"/>
  <c r="W8" i="28"/>
  <c r="AB47" i="21"/>
  <c r="K48" i="28"/>
  <c r="U12" i="28"/>
  <c r="O36" i="28"/>
  <c r="W23" i="28"/>
  <c r="AI48" i="21"/>
  <c r="E47" i="21"/>
  <c r="D47" i="28"/>
  <c r="AI37" i="21"/>
  <c r="K25" i="28"/>
  <c r="K38" i="28"/>
  <c r="W32" i="28"/>
  <c r="AH16" i="21"/>
  <c r="G47" i="28"/>
  <c r="AM48" i="21"/>
  <c r="I47" i="21"/>
  <c r="O8" i="28"/>
  <c r="O42" i="28"/>
  <c r="AH10" i="21"/>
  <c r="K52" i="21"/>
  <c r="AG52" i="21"/>
  <c r="U17" i="21"/>
  <c r="P16" i="28" s="1"/>
  <c r="J16" i="28"/>
  <c r="R47" i="21"/>
  <c r="AM19" i="21"/>
  <c r="N17" i="28"/>
  <c r="L43" i="28"/>
  <c r="U50" i="21"/>
  <c r="P49" i="28" s="1"/>
  <c r="J49" i="28"/>
  <c r="U48" i="28"/>
  <c r="V31" i="28"/>
  <c r="O50" i="28"/>
  <c r="AH12" i="21"/>
  <c r="U39" i="28"/>
  <c r="L14" i="28"/>
  <c r="S41" i="28"/>
  <c r="W29" i="28"/>
  <c r="O27" i="28"/>
  <c r="AI10" i="21"/>
  <c r="T41" i="28"/>
  <c r="AE51" i="21"/>
  <c r="X50" i="28" s="1"/>
  <c r="R50" i="28"/>
  <c r="S49" i="28"/>
  <c r="K13" i="21"/>
  <c r="AG13" i="21"/>
  <c r="S16" i="28"/>
  <c r="AH42" i="21"/>
  <c r="AE25" i="21"/>
  <c r="X24" i="28" s="1"/>
  <c r="R24" i="28"/>
  <c r="L22" i="28"/>
  <c r="O41" i="28"/>
  <c r="K9" i="28"/>
  <c r="K50" i="21"/>
  <c r="AG50" i="21"/>
  <c r="O33" i="28"/>
  <c r="U24" i="28"/>
  <c r="M10" i="28"/>
  <c r="U43" i="21"/>
  <c r="P42" i="28" s="1"/>
  <c r="J42" i="28"/>
  <c r="R42" i="28"/>
  <c r="AE43" i="21"/>
  <c r="X42" i="28" s="1"/>
  <c r="S30" i="28"/>
  <c r="N23" i="28"/>
  <c r="K26" i="28"/>
  <c r="M51" i="28"/>
  <c r="AL51" i="21"/>
  <c r="L36" i="28"/>
  <c r="AE18" i="21"/>
  <c r="X17" i="28" s="1"/>
  <c r="R17" i="28"/>
  <c r="L52" i="28"/>
  <c r="N35" i="28"/>
  <c r="M30" i="28"/>
  <c r="V41" i="28"/>
  <c r="U42" i="21"/>
  <c r="P41" i="28" s="1"/>
  <c r="J41" i="28"/>
  <c r="AE48" i="21"/>
  <c r="X47" i="28" s="1"/>
  <c r="W47" i="21"/>
  <c r="R47" i="28"/>
  <c r="L19" i="28"/>
  <c r="K42" i="21"/>
  <c r="AG42" i="21"/>
  <c r="AH46" i="21"/>
  <c r="AJ36" i="21"/>
  <c r="AC35" i="28" s="1"/>
  <c r="M29" i="28"/>
  <c r="S45" i="28"/>
  <c r="O30" i="28"/>
  <c r="M52" i="28"/>
  <c r="T17" i="28"/>
  <c r="U49" i="28"/>
  <c r="N19" i="28"/>
  <c r="T36" i="28"/>
  <c r="W43" i="28"/>
  <c r="AL24" i="21"/>
  <c r="U13" i="21"/>
  <c r="P12" i="28" s="1"/>
  <c r="J12" i="28"/>
  <c r="R44" i="28"/>
  <c r="AE45" i="21"/>
  <c r="X44" i="28" s="1"/>
  <c r="M38" i="28"/>
  <c r="O21" i="28"/>
  <c r="K50" i="28"/>
  <c r="AM38" i="21"/>
  <c r="M14" i="28"/>
  <c r="K22" i="21"/>
  <c r="AG22" i="21"/>
  <c r="M27" i="28"/>
  <c r="M9" i="28"/>
  <c r="K34" i="28"/>
  <c r="AL29" i="21"/>
  <c r="AH18" i="21"/>
  <c r="W22" i="28"/>
  <c r="L9" i="28"/>
  <c r="V13" i="28"/>
  <c r="R29" i="28"/>
  <c r="AE30" i="21"/>
  <c r="X29" i="28" s="1"/>
  <c r="U31" i="28"/>
  <c r="M20" i="28"/>
  <c r="M24" i="28"/>
  <c r="W34" i="28"/>
  <c r="K18" i="28"/>
  <c r="N36" i="28"/>
  <c r="S17" i="28"/>
  <c r="T16" i="28"/>
  <c r="U21" i="21"/>
  <c r="P20" i="28" s="1"/>
  <c r="J20" i="28"/>
  <c r="V8" i="28"/>
  <c r="K20" i="21"/>
  <c r="AG20" i="21"/>
  <c r="T23" i="28"/>
  <c r="K53" i="21"/>
  <c r="AG53" i="21"/>
  <c r="S44" i="28"/>
  <c r="K49" i="28"/>
  <c r="T30" i="28"/>
  <c r="W53" i="28"/>
  <c r="W25" i="28"/>
  <c r="AJ50" i="21"/>
  <c r="M31" i="28"/>
  <c r="W11" i="28"/>
  <c r="AM15" i="21"/>
  <c r="S10" i="28"/>
  <c r="U51" i="28"/>
  <c r="U36" i="21"/>
  <c r="P35" i="28" s="1"/>
  <c r="J35" i="28"/>
  <c r="AL28" i="21"/>
  <c r="K45" i="28"/>
  <c r="AI52" i="21"/>
  <c r="U27" i="28"/>
  <c r="N38" i="28"/>
  <c r="T42" i="28"/>
  <c r="K51" i="28"/>
  <c r="N53" i="28"/>
  <c r="K17" i="28"/>
  <c r="V24" i="28"/>
  <c r="K42" i="28"/>
  <c r="AK19" i="21"/>
  <c r="U25" i="21"/>
  <c r="P24" i="28" s="1"/>
  <c r="J24" i="28"/>
  <c r="U14" i="28"/>
  <c r="L53" i="28"/>
  <c r="V43" i="28"/>
  <c r="N51" i="28"/>
  <c r="K36" i="21"/>
  <c r="B35" i="28"/>
  <c r="AG36" i="21"/>
  <c r="K36" i="28"/>
  <c r="AL35" i="21"/>
  <c r="W12" i="28"/>
  <c r="V49" i="28"/>
  <c r="W41" i="28"/>
  <c r="K39" i="28"/>
  <c r="T51" i="28"/>
  <c r="K31" i="28"/>
  <c r="K11" i="28"/>
  <c r="W20" i="28"/>
  <c r="K30" i="21"/>
  <c r="AG30" i="21"/>
  <c r="M45" i="28"/>
  <c r="U14" i="21"/>
  <c r="P13" i="28" s="1"/>
  <c r="J13" i="28"/>
  <c r="S25" i="28"/>
  <c r="U44" i="28"/>
  <c r="U29" i="21"/>
  <c r="P28" i="28" s="1"/>
  <c r="J28" i="28"/>
  <c r="L25" i="28"/>
  <c r="N45" i="28"/>
  <c r="U19" i="28"/>
  <c r="K27" i="28"/>
  <c r="O29" i="28"/>
  <c r="U50" i="28"/>
  <c r="R19" i="28"/>
  <c r="AE20" i="21"/>
  <c r="X19" i="28" s="1"/>
  <c r="M26" i="28"/>
  <c r="K15" i="21"/>
  <c r="AG15" i="21"/>
  <c r="R34" i="28"/>
  <c r="AE35" i="21"/>
  <c r="X34" i="28" s="1"/>
  <c r="AH44" i="21"/>
  <c r="V45" i="28"/>
  <c r="U28" i="28"/>
  <c r="K23" i="21"/>
  <c r="AG23" i="21"/>
  <c r="V18" i="28"/>
  <c r="U54" i="21"/>
  <c r="P53" i="28" s="1"/>
  <c r="J53" i="28"/>
  <c r="T49" i="28"/>
  <c r="M34" i="28"/>
  <c r="AJ12" i="21"/>
  <c r="K21" i="21"/>
  <c r="AG21" i="21"/>
  <c r="AI45" i="21"/>
  <c r="K41" i="28"/>
  <c r="AL27" i="21"/>
  <c r="K28" i="21"/>
  <c r="AG28" i="21"/>
  <c r="L39" i="28"/>
  <c r="AI54" i="21"/>
  <c r="L32" i="28"/>
  <c r="AI33" i="21"/>
  <c r="AH36" i="21"/>
  <c r="AA35" i="28" s="1"/>
  <c r="O15" i="28"/>
  <c r="K33" i="21"/>
  <c r="AG33" i="21"/>
  <c r="K12" i="21"/>
  <c r="AL39" i="21"/>
  <c r="U22" i="28"/>
  <c r="W24" i="28"/>
  <c r="N18" i="28"/>
  <c r="S12" i="28"/>
  <c r="O22" i="28"/>
  <c r="AL19" i="21"/>
  <c r="S50" i="28"/>
  <c r="AM43" i="21"/>
  <c r="AM42" i="21"/>
  <c r="L30" i="28"/>
  <c r="AL31" i="21"/>
  <c r="O52" i="28"/>
  <c r="M47" i="21"/>
  <c r="U48" i="21"/>
  <c r="P47" i="28" s="1"/>
  <c r="J47" i="28"/>
  <c r="O14" i="28"/>
  <c r="M15" i="28"/>
  <c r="AE17" i="21"/>
  <c r="X16" i="28" s="1"/>
  <c r="R16" i="28"/>
  <c r="S24" i="28"/>
  <c r="M33" i="28"/>
  <c r="L24" i="28"/>
  <c r="AM51" i="21"/>
  <c r="R49" i="28"/>
  <c r="AE50" i="21"/>
  <c r="X49" i="28" s="1"/>
  <c r="U49" i="21"/>
  <c r="P48" i="28" s="1"/>
  <c r="T49" i="21"/>
  <c r="J48" i="28"/>
  <c r="K29" i="28"/>
  <c r="K22" i="28"/>
  <c r="V12" i="28"/>
  <c r="AI13" i="21"/>
  <c r="N30" i="28"/>
  <c r="AH39" i="21"/>
  <c r="U44" i="21"/>
  <c r="P43" i="28" s="1"/>
  <c r="J43" i="28"/>
  <c r="R33" i="28"/>
  <c r="AE34" i="21"/>
  <c r="X33" i="28" s="1"/>
  <c r="M50" i="28"/>
  <c r="O10" i="28"/>
  <c r="AL16" i="21"/>
  <c r="L45" i="28"/>
  <c r="K49" i="21"/>
  <c r="AG49" i="21"/>
  <c r="AH51" i="21"/>
  <c r="N13" i="28"/>
  <c r="U28" i="21"/>
  <c r="P27" i="28" s="1"/>
  <c r="J27" i="28"/>
  <c r="O11" i="28"/>
  <c r="N34" i="28"/>
  <c r="N27" i="28"/>
  <c r="K24" i="21"/>
  <c r="AG24" i="21"/>
  <c r="R18" i="28"/>
  <c r="AE19" i="21"/>
  <c r="X18" i="28" s="1"/>
  <c r="K27" i="21"/>
  <c r="AG27" i="21"/>
  <c r="T48" i="28"/>
  <c r="R30" i="28"/>
  <c r="AE31" i="21"/>
  <c r="X30" i="28" s="1"/>
  <c r="W44" i="28"/>
  <c r="N40" i="28"/>
  <c r="U36" i="28"/>
  <c r="V20" i="28"/>
  <c r="AK35" i="21"/>
  <c r="U11" i="21"/>
  <c r="P10" i="28" s="1"/>
  <c r="J10" i="28"/>
  <c r="N41" i="28"/>
  <c r="W49" i="28"/>
  <c r="R48" i="28"/>
  <c r="AE49" i="21"/>
  <c r="X48" i="28" s="1"/>
  <c r="AJ9" i="21"/>
  <c r="W51" i="28"/>
  <c r="U38" i="21"/>
  <c r="P37" i="28" s="1"/>
  <c r="J37" i="28"/>
  <c r="U34" i="21"/>
  <c r="P33" i="28" s="1"/>
  <c r="J33" i="28"/>
  <c r="V26" i="28"/>
  <c r="AM26" i="21"/>
  <c r="L50" i="28"/>
  <c r="AL40" i="21"/>
  <c r="M11" i="28"/>
  <c r="S40" i="28"/>
  <c r="V53" i="28"/>
  <c r="K43" i="28"/>
  <c r="M41" i="28"/>
  <c r="M40" i="28"/>
  <c r="M13" i="28"/>
  <c r="L18" i="28"/>
  <c r="U37" i="28"/>
  <c r="R14" i="28"/>
  <c r="AE15" i="21"/>
  <c r="X14" i="28" s="1"/>
  <c r="K52" i="28"/>
  <c r="AH53" i="21"/>
  <c r="AM49" i="21"/>
  <c r="V34" i="28"/>
  <c r="U42" i="28"/>
  <c r="AJ49" i="21"/>
  <c r="AK10" i="21"/>
  <c r="U53" i="21"/>
  <c r="P52" i="28" s="1"/>
  <c r="T53" i="21"/>
  <c r="J52" i="28"/>
  <c r="V9" i="28"/>
  <c r="M12" i="28"/>
  <c r="W13" i="28"/>
  <c r="AL15" i="21"/>
  <c r="U26" i="21"/>
  <c r="P25" i="28" s="1"/>
  <c r="J25" i="28"/>
  <c r="K28" i="28"/>
  <c r="L26" i="28"/>
  <c r="AJ16" i="21"/>
  <c r="AL45" i="21"/>
  <c r="AL22" i="21"/>
  <c r="O35" i="28"/>
  <c r="N42" i="28"/>
  <c r="AE54" i="21"/>
  <c r="X53" i="28" s="1"/>
  <c r="R53" i="28"/>
  <c r="K44" i="28"/>
  <c r="AL36" i="21"/>
  <c r="U52" i="28"/>
  <c r="R43" i="28"/>
  <c r="AE44" i="21"/>
  <c r="X43" i="28" s="1"/>
  <c r="O20" i="28"/>
  <c r="AH19" i="21"/>
  <c r="L38" i="28"/>
  <c r="U33" i="21"/>
  <c r="P32" i="28" s="1"/>
  <c r="J32" i="28"/>
  <c r="AL44" i="21"/>
  <c r="V15" i="28"/>
  <c r="V42" i="28"/>
  <c r="L10" i="28"/>
  <c r="O43" i="28"/>
  <c r="AE23" i="21"/>
  <c r="X22" i="28" s="1"/>
  <c r="R22" i="28"/>
  <c r="AE32" i="21"/>
  <c r="X31" i="28" s="1"/>
  <c r="R31" i="28"/>
  <c r="U11" i="28"/>
  <c r="S19" i="28"/>
  <c r="K44" i="21"/>
  <c r="AG44" i="21"/>
  <c r="O38" i="28"/>
  <c r="AH30" i="21"/>
  <c r="S43" i="28"/>
  <c r="T25" i="28"/>
  <c r="K40" i="21"/>
  <c r="AG40" i="21"/>
  <c r="K34" i="21"/>
  <c r="AG34" i="21"/>
  <c r="V39" i="28"/>
  <c r="V29" i="28"/>
  <c r="AL18" i="21"/>
  <c r="L41" i="28"/>
  <c r="W42" i="28"/>
  <c r="S11" i="28"/>
  <c r="AJ43" i="21"/>
  <c r="U39" i="21"/>
  <c r="P38" i="28" s="1"/>
  <c r="J38" i="28"/>
  <c r="R45" i="28"/>
  <c r="AE46" i="21"/>
  <c r="X45" i="28" s="1"/>
  <c r="AM46" i="21"/>
  <c r="AM29" i="21"/>
  <c r="O49" i="28"/>
  <c r="AJ37" i="21"/>
  <c r="R23" i="28"/>
  <c r="AE24" i="21"/>
  <c r="X23" i="28" s="1"/>
  <c r="K16" i="21"/>
  <c r="T47" i="28"/>
  <c r="Y47" i="21"/>
  <c r="U18" i="21"/>
  <c r="P17" i="28" s="1"/>
  <c r="J17" i="28"/>
  <c r="U24" i="21"/>
  <c r="P23" i="28" s="1"/>
  <c r="J23" i="28"/>
  <c r="AM52" i="21"/>
  <c r="AJ32" i="21"/>
  <c r="U16" i="28"/>
  <c r="S39" i="28"/>
  <c r="L33" i="28"/>
  <c r="W31" i="28"/>
  <c r="V51" i="28"/>
  <c r="W33" i="28"/>
  <c r="V23" i="28"/>
  <c r="K17" i="21"/>
  <c r="AG17" i="21"/>
  <c r="U46" i="21"/>
  <c r="P45" i="28" s="1"/>
  <c r="J45" i="28"/>
  <c r="U19" i="21"/>
  <c r="P18" i="28" s="1"/>
  <c r="J18" i="28"/>
  <c r="S21" i="28"/>
  <c r="AL50" i="21"/>
  <c r="L20" i="28"/>
  <c r="L7" i="28" s="1"/>
  <c r="T28" i="28"/>
  <c r="M22" i="28"/>
  <c r="AH31" i="21"/>
  <c r="W37" i="28"/>
  <c r="R36" i="28"/>
  <c r="AE37" i="21"/>
  <c r="X36" i="28" s="1"/>
  <c r="N50" i="28"/>
  <c r="U29" i="28"/>
  <c r="O40" i="28"/>
  <c r="O28" i="28"/>
  <c r="V25" i="28"/>
  <c r="AI11" i="21"/>
  <c r="L28" i="28"/>
  <c r="U10" i="28"/>
  <c r="AH40" i="21"/>
  <c r="N10" i="28"/>
  <c r="R12" i="28"/>
  <c r="AE13" i="21"/>
  <c r="X12" i="28" s="1"/>
  <c r="AL25" i="21"/>
  <c r="U47" i="28"/>
  <c r="Z47" i="21"/>
  <c r="V27" i="28"/>
  <c r="S36" i="28"/>
  <c r="U30" i="28"/>
  <c r="W45" i="28"/>
  <c r="AI42" i="21"/>
  <c r="AM20" i="21"/>
  <c r="AH49" i="21"/>
  <c r="N28" i="28"/>
  <c r="K35" i="28"/>
  <c r="N43" i="28"/>
  <c r="AJ10" i="21"/>
  <c r="L34" i="28"/>
  <c r="K8" i="28"/>
  <c r="N8" i="21"/>
  <c r="K21" i="28"/>
  <c r="K54" i="21"/>
  <c r="AG54" i="21"/>
  <c r="AJ14" i="21"/>
  <c r="R8" i="21"/>
  <c r="V11" i="28"/>
  <c r="U32" i="28"/>
  <c r="W17" i="28"/>
  <c r="K38" i="21"/>
  <c r="AG38" i="21"/>
  <c r="Z37" i="28" s="1"/>
  <c r="W9" i="28"/>
  <c r="T34" i="28"/>
  <c r="AJ48" i="21"/>
  <c r="F47" i="21"/>
  <c r="E47" i="28"/>
  <c r="K41" i="21"/>
  <c r="AG41" i="21"/>
  <c r="AH15" i="21"/>
  <c r="AH52" i="21"/>
  <c r="O31" i="28"/>
  <c r="S20" i="28"/>
  <c r="W18" i="28"/>
  <c r="AH11" i="21"/>
  <c r="T31" i="28"/>
  <c r="W38" i="28"/>
  <c r="T33" i="28"/>
  <c r="R37" i="28"/>
  <c r="AE38" i="21"/>
  <c r="X37" i="28" s="1"/>
  <c r="M53" i="28"/>
  <c r="U31" i="21"/>
  <c r="P30" i="28" s="1"/>
  <c r="J30" i="28"/>
  <c r="O17" i="28"/>
  <c r="U9" i="21"/>
  <c r="P8" i="28" s="1"/>
  <c r="J8" i="28"/>
  <c r="L48" i="28"/>
  <c r="N49" i="28"/>
  <c r="K45" i="21"/>
  <c r="K12" i="28"/>
  <c r="AL38" i="21"/>
  <c r="T53" i="28"/>
  <c r="AL49" i="21"/>
  <c r="AL41" i="21"/>
  <c r="AL10" i="21"/>
  <c r="R51" i="28"/>
  <c r="AE52" i="21"/>
  <c r="X51" i="28" s="1"/>
  <c r="K18" i="21"/>
  <c r="AG18" i="21"/>
  <c r="W50" i="28"/>
  <c r="T20" i="28"/>
  <c r="T7" i="28" s="1"/>
  <c r="W19" i="28"/>
  <c r="K46" i="21"/>
  <c r="AG46" i="21"/>
  <c r="S34" i="28"/>
  <c r="U37" i="21"/>
  <c r="P36" i="28" s="1"/>
  <c r="J36" i="28"/>
  <c r="S27" i="28"/>
  <c r="O32" i="28"/>
  <c r="M35" i="28"/>
  <c r="M7" i="28" s="1"/>
  <c r="M6" i="28" s="1"/>
  <c r="U35" i="21"/>
  <c r="P34" i="28" s="1"/>
  <c r="J34" i="28"/>
  <c r="M44" i="28"/>
  <c r="AL32" i="21"/>
  <c r="T46" i="28"/>
  <c r="W46" i="28"/>
  <c r="K7" i="28"/>
  <c r="K6" i="28" s="1"/>
  <c r="S46" i="28"/>
  <c r="AO48" i="21"/>
  <c r="O7" i="28"/>
  <c r="O6" i="28" s="1"/>
  <c r="U46" i="28"/>
  <c r="H7" i="21"/>
  <c r="U7" i="28"/>
  <c r="K47" i="21"/>
  <c r="W7" i="28"/>
  <c r="S7" i="28"/>
  <c r="T6" i="29"/>
  <c r="W6" i="29"/>
  <c r="V46" i="28"/>
  <c r="R46" i="28"/>
  <c r="R7" i="28"/>
  <c r="AO52" i="21"/>
  <c r="Z18" i="28"/>
  <c r="Z22" i="28"/>
  <c r="Z26" i="28"/>
  <c r="Z30" i="28"/>
  <c r="Z41" i="28"/>
  <c r="Z9" i="28"/>
  <c r="AO10" i="21"/>
  <c r="Z14" i="28"/>
  <c r="Z19" i="28"/>
  <c r="Z23" i="28"/>
  <c r="Z27" i="28"/>
  <c r="Z32" i="28"/>
  <c r="Z38" i="28"/>
  <c r="Z42" i="28"/>
  <c r="Z13" i="28"/>
  <c r="Z10" i="28"/>
  <c r="AO11" i="21"/>
  <c r="Z16" i="28"/>
  <c r="Z20" i="28"/>
  <c r="Z24" i="28"/>
  <c r="Z28" i="28"/>
  <c r="Z33" i="28"/>
  <c r="Z39" i="28"/>
  <c r="Z43" i="28"/>
  <c r="Z12" i="28"/>
  <c r="Z17" i="28"/>
  <c r="Z21" i="28"/>
  <c r="Z25" i="28"/>
  <c r="Z29" i="28"/>
  <c r="Z34" i="28"/>
  <c r="Z40" i="28"/>
  <c r="Z45" i="28"/>
  <c r="V7" i="28"/>
  <c r="U6" i="29"/>
  <c r="AL8" i="21"/>
  <c r="V7" i="29"/>
  <c r="F7" i="29"/>
  <c r="N7" i="29"/>
  <c r="E19" i="28"/>
  <c r="AJ20" i="21"/>
  <c r="AC19" i="28" s="1"/>
  <c r="E22" i="28"/>
  <c r="AJ23" i="21"/>
  <c r="AC22" i="28" s="1"/>
  <c r="E25" i="28"/>
  <c r="AJ26" i="21"/>
  <c r="AC25" i="28" s="1"/>
  <c r="E28" i="28"/>
  <c r="AJ29" i="21"/>
  <c r="AC28" i="28" s="1"/>
  <c r="E45" i="28"/>
  <c r="AJ46" i="21"/>
  <c r="AC45" i="28" s="1"/>
  <c r="F12" i="28"/>
  <c r="AK13" i="21"/>
  <c r="AD12" i="28" s="1"/>
  <c r="F13" i="28"/>
  <c r="AK14" i="21"/>
  <c r="AD13" i="28" s="1"/>
  <c r="F17" i="28"/>
  <c r="AK18" i="21"/>
  <c r="AD17" i="28" s="1"/>
  <c r="F19" i="28"/>
  <c r="AK20" i="21"/>
  <c r="AD19" i="28" s="1"/>
  <c r="F20" i="28"/>
  <c r="AK21" i="21"/>
  <c r="AD20" i="28" s="1"/>
  <c r="F21" i="28"/>
  <c r="AK22" i="21"/>
  <c r="AD21" i="28" s="1"/>
  <c r="F22" i="28"/>
  <c r="AK23" i="21"/>
  <c r="AD22" i="28" s="1"/>
  <c r="F23" i="28"/>
  <c r="AK24" i="21"/>
  <c r="AD23" i="28" s="1"/>
  <c r="F24" i="28"/>
  <c r="AK25" i="21"/>
  <c r="AD24" i="28" s="1"/>
  <c r="F25" i="28"/>
  <c r="AK26" i="21"/>
  <c r="AD25" i="28" s="1"/>
  <c r="F26" i="28"/>
  <c r="AK27" i="21"/>
  <c r="AD26" i="28" s="1"/>
  <c r="F27" i="28"/>
  <c r="AK28" i="21"/>
  <c r="AD27" i="28" s="1"/>
  <c r="F28" i="28"/>
  <c r="AK29" i="21"/>
  <c r="AD28" i="28" s="1"/>
  <c r="F29" i="28"/>
  <c r="AK30" i="21"/>
  <c r="AD29" i="28" s="1"/>
  <c r="F32" i="28"/>
  <c r="AK33" i="21"/>
  <c r="AD32" i="28" s="1"/>
  <c r="F33" i="28"/>
  <c r="AK34" i="21"/>
  <c r="AD33" i="28" s="1"/>
  <c r="F35" i="28"/>
  <c r="AK36" i="21"/>
  <c r="AD35" i="28" s="1"/>
  <c r="F36" i="28"/>
  <c r="AK37" i="21"/>
  <c r="AD36" i="28" s="1"/>
  <c r="F37" i="28"/>
  <c r="AK38" i="21"/>
  <c r="AD37" i="28" s="1"/>
  <c r="F39" i="28"/>
  <c r="AK40" i="21"/>
  <c r="AD39" i="28" s="1"/>
  <c r="F40" i="28"/>
  <c r="AK41" i="21"/>
  <c r="F41" i="28"/>
  <c r="AK42" i="21"/>
  <c r="AD41" i="28" s="1"/>
  <c r="F43" i="28"/>
  <c r="AK44" i="21"/>
  <c r="AD43" i="28" s="1"/>
  <c r="F44" i="28"/>
  <c r="AK45" i="21"/>
  <c r="AD44" i="28" s="1"/>
  <c r="F45" i="28"/>
  <c r="AK46" i="21"/>
  <c r="AD45" i="28" s="1"/>
  <c r="F48" i="28"/>
  <c r="AK49" i="21"/>
  <c r="AD48" i="28" s="1"/>
  <c r="F50" i="28"/>
  <c r="AK51" i="21"/>
  <c r="AD50" i="28" s="1"/>
  <c r="G11" i="28"/>
  <c r="AM12" i="21"/>
  <c r="AE11" i="28" s="1"/>
  <c r="G15" i="28"/>
  <c r="AM16" i="21"/>
  <c r="AE15" i="28" s="1"/>
  <c r="G31" i="28"/>
  <c r="AM32" i="21"/>
  <c r="AE31" i="28" s="1"/>
  <c r="G35" i="28"/>
  <c r="AM36" i="21"/>
  <c r="AE35" i="28" s="1"/>
  <c r="G39" i="28"/>
  <c r="AM40" i="21"/>
  <c r="AE39" i="28" s="1"/>
  <c r="G43" i="28"/>
  <c r="AM44" i="21"/>
  <c r="AE43" i="28" s="1"/>
  <c r="G53" i="28"/>
  <c r="AM54" i="21"/>
  <c r="AE53" i="28" s="1"/>
  <c r="H35" i="28"/>
  <c r="R46" i="29"/>
  <c r="E21" i="28"/>
  <c r="AJ22" i="21"/>
  <c r="AC21" i="28" s="1"/>
  <c r="E23" i="28"/>
  <c r="AJ24" i="21"/>
  <c r="AC23" i="28" s="1"/>
  <c r="E26" i="28"/>
  <c r="AJ27" i="21"/>
  <c r="AC26" i="28" s="1"/>
  <c r="E29" i="28"/>
  <c r="AJ30" i="21"/>
  <c r="AC29" i="28" s="1"/>
  <c r="E33" i="28"/>
  <c r="AJ34" i="21"/>
  <c r="AC33" i="28" s="1"/>
  <c r="E37" i="28"/>
  <c r="AJ38" i="21"/>
  <c r="E40" i="28"/>
  <c r="AJ41" i="21"/>
  <c r="E41" i="28"/>
  <c r="AJ42" i="21"/>
  <c r="AC41" i="28" s="1"/>
  <c r="E44" i="28"/>
  <c r="AJ45" i="21"/>
  <c r="AC44" i="28" s="1"/>
  <c r="C12" i="28"/>
  <c r="AH13" i="21"/>
  <c r="AA12" i="28" s="1"/>
  <c r="C16" i="28"/>
  <c r="AH17" i="21"/>
  <c r="AA16" i="28" s="1"/>
  <c r="C19" i="28"/>
  <c r="AH20" i="21"/>
  <c r="AA19" i="28" s="1"/>
  <c r="C20" i="28"/>
  <c r="AH21" i="21"/>
  <c r="AA20" i="28" s="1"/>
  <c r="C21" i="28"/>
  <c r="AH22" i="21"/>
  <c r="AA21" i="28" s="1"/>
  <c r="C22" i="28"/>
  <c r="AH23" i="21"/>
  <c r="AA22" i="28" s="1"/>
  <c r="C23" i="28"/>
  <c r="AH24" i="21"/>
  <c r="AA23" i="28" s="1"/>
  <c r="C24" i="28"/>
  <c r="AH25" i="21"/>
  <c r="AA24" i="28" s="1"/>
  <c r="C25" i="28"/>
  <c r="AH26" i="21"/>
  <c r="AA25" i="28" s="1"/>
  <c r="C26" i="28"/>
  <c r="AH27" i="21"/>
  <c r="AA26" i="28" s="1"/>
  <c r="C27" i="28"/>
  <c r="AH28" i="21"/>
  <c r="AA27" i="28" s="1"/>
  <c r="C28" i="28"/>
  <c r="AH29" i="21"/>
  <c r="AA28" i="28" s="1"/>
  <c r="C32" i="28"/>
  <c r="AH33" i="21"/>
  <c r="AA32" i="28" s="1"/>
  <c r="C36" i="28"/>
  <c r="AH37" i="21"/>
  <c r="AA36" i="28" s="1"/>
  <c r="C40" i="28"/>
  <c r="AH41" i="21"/>
  <c r="C44" i="28"/>
  <c r="AH45" i="21"/>
  <c r="AA44" i="28" s="1"/>
  <c r="C49" i="28"/>
  <c r="AH50" i="21"/>
  <c r="AA49" i="28" s="1"/>
  <c r="C53" i="28"/>
  <c r="AH54" i="21"/>
  <c r="AA53" i="28" s="1"/>
  <c r="G8" i="28"/>
  <c r="AM9" i="21"/>
  <c r="G12" i="28"/>
  <c r="AM13" i="21"/>
  <c r="AE12" i="28" s="1"/>
  <c r="G32" i="28"/>
  <c r="AM33" i="21"/>
  <c r="AE32" i="28" s="1"/>
  <c r="G40" i="28"/>
  <c r="AM41" i="21"/>
  <c r="Z35" i="28"/>
  <c r="B7" i="29"/>
  <c r="S6" i="29"/>
  <c r="E17" i="28"/>
  <c r="AJ18" i="21"/>
  <c r="AC17" i="28" s="1"/>
  <c r="E20" i="28"/>
  <c r="AJ21" i="21"/>
  <c r="AC20" i="28" s="1"/>
  <c r="E24" i="28"/>
  <c r="AJ25" i="21"/>
  <c r="AC24" i="28" s="1"/>
  <c r="E27" i="28"/>
  <c r="AJ28" i="21"/>
  <c r="AC27" i="28" s="1"/>
  <c r="E50" i="28"/>
  <c r="AJ51" i="21"/>
  <c r="AC50" i="28" s="1"/>
  <c r="E52" i="28"/>
  <c r="AJ53" i="21"/>
  <c r="G10" i="28"/>
  <c r="AM11" i="21"/>
  <c r="AE10" i="28" s="1"/>
  <c r="H8" i="28"/>
  <c r="AG9" i="21"/>
  <c r="AO9" i="21" s="1"/>
  <c r="H11" i="28"/>
  <c r="AG12" i="21"/>
  <c r="H15" i="28"/>
  <c r="AG16" i="21"/>
  <c r="H31" i="28"/>
  <c r="AG32" i="21"/>
  <c r="H36" i="28"/>
  <c r="AG37" i="21"/>
  <c r="H44" i="28"/>
  <c r="AG45" i="21"/>
  <c r="H50" i="28"/>
  <c r="AG51" i="21"/>
  <c r="D11" i="28"/>
  <c r="AI12" i="21"/>
  <c r="AB11" i="28" s="1"/>
  <c r="D14" i="28"/>
  <c r="AI15" i="21"/>
  <c r="AB14" i="28" s="1"/>
  <c r="D15" i="28"/>
  <c r="AI16" i="21"/>
  <c r="AB15" i="28" s="1"/>
  <c r="D17" i="28"/>
  <c r="AI18" i="21"/>
  <c r="AB17" i="28" s="1"/>
  <c r="D18" i="28"/>
  <c r="AI19" i="21"/>
  <c r="AB18" i="28" s="1"/>
  <c r="D19" i="28"/>
  <c r="AI20" i="21"/>
  <c r="AB19" i="28" s="1"/>
  <c r="D20" i="28"/>
  <c r="AI21" i="21"/>
  <c r="AB20" i="28" s="1"/>
  <c r="D21" i="28"/>
  <c r="AI22" i="21"/>
  <c r="AB21" i="28" s="1"/>
  <c r="D22" i="28"/>
  <c r="AI23" i="21"/>
  <c r="AB22" i="28" s="1"/>
  <c r="D23" i="28"/>
  <c r="AI24" i="21"/>
  <c r="AB23" i="28" s="1"/>
  <c r="D24" i="28"/>
  <c r="AI25" i="21"/>
  <c r="AB24" i="28" s="1"/>
  <c r="D25" i="28"/>
  <c r="AI26" i="21"/>
  <c r="AB25" i="28" s="1"/>
  <c r="D26" i="28"/>
  <c r="AI27" i="21"/>
  <c r="AB26" i="28" s="1"/>
  <c r="D27" i="28"/>
  <c r="AI28" i="21"/>
  <c r="AB27" i="28" s="1"/>
  <c r="D28" i="28"/>
  <c r="AI29" i="21"/>
  <c r="AB28" i="28" s="1"/>
  <c r="D30" i="28"/>
  <c r="AI31" i="21"/>
  <c r="AO31" i="21" s="1"/>
  <c r="D31" i="28"/>
  <c r="AI32" i="21"/>
  <c r="AB31" i="28" s="1"/>
  <c r="D34" i="28"/>
  <c r="AI35" i="21"/>
  <c r="AB34" i="28" s="1"/>
  <c r="D35" i="28"/>
  <c r="AI36" i="21"/>
  <c r="AB35" i="28" s="1"/>
  <c r="D38" i="28"/>
  <c r="AI39" i="21"/>
  <c r="AB38" i="28" s="1"/>
  <c r="D39" i="28"/>
  <c r="AI40" i="21"/>
  <c r="AB39" i="28" s="1"/>
  <c r="D40" i="28"/>
  <c r="AI41" i="21"/>
  <c r="D42" i="28"/>
  <c r="AI43" i="21"/>
  <c r="AB42" i="28" s="1"/>
  <c r="D43" i="28"/>
  <c r="AI44" i="21"/>
  <c r="AB43" i="28" s="1"/>
  <c r="D45" i="28"/>
  <c r="AI46" i="21"/>
  <c r="AB45" i="28" s="1"/>
  <c r="D48" i="28"/>
  <c r="AI49" i="21"/>
  <c r="AB48" i="28" s="1"/>
  <c r="D49" i="28"/>
  <c r="AI50" i="21"/>
  <c r="AB49" i="28" s="1"/>
  <c r="D52" i="28"/>
  <c r="AI53" i="21"/>
  <c r="AB52" i="28" s="1"/>
  <c r="G13" i="28"/>
  <c r="AM14" i="21"/>
  <c r="AE13" i="28" s="1"/>
  <c r="R7" i="29"/>
  <c r="V46" i="29"/>
  <c r="J7" i="29"/>
  <c r="Z49" i="28"/>
  <c r="B19" i="28"/>
  <c r="H19" i="28"/>
  <c r="B27" i="28"/>
  <c r="H27" i="28"/>
  <c r="Z48" i="28"/>
  <c r="B9" i="28"/>
  <c r="H9" i="28"/>
  <c r="B13" i="28"/>
  <c r="H13" i="28"/>
  <c r="H17" i="28"/>
  <c r="B21" i="28"/>
  <c r="H21" i="28"/>
  <c r="B25" i="28"/>
  <c r="H25" i="28"/>
  <c r="B29" i="28"/>
  <c r="H29" i="28"/>
  <c r="B33" i="28"/>
  <c r="H33" i="28"/>
  <c r="B38" i="28"/>
  <c r="H38" i="28"/>
  <c r="B42" i="28"/>
  <c r="H42" i="28"/>
  <c r="B48" i="28"/>
  <c r="H48" i="28"/>
  <c r="B52" i="28"/>
  <c r="H52" i="28"/>
  <c r="H10" i="28"/>
  <c r="H14" i="28"/>
  <c r="H18" i="28"/>
  <c r="B22" i="28"/>
  <c r="H22" i="28"/>
  <c r="B26" i="28"/>
  <c r="H26" i="28"/>
  <c r="H30" i="28"/>
  <c r="H34" i="28"/>
  <c r="B39" i="28"/>
  <c r="H39" i="28"/>
  <c r="B43" i="28"/>
  <c r="H43" i="28"/>
  <c r="B49" i="28"/>
  <c r="H49" i="28"/>
  <c r="H53" i="28"/>
  <c r="B23" i="28"/>
  <c r="H23" i="28"/>
  <c r="B40" i="28"/>
  <c r="H40" i="28"/>
  <c r="N7" i="28"/>
  <c r="H12" i="28"/>
  <c r="H16" i="28"/>
  <c r="B20" i="28"/>
  <c r="H20" i="28"/>
  <c r="B24" i="28"/>
  <c r="H24" i="28"/>
  <c r="B28" i="28"/>
  <c r="H28" i="28"/>
  <c r="H32" i="28"/>
  <c r="H37" i="28"/>
  <c r="H41" i="28"/>
  <c r="H45" i="28"/>
  <c r="H51" i="28"/>
  <c r="J7" i="28"/>
  <c r="B8" i="28"/>
  <c r="B11" i="28"/>
  <c r="B31" i="28"/>
  <c r="B50" i="28"/>
  <c r="AA9" i="28"/>
  <c r="C9" i="28"/>
  <c r="AC11" i="28"/>
  <c r="E11" i="28"/>
  <c r="AD34" i="28"/>
  <c r="F34" i="28"/>
  <c r="AA41" i="28"/>
  <c r="C41" i="28"/>
  <c r="AD42" i="28"/>
  <c r="F42" i="28"/>
  <c r="AD51" i="28"/>
  <c r="F51" i="28"/>
  <c r="AE33" i="28"/>
  <c r="G33" i="28"/>
  <c r="AA8" i="28"/>
  <c r="C8" i="28"/>
  <c r="B12" i="28"/>
  <c r="B16" i="28"/>
  <c r="B32" i="28"/>
  <c r="B37" i="28"/>
  <c r="B41" i="28"/>
  <c r="B45" i="28"/>
  <c r="B51" i="28"/>
  <c r="AC8" i="28"/>
  <c r="E8" i="28"/>
  <c r="AB9" i="28"/>
  <c r="D9" i="28"/>
  <c r="AA10" i="28"/>
  <c r="C10" i="28"/>
  <c r="AD11" i="28"/>
  <c r="F11" i="28"/>
  <c r="AC12" i="28"/>
  <c r="E12" i="28"/>
  <c r="AC13" i="28"/>
  <c r="E13" i="28"/>
  <c r="AA17" i="28"/>
  <c r="C17" i="28"/>
  <c r="AD18" i="28"/>
  <c r="F18" i="28"/>
  <c r="AC30" i="28"/>
  <c r="E30" i="28"/>
  <c r="AC31" i="28"/>
  <c r="E31" i="28"/>
  <c r="AB32" i="28"/>
  <c r="D32" i="28"/>
  <c r="AB33" i="28"/>
  <c r="D33" i="28"/>
  <c r="AA34" i="28"/>
  <c r="C34" i="28"/>
  <c r="C35" i="28"/>
  <c r="AC38" i="28"/>
  <c r="E38" i="28"/>
  <c r="AC39" i="28"/>
  <c r="E39" i="28"/>
  <c r="AB41" i="28"/>
  <c r="D41" i="28"/>
  <c r="AA42" i="28"/>
  <c r="C42" i="28"/>
  <c r="AA43" i="28"/>
  <c r="C43" i="28"/>
  <c r="AC48" i="28"/>
  <c r="E48" i="28"/>
  <c r="AB50" i="28"/>
  <c r="D50" i="28"/>
  <c r="AA51" i="28"/>
  <c r="C51" i="28"/>
  <c r="AD52" i="28"/>
  <c r="F52" i="28"/>
  <c r="AD53" i="28"/>
  <c r="F53" i="28"/>
  <c r="AE14" i="28"/>
  <c r="G14" i="28"/>
  <c r="AE18" i="28"/>
  <c r="G18" i="28"/>
  <c r="G22" i="28"/>
  <c r="AE22" i="28"/>
  <c r="G26" i="28"/>
  <c r="AE26" i="28"/>
  <c r="AE30" i="28"/>
  <c r="G30" i="28"/>
  <c r="AE34" i="28"/>
  <c r="G34" i="28"/>
  <c r="AE38" i="28"/>
  <c r="G38" i="28"/>
  <c r="AE42" i="28"/>
  <c r="G42" i="28"/>
  <c r="AE48" i="28"/>
  <c r="G48" i="28"/>
  <c r="AE52" i="28"/>
  <c r="G52" i="28"/>
  <c r="B15" i="28"/>
  <c r="AB8" i="28"/>
  <c r="D8" i="28"/>
  <c r="AD10" i="28"/>
  <c r="F10" i="28"/>
  <c r="AB13" i="28"/>
  <c r="D13" i="28"/>
  <c r="AA15" i="28"/>
  <c r="C15" i="28"/>
  <c r="AD16" i="28"/>
  <c r="F16" i="28"/>
  <c r="AA33" i="28"/>
  <c r="C33" i="28"/>
  <c r="AC36" i="28"/>
  <c r="E36" i="28"/>
  <c r="AA50" i="28"/>
  <c r="C50" i="28"/>
  <c r="AC53" i="28"/>
  <c r="E53" i="28"/>
  <c r="AE9" i="28"/>
  <c r="G9" i="28"/>
  <c r="AE17" i="28"/>
  <c r="G17" i="28"/>
  <c r="G21" i="28"/>
  <c r="AE21" i="28"/>
  <c r="G25" i="28"/>
  <c r="AE25" i="28"/>
  <c r="AE29" i="28"/>
  <c r="G29" i="28"/>
  <c r="AE41" i="28"/>
  <c r="G41" i="28"/>
  <c r="AE45" i="28"/>
  <c r="G45" i="28"/>
  <c r="AE51" i="28"/>
  <c r="G51" i="28"/>
  <c r="B17" i="28"/>
  <c r="AD8" i="28"/>
  <c r="F8" i="28"/>
  <c r="AC9" i="28"/>
  <c r="E9" i="28"/>
  <c r="AB10" i="28"/>
  <c r="D10" i="28"/>
  <c r="AA11" i="28"/>
  <c r="C11" i="28"/>
  <c r="AC14" i="28"/>
  <c r="E14" i="28"/>
  <c r="AC15" i="28"/>
  <c r="E15" i="28"/>
  <c r="AB16" i="28"/>
  <c r="D16" i="28"/>
  <c r="AA18" i="28"/>
  <c r="C18" i="28"/>
  <c r="AA29" i="28"/>
  <c r="C29" i="28"/>
  <c r="AD30" i="28"/>
  <c r="F30" i="28"/>
  <c r="AD31" i="28"/>
  <c r="F31" i="28"/>
  <c r="AC32" i="28"/>
  <c r="E32" i="28"/>
  <c r="AA37" i="28"/>
  <c r="C37" i="28"/>
  <c r="AD38" i="28"/>
  <c r="F38" i="28"/>
  <c r="AA45" i="28"/>
  <c r="C45" i="28"/>
  <c r="AC49" i="28"/>
  <c r="E49" i="28"/>
  <c r="AB51" i="28"/>
  <c r="D51" i="28"/>
  <c r="AA52" i="28"/>
  <c r="C52" i="28"/>
  <c r="AE19" i="28"/>
  <c r="G19" i="28"/>
  <c r="AE23" i="28"/>
  <c r="G23" i="28"/>
  <c r="AE27" i="28"/>
  <c r="G27" i="28"/>
  <c r="AE49" i="28"/>
  <c r="G49" i="28"/>
  <c r="B36" i="28"/>
  <c r="B44" i="28"/>
  <c r="D12" i="28"/>
  <c r="AA14" i="28"/>
  <c r="C14" i="28"/>
  <c r="E18" i="28"/>
  <c r="AE37" i="28"/>
  <c r="G37" i="28"/>
  <c r="B10" i="28"/>
  <c r="B14" i="28"/>
  <c r="B18" i="28"/>
  <c r="B30" i="28"/>
  <c r="B34" i="28"/>
  <c r="B53" i="28"/>
  <c r="AD9" i="28"/>
  <c r="F9" i="28"/>
  <c r="AC10" i="28"/>
  <c r="E10" i="28"/>
  <c r="AA13" i="28"/>
  <c r="C13" i="28"/>
  <c r="AD14" i="28"/>
  <c r="F14" i="28"/>
  <c r="AD15" i="28"/>
  <c r="F15" i="28"/>
  <c r="E16" i="28"/>
  <c r="AB29" i="28"/>
  <c r="D29" i="28"/>
  <c r="AA30" i="28"/>
  <c r="C30" i="28"/>
  <c r="AA31" i="28"/>
  <c r="C31" i="28"/>
  <c r="AC34" i="28"/>
  <c r="E34" i="28"/>
  <c r="E35" i="28"/>
  <c r="AB36" i="28"/>
  <c r="D36" i="28"/>
  <c r="AB37" i="28"/>
  <c r="D37" i="28"/>
  <c r="C38" i="28"/>
  <c r="AA39" i="28"/>
  <c r="C39" i="28"/>
  <c r="AC42" i="28"/>
  <c r="E42" i="28"/>
  <c r="AC43" i="28"/>
  <c r="E43" i="28"/>
  <c r="AB44" i="28"/>
  <c r="D44" i="28"/>
  <c r="AA48" i="28"/>
  <c r="C48" i="28"/>
  <c r="AD49" i="28"/>
  <c r="F49" i="28"/>
  <c r="AC51" i="28"/>
  <c r="E51" i="28"/>
  <c r="AB53" i="28"/>
  <c r="D53" i="28"/>
  <c r="AE16" i="28"/>
  <c r="G16" i="28"/>
  <c r="AE20" i="28"/>
  <c r="G20" i="28"/>
  <c r="AE24" i="28"/>
  <c r="G24" i="28"/>
  <c r="AE28" i="28"/>
  <c r="G28" i="28"/>
  <c r="AE36" i="28"/>
  <c r="G36" i="28"/>
  <c r="AE44" i="28"/>
  <c r="G44" i="28"/>
  <c r="AE50" i="28"/>
  <c r="G50" i="28"/>
  <c r="N46" i="28"/>
  <c r="O8" i="21"/>
  <c r="S8" i="21"/>
  <c r="S7" i="21" s="1"/>
  <c r="P8" i="21"/>
  <c r="P7" i="21" s="1"/>
  <c r="T11" i="21"/>
  <c r="Q8" i="21"/>
  <c r="T15" i="21"/>
  <c r="T21" i="21"/>
  <c r="T25" i="21"/>
  <c r="T29" i="21"/>
  <c r="T33" i="21"/>
  <c r="T37" i="21"/>
  <c r="T41" i="21"/>
  <c r="T45" i="21"/>
  <c r="N7" i="21"/>
  <c r="R7" i="21"/>
  <c r="T10" i="21"/>
  <c r="T14" i="21"/>
  <c r="T18" i="21"/>
  <c r="T20" i="21"/>
  <c r="T24" i="21"/>
  <c r="T28" i="21"/>
  <c r="T32" i="21"/>
  <c r="T36" i="21"/>
  <c r="T40" i="21"/>
  <c r="T44" i="21"/>
  <c r="T48" i="21"/>
  <c r="T52" i="21"/>
  <c r="T9" i="21"/>
  <c r="T13" i="21"/>
  <c r="T17" i="21"/>
  <c r="T19" i="21"/>
  <c r="T23" i="21"/>
  <c r="T27" i="21"/>
  <c r="T31" i="21"/>
  <c r="T35" i="21"/>
  <c r="T39" i="21"/>
  <c r="T43" i="21"/>
  <c r="L46" i="28"/>
  <c r="T51" i="21"/>
  <c r="M8" i="21"/>
  <c r="T12" i="21"/>
  <c r="T16" i="21"/>
  <c r="T22" i="21"/>
  <c r="T26" i="21"/>
  <c r="T30" i="21"/>
  <c r="T34" i="21"/>
  <c r="T38" i="21"/>
  <c r="T42" i="21"/>
  <c r="T46" i="21"/>
  <c r="T50" i="21"/>
  <c r="T54" i="21"/>
  <c r="G46" i="28"/>
  <c r="I8" i="21"/>
  <c r="T6" i="28" l="1"/>
  <c r="L6" i="28"/>
  <c r="W6" i="28"/>
  <c r="S6" i="28"/>
  <c r="U6" i="28"/>
  <c r="AO38" i="21"/>
  <c r="AF37" i="28" s="1"/>
  <c r="V6" i="29"/>
  <c r="V6" i="28"/>
  <c r="R6" i="28"/>
  <c r="U8" i="21"/>
  <c r="P7" i="28" s="1"/>
  <c r="U47" i="21"/>
  <c r="P46" i="28" s="1"/>
  <c r="AC37" i="28"/>
  <c r="AO41" i="21"/>
  <c r="AO39" i="21"/>
  <c r="AF38" i="28" s="1"/>
  <c r="Z44" i="28"/>
  <c r="AO45" i="21"/>
  <c r="AF44" i="28" s="1"/>
  <c r="Z11" i="28"/>
  <c r="AO12" i="21"/>
  <c r="AF11" i="28" s="1"/>
  <c r="AO30" i="21"/>
  <c r="AF29" i="28" s="1"/>
  <c r="AO22" i="21"/>
  <c r="AF21" i="28" s="1"/>
  <c r="AO13" i="21"/>
  <c r="AF12" i="28" s="1"/>
  <c r="AO40" i="21"/>
  <c r="AF39" i="28" s="1"/>
  <c r="AO29" i="21"/>
  <c r="AF28" i="28" s="1"/>
  <c r="AO21" i="21"/>
  <c r="AF20" i="28" s="1"/>
  <c r="AO36" i="21"/>
  <c r="AF35" i="28" s="1"/>
  <c r="AO28" i="21"/>
  <c r="AF27" i="28" s="1"/>
  <c r="AO20" i="21"/>
  <c r="AF19" i="28" s="1"/>
  <c r="AO42" i="21"/>
  <c r="AF41" i="28" s="1"/>
  <c r="AO23" i="21"/>
  <c r="AF22" i="28" s="1"/>
  <c r="AO53" i="21"/>
  <c r="AF52" i="28" s="1"/>
  <c r="AO50" i="21"/>
  <c r="AF49" i="28" s="1"/>
  <c r="AN51" i="21"/>
  <c r="AO51" i="21"/>
  <c r="AF50" i="28" s="1"/>
  <c r="Z36" i="28"/>
  <c r="AO37" i="21"/>
  <c r="AF36" i="28" s="1"/>
  <c r="Z15" i="28"/>
  <c r="AO16" i="21"/>
  <c r="AF15" i="28" s="1"/>
  <c r="AH8" i="21"/>
  <c r="AO46" i="21"/>
  <c r="AF45" i="28" s="1"/>
  <c r="AO35" i="21"/>
  <c r="AF34" i="28" s="1"/>
  <c r="AO26" i="21"/>
  <c r="AF25" i="28" s="1"/>
  <c r="AO18" i="21"/>
  <c r="AF17" i="28" s="1"/>
  <c r="AO44" i="21"/>
  <c r="AF43" i="28" s="1"/>
  <c r="AO34" i="21"/>
  <c r="AF33" i="28" s="1"/>
  <c r="AO25" i="21"/>
  <c r="AF24" i="28" s="1"/>
  <c r="AO17" i="21"/>
  <c r="AF16" i="28" s="1"/>
  <c r="AO14" i="21"/>
  <c r="AF13" i="28" s="1"/>
  <c r="AO43" i="21"/>
  <c r="AF42" i="28" s="1"/>
  <c r="AO33" i="21"/>
  <c r="AF32" i="28" s="1"/>
  <c r="AO24" i="21"/>
  <c r="AF23" i="28" s="1"/>
  <c r="AO15" i="21"/>
  <c r="AF14" i="28" s="1"/>
  <c r="AO54" i="21"/>
  <c r="AF53" i="28" s="1"/>
  <c r="AO27" i="21"/>
  <c r="AF26" i="28" s="1"/>
  <c r="AO19" i="21"/>
  <c r="AF18" i="28" s="1"/>
  <c r="Z31" i="28"/>
  <c r="AO32" i="21"/>
  <c r="AF31" i="28" s="1"/>
  <c r="AN30" i="21"/>
  <c r="AO49" i="21"/>
  <c r="AF48" i="28" s="1"/>
  <c r="AN40" i="21"/>
  <c r="Q7" i="21"/>
  <c r="AN46" i="21"/>
  <c r="R6" i="29"/>
  <c r="AK8" i="21"/>
  <c r="AM8" i="21"/>
  <c r="AE8" i="28"/>
  <c r="AJ8" i="21"/>
  <c r="Z8" i="28"/>
  <c r="AG8" i="21"/>
  <c r="AI8" i="21"/>
  <c r="AN50" i="21"/>
  <c r="AN39" i="21"/>
  <c r="AA38" i="28"/>
  <c r="AN17" i="21"/>
  <c r="AC16" i="28"/>
  <c r="AN15" i="21"/>
  <c r="AN53" i="21"/>
  <c r="AC52" i="28"/>
  <c r="AN13" i="21"/>
  <c r="AB12" i="28"/>
  <c r="Z52" i="28"/>
  <c r="AN33" i="21"/>
  <c r="AN44" i="21"/>
  <c r="AN34" i="21"/>
  <c r="Z51" i="28"/>
  <c r="AF51" i="28"/>
  <c r="AF8" i="28"/>
  <c r="N6" i="28"/>
  <c r="AF9" i="28"/>
  <c r="Z50" i="28"/>
  <c r="AN12" i="21"/>
  <c r="AN16" i="21"/>
  <c r="Z53" i="28"/>
  <c r="AF30" i="28"/>
  <c r="AN31" i="21"/>
  <c r="AB30" i="28"/>
  <c r="AN19" i="21"/>
  <c r="AC18" i="28"/>
  <c r="AN38" i="21"/>
  <c r="AN18" i="21"/>
  <c r="AN11" i="21"/>
  <c r="J46" i="28"/>
  <c r="J6" i="28" s="1"/>
  <c r="AN35" i="21"/>
  <c r="AF10" i="28"/>
  <c r="AN45" i="21"/>
  <c r="AN37" i="21"/>
  <c r="AN54" i="21"/>
  <c r="AN14" i="21"/>
  <c r="AN9" i="21"/>
  <c r="AN49" i="21"/>
  <c r="AN43" i="21"/>
  <c r="AN36" i="21"/>
  <c r="AN32" i="21"/>
  <c r="AN10" i="21"/>
  <c r="AN52" i="21"/>
  <c r="AN42" i="21"/>
  <c r="E7" i="28"/>
  <c r="B7" i="28"/>
  <c r="G7" i="28"/>
  <c r="F7" i="28"/>
  <c r="C7" i="28"/>
  <c r="D7" i="28"/>
  <c r="T47" i="21"/>
  <c r="I7" i="21"/>
  <c r="O7" i="21"/>
  <c r="T8" i="21"/>
  <c r="M7" i="21"/>
  <c r="Z7" i="28" l="1"/>
  <c r="U7" i="21"/>
  <c r="P6" i="28" s="1"/>
  <c r="AO8" i="21"/>
  <c r="G6" i="28"/>
  <c r="T7" i="21"/>
  <c r="M38" i="27" l="1"/>
  <c r="M8" i="27"/>
  <c r="M7" i="27"/>
  <c r="AE47" i="28" l="1"/>
  <c r="AE46" i="28" s="1"/>
  <c r="AD47" i="28"/>
  <c r="AD46" i="28" s="1"/>
  <c r="AC47" i="28"/>
  <c r="AC46" i="28" s="1"/>
  <c r="AB47" i="28"/>
  <c r="AB46" i="28" s="1"/>
  <c r="AA47" i="28"/>
  <c r="AA46" i="28" s="1"/>
  <c r="AE40" i="28"/>
  <c r="AE7" i="28" s="1"/>
  <c r="AC40" i="28"/>
  <c r="AC7" i="28" s="1"/>
  <c r="AB40" i="28"/>
  <c r="AB7" i="28" s="1"/>
  <c r="AA40" i="28"/>
  <c r="AA7" i="28" s="1"/>
  <c r="AA6" i="28" l="1"/>
  <c r="AE6" i="28"/>
  <c r="AB6" i="28"/>
  <c r="AC6" i="28"/>
  <c r="Z47" i="28"/>
  <c r="Z46" i="28" s="1"/>
  <c r="AF47" i="28"/>
  <c r="AF40" i="28"/>
  <c r="AD40" i="28"/>
  <c r="AD7" i="28" s="1"/>
  <c r="AD6" i="28" s="1"/>
  <c r="AN41" i="21"/>
  <c r="AN48" i="21"/>
  <c r="Z6" i="28" l="1"/>
  <c r="C8" i="21"/>
  <c r="B46" i="28" l="1"/>
  <c r="B6" i="28" s="1"/>
  <c r="C7" i="21"/>
  <c r="T54" i="24" l="1"/>
  <c r="T52" i="24"/>
  <c r="T49" i="24"/>
  <c r="T48" i="24"/>
  <c r="N8" i="24"/>
  <c r="T46" i="24"/>
  <c r="T45" i="24"/>
  <c r="T44" i="24"/>
  <c r="T43" i="24"/>
  <c r="T42" i="24"/>
  <c r="T41" i="24"/>
  <c r="T40" i="24"/>
  <c r="T39" i="24"/>
  <c r="T38" i="24"/>
  <c r="T37" i="24"/>
  <c r="T36" i="24"/>
  <c r="T35" i="24"/>
  <c r="T34" i="24"/>
  <c r="T33" i="24"/>
  <c r="T32" i="24"/>
  <c r="T31" i="24"/>
  <c r="T30" i="24"/>
  <c r="T29" i="24"/>
  <c r="T28" i="24"/>
  <c r="T27" i="24"/>
  <c r="T26" i="24"/>
  <c r="T25" i="24"/>
  <c r="T24" i="24"/>
  <c r="T23" i="24"/>
  <c r="T22" i="24"/>
  <c r="T21" i="24"/>
  <c r="T20" i="24"/>
  <c r="T19" i="24"/>
  <c r="T18" i="24"/>
  <c r="T17" i="24"/>
  <c r="T16" i="24"/>
  <c r="T15" i="24"/>
  <c r="T14" i="24"/>
  <c r="T13" i="24"/>
  <c r="T12" i="24"/>
  <c r="T11" i="24"/>
  <c r="T10" i="24"/>
  <c r="Q8" i="24"/>
  <c r="Q7" i="24" s="1"/>
  <c r="M8" i="24"/>
  <c r="AM54" i="24"/>
  <c r="AE53" i="29" s="1"/>
  <c r="AL54" i="24"/>
  <c r="AK54" i="24"/>
  <c r="AJ54" i="24"/>
  <c r="AC53" i="29" s="1"/>
  <c r="AI54" i="24"/>
  <c r="AB53" i="29" s="1"/>
  <c r="AH54" i="24"/>
  <c r="AA53" i="29" s="1"/>
  <c r="AM53" i="24"/>
  <c r="AE52" i="29" s="1"/>
  <c r="AL53" i="24"/>
  <c r="AK53" i="24"/>
  <c r="AJ53" i="24"/>
  <c r="AC52" i="29" s="1"/>
  <c r="AI53" i="24"/>
  <c r="AB52" i="29" s="1"/>
  <c r="AH53" i="24"/>
  <c r="AA52" i="29" s="1"/>
  <c r="AM52" i="24"/>
  <c r="AE51" i="29" s="1"/>
  <c r="AL52" i="24"/>
  <c r="AK52" i="24"/>
  <c r="AJ52" i="24"/>
  <c r="AC51" i="29" s="1"/>
  <c r="AI52" i="24"/>
  <c r="AB51" i="29" s="1"/>
  <c r="AH52" i="24"/>
  <c r="AA51" i="29" s="1"/>
  <c r="AM51" i="24"/>
  <c r="AE50" i="29" s="1"/>
  <c r="AL51" i="24"/>
  <c r="AK51" i="24"/>
  <c r="AJ51" i="24"/>
  <c r="AC50" i="29" s="1"/>
  <c r="AI51" i="24"/>
  <c r="AB50" i="29" s="1"/>
  <c r="AH51" i="24"/>
  <c r="AA50" i="29" s="1"/>
  <c r="AM50" i="24"/>
  <c r="AE49" i="29" s="1"/>
  <c r="AL50" i="24"/>
  <c r="AK50" i="24"/>
  <c r="AJ50" i="24"/>
  <c r="AC49" i="29" s="1"/>
  <c r="AI50" i="24"/>
  <c r="AB49" i="29" s="1"/>
  <c r="AH50" i="24"/>
  <c r="AA49" i="29" s="1"/>
  <c r="AM49" i="24"/>
  <c r="AE48" i="29" s="1"/>
  <c r="AL49" i="24"/>
  <c r="AK49" i="24"/>
  <c r="AJ49" i="24"/>
  <c r="AC48" i="29" s="1"/>
  <c r="AI49" i="24"/>
  <c r="AB48" i="29" s="1"/>
  <c r="AH49" i="24"/>
  <c r="AA48" i="29" s="1"/>
  <c r="AL48" i="24"/>
  <c r="AJ48" i="24"/>
  <c r="AC47" i="29" s="1"/>
  <c r="AI48" i="24"/>
  <c r="AB47" i="29" s="1"/>
  <c r="AH48" i="24"/>
  <c r="AA47" i="29" s="1"/>
  <c r="AM45" i="24"/>
  <c r="AE44" i="29" s="1"/>
  <c r="AL45" i="24"/>
  <c r="AK45" i="24"/>
  <c r="AJ45" i="24"/>
  <c r="AC44" i="29" s="1"/>
  <c r="AI45" i="24"/>
  <c r="AB44" i="29" s="1"/>
  <c r="AH45" i="24"/>
  <c r="AA44" i="29" s="1"/>
  <c r="AM44" i="24"/>
  <c r="AE43" i="29" s="1"/>
  <c r="AL44" i="24"/>
  <c r="AK44" i="24"/>
  <c r="AJ44" i="24"/>
  <c r="AC43" i="29" s="1"/>
  <c r="AI44" i="24"/>
  <c r="AB43" i="29" s="1"/>
  <c r="AH44" i="24"/>
  <c r="AA43" i="29" s="1"/>
  <c r="AM43" i="24"/>
  <c r="AE42" i="29" s="1"/>
  <c r="AL43" i="24"/>
  <c r="AK43" i="24"/>
  <c r="AJ43" i="24"/>
  <c r="AC42" i="29" s="1"/>
  <c r="AI43" i="24"/>
  <c r="AB42" i="29" s="1"/>
  <c r="AH43" i="24"/>
  <c r="AA42" i="29" s="1"/>
  <c r="AM42" i="24"/>
  <c r="AE41" i="29" s="1"/>
  <c r="AL42" i="24"/>
  <c r="AK42" i="24"/>
  <c r="AJ42" i="24"/>
  <c r="AC41" i="29" s="1"/>
  <c r="AI42" i="24"/>
  <c r="AB41" i="29" s="1"/>
  <c r="AH42" i="24"/>
  <c r="AA41" i="29" s="1"/>
  <c r="AM41" i="24"/>
  <c r="AE40" i="29" s="1"/>
  <c r="AL41" i="24"/>
  <c r="AK41" i="24"/>
  <c r="AJ41" i="24"/>
  <c r="AC40" i="29" s="1"/>
  <c r="AI41" i="24"/>
  <c r="AB40" i="29" s="1"/>
  <c r="AH41" i="24"/>
  <c r="AA40" i="29" s="1"/>
  <c r="AM40" i="24"/>
  <c r="AE39" i="29" s="1"/>
  <c r="AL40" i="24"/>
  <c r="AK40" i="24"/>
  <c r="AJ40" i="24"/>
  <c r="AC39" i="29" s="1"/>
  <c r="AI40" i="24"/>
  <c r="AB39" i="29" s="1"/>
  <c r="AH40" i="24"/>
  <c r="AA39" i="29" s="1"/>
  <c r="AM39" i="24"/>
  <c r="AE38" i="29" s="1"/>
  <c r="AL39" i="24"/>
  <c r="AK39" i="24"/>
  <c r="AJ39" i="24"/>
  <c r="AC38" i="29" s="1"/>
  <c r="AI39" i="24"/>
  <c r="AB38" i="29" s="1"/>
  <c r="AH39" i="24"/>
  <c r="AA38" i="29" s="1"/>
  <c r="AM38" i="24"/>
  <c r="AE37" i="29" s="1"/>
  <c r="AL38" i="24"/>
  <c r="AK38" i="24"/>
  <c r="AJ38" i="24"/>
  <c r="AC37" i="29" s="1"/>
  <c r="AI38" i="24"/>
  <c r="AB37" i="29" s="1"/>
  <c r="AH38" i="24"/>
  <c r="AA37" i="29" s="1"/>
  <c r="AM37" i="24"/>
  <c r="AE36" i="29" s="1"/>
  <c r="AL37" i="24"/>
  <c r="AK37" i="24"/>
  <c r="AJ37" i="24"/>
  <c r="AC36" i="29" s="1"/>
  <c r="AI37" i="24"/>
  <c r="AB36" i="29" s="1"/>
  <c r="AH37" i="24"/>
  <c r="AA36" i="29" s="1"/>
  <c r="AM36" i="24"/>
  <c r="AE35" i="29" s="1"/>
  <c r="AL36" i="24"/>
  <c r="AK36" i="24"/>
  <c r="AJ36" i="24"/>
  <c r="AC35" i="29" s="1"/>
  <c r="AI36" i="24"/>
  <c r="AB35" i="29" s="1"/>
  <c r="AH36" i="24"/>
  <c r="AA35" i="29" s="1"/>
  <c r="AM35" i="24"/>
  <c r="AE34" i="29" s="1"/>
  <c r="AL35" i="24"/>
  <c r="AK35" i="24"/>
  <c r="AJ35" i="24"/>
  <c r="AC34" i="29" s="1"/>
  <c r="AI35" i="24"/>
  <c r="AB34" i="29" s="1"/>
  <c r="AH35" i="24"/>
  <c r="AA34" i="29" s="1"/>
  <c r="AM34" i="24"/>
  <c r="AE33" i="29" s="1"/>
  <c r="AL34" i="24"/>
  <c r="AK34" i="24"/>
  <c r="AJ34" i="24"/>
  <c r="AC33" i="29" s="1"/>
  <c r="AI34" i="24"/>
  <c r="AB33" i="29" s="1"/>
  <c r="AH34" i="24"/>
  <c r="AA33" i="29" s="1"/>
  <c r="AM33" i="24"/>
  <c r="AE32" i="29" s="1"/>
  <c r="AL33" i="24"/>
  <c r="AK33" i="24"/>
  <c r="AJ33" i="24"/>
  <c r="AC32" i="29" s="1"/>
  <c r="AI33" i="24"/>
  <c r="AB32" i="29" s="1"/>
  <c r="AH33" i="24"/>
  <c r="AA32" i="29" s="1"/>
  <c r="AM32" i="24"/>
  <c r="AE31" i="29" s="1"/>
  <c r="AL32" i="24"/>
  <c r="AK32" i="24"/>
  <c r="AJ32" i="24"/>
  <c r="AC31" i="29" s="1"/>
  <c r="AI32" i="24"/>
  <c r="AB31" i="29" s="1"/>
  <c r="AH32" i="24"/>
  <c r="AA31" i="29" s="1"/>
  <c r="AM31" i="24"/>
  <c r="AE30" i="29" s="1"/>
  <c r="AL31" i="24"/>
  <c r="AK31" i="24"/>
  <c r="AJ31" i="24"/>
  <c r="AC30" i="29" s="1"/>
  <c r="AI31" i="24"/>
  <c r="AB30" i="29" s="1"/>
  <c r="AH31" i="24"/>
  <c r="AA30" i="29" s="1"/>
  <c r="AM30" i="24"/>
  <c r="AE29" i="29" s="1"/>
  <c r="AL30" i="24"/>
  <c r="AK30" i="24"/>
  <c r="AJ30" i="24"/>
  <c r="AC29" i="29" s="1"/>
  <c r="AI30" i="24"/>
  <c r="AB29" i="29" s="1"/>
  <c r="AH30" i="24"/>
  <c r="AA29" i="29" s="1"/>
  <c r="AM29" i="24"/>
  <c r="AE28" i="29" s="1"/>
  <c r="AL29" i="24"/>
  <c r="AK29" i="24"/>
  <c r="AJ29" i="24"/>
  <c r="AC28" i="29" s="1"/>
  <c r="AI29" i="24"/>
  <c r="AB28" i="29" s="1"/>
  <c r="AH29" i="24"/>
  <c r="AA28" i="29" s="1"/>
  <c r="AM28" i="24"/>
  <c r="AE27" i="29" s="1"/>
  <c r="AL28" i="24"/>
  <c r="AK28" i="24"/>
  <c r="AJ28" i="24"/>
  <c r="AC27" i="29" s="1"/>
  <c r="AI28" i="24"/>
  <c r="AB27" i="29" s="1"/>
  <c r="AH28" i="24"/>
  <c r="AA27" i="29" s="1"/>
  <c r="AM27" i="24"/>
  <c r="AE26" i="29" s="1"/>
  <c r="AL27" i="24"/>
  <c r="AK27" i="24"/>
  <c r="AJ27" i="24"/>
  <c r="AC26" i="29" s="1"/>
  <c r="AI27" i="24"/>
  <c r="AB26" i="29" s="1"/>
  <c r="AH27" i="24"/>
  <c r="AA26" i="29" s="1"/>
  <c r="AM26" i="24"/>
  <c r="AE25" i="29" s="1"/>
  <c r="AL26" i="24"/>
  <c r="AK26" i="24"/>
  <c r="AJ26" i="24"/>
  <c r="AC25" i="29" s="1"/>
  <c r="AI26" i="24"/>
  <c r="AB25" i="29" s="1"/>
  <c r="AH26" i="24"/>
  <c r="AA25" i="29" s="1"/>
  <c r="AM25" i="24"/>
  <c r="AE24" i="29" s="1"/>
  <c r="AL25" i="24"/>
  <c r="AK25" i="24"/>
  <c r="AJ25" i="24"/>
  <c r="AC24" i="29" s="1"/>
  <c r="AI25" i="24"/>
  <c r="AB24" i="29" s="1"/>
  <c r="AM24" i="24"/>
  <c r="AE23" i="29" s="1"/>
  <c r="AL24" i="24"/>
  <c r="AK24" i="24"/>
  <c r="AJ24" i="24"/>
  <c r="AC23" i="29" s="1"/>
  <c r="AI24" i="24"/>
  <c r="AB23" i="29" s="1"/>
  <c r="AM23" i="24"/>
  <c r="AE22" i="29" s="1"/>
  <c r="AL23" i="24"/>
  <c r="AK23" i="24"/>
  <c r="AJ23" i="24"/>
  <c r="AC22" i="29" s="1"/>
  <c r="AI23" i="24"/>
  <c r="AB22" i="29" s="1"/>
  <c r="AM22" i="24"/>
  <c r="AE21" i="29" s="1"/>
  <c r="AL22" i="24"/>
  <c r="AK22" i="24"/>
  <c r="AJ22" i="24"/>
  <c r="AC21" i="29" s="1"/>
  <c r="AI22" i="24"/>
  <c r="AB21" i="29" s="1"/>
  <c r="AM21" i="24"/>
  <c r="AE20" i="29" s="1"/>
  <c r="AL21" i="24"/>
  <c r="AK21" i="24"/>
  <c r="AJ21" i="24"/>
  <c r="AC20" i="29" s="1"/>
  <c r="AI21" i="24"/>
  <c r="AB20" i="29" s="1"/>
  <c r="AM20" i="24"/>
  <c r="AE19" i="29" s="1"/>
  <c r="AL20" i="24"/>
  <c r="AK20" i="24"/>
  <c r="AJ20" i="24"/>
  <c r="AC19" i="29" s="1"/>
  <c r="AI20" i="24"/>
  <c r="AB19" i="29" s="1"/>
  <c r="AM19" i="24"/>
  <c r="AE18" i="29" s="1"/>
  <c r="AL19" i="24"/>
  <c r="AK19" i="24"/>
  <c r="AJ19" i="24"/>
  <c r="AC18" i="29" s="1"/>
  <c r="AI19" i="24"/>
  <c r="AB18" i="29" s="1"/>
  <c r="AM18" i="24"/>
  <c r="AE17" i="29" s="1"/>
  <c r="AL18" i="24"/>
  <c r="AK18" i="24"/>
  <c r="AJ18" i="24"/>
  <c r="AC17" i="29" s="1"/>
  <c r="AI18" i="24"/>
  <c r="AB17" i="29" s="1"/>
  <c r="AM17" i="24"/>
  <c r="AE16" i="29" s="1"/>
  <c r="AL17" i="24"/>
  <c r="AK17" i="24"/>
  <c r="AJ17" i="24"/>
  <c r="AC16" i="29" s="1"/>
  <c r="AI17" i="24"/>
  <c r="AB16" i="29" s="1"/>
  <c r="AM16" i="24"/>
  <c r="AE15" i="29" s="1"/>
  <c r="AL16" i="24"/>
  <c r="AK16" i="24"/>
  <c r="AJ16" i="24"/>
  <c r="AC15" i="29" s="1"/>
  <c r="AI16" i="24"/>
  <c r="AB15" i="29" s="1"/>
  <c r="AM15" i="24"/>
  <c r="AE14" i="29" s="1"/>
  <c r="AL15" i="24"/>
  <c r="AK15" i="24"/>
  <c r="AJ15" i="24"/>
  <c r="AC14" i="29" s="1"/>
  <c r="AI15" i="24"/>
  <c r="AB14" i="29" s="1"/>
  <c r="AM14" i="24"/>
  <c r="AE13" i="29" s="1"/>
  <c r="AL14" i="24"/>
  <c r="AK14" i="24"/>
  <c r="AJ14" i="24"/>
  <c r="AC13" i="29" s="1"/>
  <c r="AI14" i="24"/>
  <c r="AB13" i="29" s="1"/>
  <c r="AM13" i="24"/>
  <c r="AE12" i="29" s="1"/>
  <c r="AL13" i="24"/>
  <c r="AK13" i="24"/>
  <c r="AJ13" i="24"/>
  <c r="AC12" i="29" s="1"/>
  <c r="AI13" i="24"/>
  <c r="AB12" i="29" s="1"/>
  <c r="AM12" i="24"/>
  <c r="AE11" i="29" s="1"/>
  <c r="AL12" i="24"/>
  <c r="AK12" i="24"/>
  <c r="AJ12" i="24"/>
  <c r="AC11" i="29" s="1"/>
  <c r="AI12" i="24"/>
  <c r="AB11" i="29" s="1"/>
  <c r="AM11" i="24"/>
  <c r="AE10" i="29" s="1"/>
  <c r="AL11" i="24"/>
  <c r="AK11" i="24"/>
  <c r="AJ11" i="24"/>
  <c r="AC10" i="29" s="1"/>
  <c r="AI11" i="24"/>
  <c r="AB10" i="29" s="1"/>
  <c r="AH11" i="24"/>
  <c r="AA10" i="29" s="1"/>
  <c r="AM10" i="24"/>
  <c r="AE9" i="29" s="1"/>
  <c r="AL10" i="24"/>
  <c r="AK10" i="24"/>
  <c r="AJ10" i="24"/>
  <c r="AC9" i="29" s="1"/>
  <c r="AI10" i="24"/>
  <c r="AB9" i="29" s="1"/>
  <c r="AK9" i="24"/>
  <c r="AJ9" i="24"/>
  <c r="AC8" i="29" s="1"/>
  <c r="AD54" i="24"/>
  <c r="AD53" i="24"/>
  <c r="T53" i="24"/>
  <c r="AD52" i="24"/>
  <c r="AD51" i="24"/>
  <c r="T51" i="24"/>
  <c r="AD50" i="24"/>
  <c r="O46" i="29"/>
  <c r="O6" i="29" s="1"/>
  <c r="L46" i="29"/>
  <c r="L6" i="29" s="1"/>
  <c r="T50" i="24"/>
  <c r="K46" i="29"/>
  <c r="K6" i="29" s="1"/>
  <c r="AD48" i="24"/>
  <c r="M46" i="29"/>
  <c r="M6" i="29" s="1"/>
  <c r="Z8" i="24"/>
  <c r="AD45" i="24"/>
  <c r="AD44" i="24"/>
  <c r="AD43" i="24"/>
  <c r="AD42" i="24"/>
  <c r="AD41" i="24"/>
  <c r="AD40" i="24"/>
  <c r="AD39" i="24"/>
  <c r="AD38" i="24"/>
  <c r="AD37" i="24"/>
  <c r="AD36" i="24"/>
  <c r="AD35" i="24"/>
  <c r="AD34" i="24"/>
  <c r="AD33" i="24"/>
  <c r="AD32" i="24"/>
  <c r="AD31" i="24"/>
  <c r="AD30" i="24"/>
  <c r="AD29" i="24"/>
  <c r="AD28" i="24"/>
  <c r="AD27" i="24"/>
  <c r="AD26" i="24"/>
  <c r="AD25" i="24"/>
  <c r="AD24" i="24"/>
  <c r="AD23" i="24"/>
  <c r="AD22" i="24"/>
  <c r="AD21" i="24"/>
  <c r="AD20" i="24"/>
  <c r="AD19" i="24"/>
  <c r="AD18" i="24"/>
  <c r="AD17" i="24"/>
  <c r="AD16" i="24"/>
  <c r="AD15" i="24"/>
  <c r="AD14" i="24"/>
  <c r="AD13" i="24"/>
  <c r="AD12" i="24"/>
  <c r="AC8" i="24"/>
  <c r="Y8" i="24"/>
  <c r="AD11" i="24"/>
  <c r="P8" i="24"/>
  <c r="AD10" i="24"/>
  <c r="S8" i="24"/>
  <c r="O8" i="24"/>
  <c r="AA8" i="24"/>
  <c r="W8" i="24"/>
  <c r="R8" i="24"/>
  <c r="T9" i="24"/>
  <c r="AB46" i="29" l="1"/>
  <c r="AD10" i="29"/>
  <c r="AC7" i="29"/>
  <c r="AD9" i="29"/>
  <c r="AD12" i="29"/>
  <c r="AD16" i="29"/>
  <c r="AD20" i="29"/>
  <c r="AD24" i="29"/>
  <c r="AD26" i="29"/>
  <c r="AD28" i="29"/>
  <c r="AD30" i="29"/>
  <c r="AD32" i="29"/>
  <c r="AD34" i="29"/>
  <c r="AD36" i="29"/>
  <c r="AD38" i="29"/>
  <c r="AD40" i="29"/>
  <c r="AD42" i="29"/>
  <c r="AD44" i="29"/>
  <c r="AD49" i="29"/>
  <c r="AD51" i="29"/>
  <c r="AD53" i="29"/>
  <c r="AE47" i="24"/>
  <c r="X46" i="29" s="1"/>
  <c r="AD14" i="29"/>
  <c r="AD18" i="29"/>
  <c r="AD22" i="29"/>
  <c r="AD27" i="29"/>
  <c r="AD29" i="29"/>
  <c r="AD31" i="29"/>
  <c r="AD33" i="29"/>
  <c r="AD35" i="29"/>
  <c r="AD37" i="29"/>
  <c r="AD39" i="29"/>
  <c r="AD41" i="29"/>
  <c r="AD43" i="29"/>
  <c r="AD48" i="29"/>
  <c r="AD50" i="29"/>
  <c r="U8" i="24"/>
  <c r="P7" i="29" s="1"/>
  <c r="AD25" i="29"/>
  <c r="N46" i="29"/>
  <c r="N6" i="29" s="1"/>
  <c r="AD13" i="29"/>
  <c r="AD17" i="29"/>
  <c r="AD21" i="29"/>
  <c r="AC46" i="29"/>
  <c r="AD52" i="29"/>
  <c r="AD11" i="29"/>
  <c r="AD15" i="29"/>
  <c r="AD19" i="29"/>
  <c r="AD23" i="29"/>
  <c r="AA46" i="29"/>
  <c r="AN36" i="24"/>
  <c r="AN13" i="24"/>
  <c r="AN17" i="24"/>
  <c r="AN25" i="24"/>
  <c r="AN33" i="24"/>
  <c r="AN37" i="24"/>
  <c r="AN41" i="24"/>
  <c r="AN45" i="24"/>
  <c r="AN53" i="24"/>
  <c r="AN10" i="24"/>
  <c r="AN14" i="24"/>
  <c r="AN18" i="24"/>
  <c r="AN22" i="24"/>
  <c r="AN26" i="24"/>
  <c r="AN30" i="24"/>
  <c r="AN34" i="24"/>
  <c r="AN38" i="24"/>
  <c r="AN42" i="24"/>
  <c r="AN50" i="24"/>
  <c r="AN29" i="24"/>
  <c r="AN51" i="24"/>
  <c r="AN11" i="24"/>
  <c r="AN15" i="24"/>
  <c r="AN19" i="24"/>
  <c r="AN27" i="24"/>
  <c r="AN31" i="24"/>
  <c r="AN35" i="24"/>
  <c r="AN43" i="24"/>
  <c r="AN52" i="24"/>
  <c r="AN21" i="24"/>
  <c r="AN12" i="24"/>
  <c r="AN16" i="24"/>
  <c r="AN20" i="24"/>
  <c r="AN24" i="24"/>
  <c r="AN28" i="24"/>
  <c r="AN32" i="24"/>
  <c r="AN40" i="24"/>
  <c r="AN44" i="24"/>
  <c r="AN48" i="24"/>
  <c r="AN39" i="24"/>
  <c r="AN54" i="24"/>
  <c r="AN23" i="24"/>
  <c r="Y7" i="24"/>
  <c r="AG43" i="24"/>
  <c r="AO43" i="24" s="1"/>
  <c r="P7" i="24"/>
  <c r="AG9" i="24"/>
  <c r="AG10" i="24"/>
  <c r="AG11" i="24"/>
  <c r="AO11" i="24" s="1"/>
  <c r="AG12" i="24"/>
  <c r="AG13" i="24"/>
  <c r="AG14" i="24"/>
  <c r="AG15" i="24"/>
  <c r="AG16" i="24"/>
  <c r="AG17" i="24"/>
  <c r="AG18" i="24"/>
  <c r="AG19" i="24"/>
  <c r="AG20" i="24"/>
  <c r="AG21" i="24"/>
  <c r="AG22" i="24"/>
  <c r="AG23" i="24"/>
  <c r="AG24" i="24"/>
  <c r="AG25" i="24"/>
  <c r="AG26" i="24"/>
  <c r="AO26" i="24" s="1"/>
  <c r="AG27" i="24"/>
  <c r="AO27" i="24" s="1"/>
  <c r="AG28" i="24"/>
  <c r="AO28" i="24" s="1"/>
  <c r="AG29" i="24"/>
  <c r="AO29" i="24" s="1"/>
  <c r="AG30" i="24"/>
  <c r="AO30" i="24" s="1"/>
  <c r="AG31" i="24"/>
  <c r="AO31" i="24" s="1"/>
  <c r="AG32" i="24"/>
  <c r="AO32" i="24" s="1"/>
  <c r="AG33" i="24"/>
  <c r="AO33" i="24" s="1"/>
  <c r="AG34" i="24"/>
  <c r="AO34" i="24" s="1"/>
  <c r="AG35" i="24"/>
  <c r="AO35" i="24" s="1"/>
  <c r="AG36" i="24"/>
  <c r="AO36" i="24" s="1"/>
  <c r="AG37" i="24"/>
  <c r="AO37" i="24" s="1"/>
  <c r="AG38" i="24"/>
  <c r="AO38" i="24" s="1"/>
  <c r="AG39" i="24"/>
  <c r="AO39" i="24" s="1"/>
  <c r="AG40" i="24"/>
  <c r="AO40" i="24" s="1"/>
  <c r="AG41" i="24"/>
  <c r="AO41" i="24" s="1"/>
  <c r="AG42" i="24"/>
  <c r="AO42" i="24" s="1"/>
  <c r="AG44" i="24"/>
  <c r="AO44" i="24" s="1"/>
  <c r="AG45" i="24"/>
  <c r="AO45" i="24" s="1"/>
  <c r="AG48" i="24"/>
  <c r="AG49" i="24"/>
  <c r="AO49" i="24" s="1"/>
  <c r="AG50" i="24"/>
  <c r="AO50" i="24" s="1"/>
  <c r="AG51" i="24"/>
  <c r="AO51" i="24" s="1"/>
  <c r="AG52" i="24"/>
  <c r="AO52" i="24" s="1"/>
  <c r="AG53" i="24"/>
  <c r="AO53" i="24" s="1"/>
  <c r="AG54" i="24"/>
  <c r="AO54" i="24" s="1"/>
  <c r="AH14" i="24"/>
  <c r="AA13" i="29" s="1"/>
  <c r="AH15" i="24"/>
  <c r="AA14" i="29" s="1"/>
  <c r="AH16" i="24"/>
  <c r="AA15" i="29" s="1"/>
  <c r="AH17" i="24"/>
  <c r="AA16" i="29" s="1"/>
  <c r="AH21" i="24"/>
  <c r="AA20" i="29" s="1"/>
  <c r="AH23" i="24"/>
  <c r="AA22" i="29" s="1"/>
  <c r="AH24" i="24"/>
  <c r="AA23" i="29" s="1"/>
  <c r="E8" i="24"/>
  <c r="AI8" i="24" s="1"/>
  <c r="AI9" i="24"/>
  <c r="AB8" i="29" s="1"/>
  <c r="AB7" i="29" s="1"/>
  <c r="I8" i="24"/>
  <c r="AM9" i="24"/>
  <c r="AE8" i="29" s="1"/>
  <c r="AE7" i="29" s="1"/>
  <c r="G46" i="29"/>
  <c r="G6" i="29" s="1"/>
  <c r="AM48" i="24"/>
  <c r="AE47" i="29" s="1"/>
  <c r="AE46" i="29" s="1"/>
  <c r="AH9" i="24"/>
  <c r="AA8" i="29" s="1"/>
  <c r="AH19" i="24"/>
  <c r="AA18" i="29" s="1"/>
  <c r="AH20" i="24"/>
  <c r="AA19" i="29" s="1"/>
  <c r="AH22" i="24"/>
  <c r="AA21" i="29" s="1"/>
  <c r="H8" i="24"/>
  <c r="AL9" i="24"/>
  <c r="AD8" i="29" s="1"/>
  <c r="AH10" i="24"/>
  <c r="AA9" i="29" s="1"/>
  <c r="AH12" i="24"/>
  <c r="AA11" i="29" s="1"/>
  <c r="AH13" i="24"/>
  <c r="AA12" i="29" s="1"/>
  <c r="AH18" i="24"/>
  <c r="AA17" i="29" s="1"/>
  <c r="AH25" i="24"/>
  <c r="AA24" i="29" s="1"/>
  <c r="F8" i="24"/>
  <c r="AJ8" i="24" s="1"/>
  <c r="AK48" i="24"/>
  <c r="AD47" i="29" s="1"/>
  <c r="AA7" i="24"/>
  <c r="D8" i="24"/>
  <c r="C8" i="24"/>
  <c r="G8" i="24"/>
  <c r="AC7" i="24"/>
  <c r="Z7" i="24"/>
  <c r="K47" i="24"/>
  <c r="O7" i="24"/>
  <c r="S7" i="24"/>
  <c r="AD46" i="24"/>
  <c r="AN46" i="24" s="1"/>
  <c r="AF45" i="29" s="1"/>
  <c r="X8" i="24"/>
  <c r="X7" i="24" s="1"/>
  <c r="AB8" i="24"/>
  <c r="N7" i="24"/>
  <c r="R7" i="24"/>
  <c r="W7" i="24"/>
  <c r="AD47" i="24"/>
  <c r="AD9" i="24"/>
  <c r="AN9" i="24" s="1"/>
  <c r="AD49" i="24"/>
  <c r="AN49" i="24" s="1"/>
  <c r="U47" i="24"/>
  <c r="T8" i="24"/>
  <c r="AC6" i="29" l="1"/>
  <c r="AB6" i="29"/>
  <c r="AO24" i="24"/>
  <c r="AF23" i="29" s="1"/>
  <c r="AO12" i="24"/>
  <c r="AF11" i="29" s="1"/>
  <c r="AO23" i="24"/>
  <c r="AF22" i="29" s="1"/>
  <c r="AO15" i="24"/>
  <c r="AF14" i="29" s="1"/>
  <c r="AO19" i="24"/>
  <c r="AF18" i="29" s="1"/>
  <c r="AE8" i="24"/>
  <c r="X7" i="29" s="1"/>
  <c r="AO48" i="24"/>
  <c r="AF47" i="29" s="1"/>
  <c r="AO22" i="24"/>
  <c r="AF21" i="29" s="1"/>
  <c r="AO18" i="24"/>
  <c r="AF17" i="29" s="1"/>
  <c r="AO14" i="24"/>
  <c r="AF13" i="29" s="1"/>
  <c r="AO10" i="24"/>
  <c r="AF9" i="29" s="1"/>
  <c r="K8" i="24"/>
  <c r="H7" i="29" s="1"/>
  <c r="AO25" i="24"/>
  <c r="AF24" i="29" s="1"/>
  <c r="AO21" i="24"/>
  <c r="AF20" i="29" s="1"/>
  <c r="AO17" i="24"/>
  <c r="AF16" i="29" s="1"/>
  <c r="AO13" i="24"/>
  <c r="AF12" i="29" s="1"/>
  <c r="AO9" i="24"/>
  <c r="AF8" i="29" s="1"/>
  <c r="AO20" i="24"/>
  <c r="AF19" i="29" s="1"/>
  <c r="AO16" i="24"/>
  <c r="AF15" i="29" s="1"/>
  <c r="AD46" i="29"/>
  <c r="AD7" i="29"/>
  <c r="Z47" i="29"/>
  <c r="Z37" i="29"/>
  <c r="Z21" i="29"/>
  <c r="Z9" i="29"/>
  <c r="AH47" i="24"/>
  <c r="C46" i="29"/>
  <c r="C6" i="29" s="1"/>
  <c r="Z50" i="29"/>
  <c r="AI47" i="24"/>
  <c r="D46" i="29"/>
  <c r="D6" i="29" s="1"/>
  <c r="Z40" i="29"/>
  <c r="AF36" i="29"/>
  <c r="Z36" i="29"/>
  <c r="Z32" i="29"/>
  <c r="AF28" i="29"/>
  <c r="Z28" i="29"/>
  <c r="Z24" i="29"/>
  <c r="Z20" i="29"/>
  <c r="Z16" i="29"/>
  <c r="Z12" i="29"/>
  <c r="Z8" i="29"/>
  <c r="AK47" i="24"/>
  <c r="F46" i="29"/>
  <c r="F6" i="29" s="1"/>
  <c r="Z41" i="29"/>
  <c r="Z33" i="29"/>
  <c r="Z25" i="29"/>
  <c r="Z13" i="29"/>
  <c r="P46" i="29"/>
  <c r="J46" i="29"/>
  <c r="J6" i="29" s="1"/>
  <c r="H46" i="29"/>
  <c r="B46" i="29"/>
  <c r="B6" i="29" s="1"/>
  <c r="AA7" i="29"/>
  <c r="AA6" i="29" s="1"/>
  <c r="Z53" i="29"/>
  <c r="Z49" i="29"/>
  <c r="AF44" i="29"/>
  <c r="Z44" i="29"/>
  <c r="AF39" i="29"/>
  <c r="Z39" i="29"/>
  <c r="Z35" i="29"/>
  <c r="AF31" i="29"/>
  <c r="Z31" i="29"/>
  <c r="Z27" i="29"/>
  <c r="Z23" i="29"/>
  <c r="Z19" i="29"/>
  <c r="Z15" i="29"/>
  <c r="Z11" i="29"/>
  <c r="AF25" i="29"/>
  <c r="Z51" i="29"/>
  <c r="Z29" i="29"/>
  <c r="AF29" i="29"/>
  <c r="Z17" i="29"/>
  <c r="AF42" i="29"/>
  <c r="Z42" i="29"/>
  <c r="AE6" i="29"/>
  <c r="AF52" i="29"/>
  <c r="Z52" i="29"/>
  <c r="AF48" i="29"/>
  <c r="Z48" i="29"/>
  <c r="AF43" i="29"/>
  <c r="Z43" i="29"/>
  <c r="AF38" i="29"/>
  <c r="Z38" i="29"/>
  <c r="AF34" i="29"/>
  <c r="Z34" i="29"/>
  <c r="AF30" i="29"/>
  <c r="Z30" i="29"/>
  <c r="AF26" i="29"/>
  <c r="Z26" i="29"/>
  <c r="Z22" i="29"/>
  <c r="Z18" i="29"/>
  <c r="Z14" i="29"/>
  <c r="AF10" i="29"/>
  <c r="Z10" i="29"/>
  <c r="AJ47" i="24"/>
  <c r="E46" i="29"/>
  <c r="E6" i="29" s="1"/>
  <c r="AF50" i="29"/>
  <c r="AF32" i="29"/>
  <c r="AF35" i="29"/>
  <c r="AF37" i="29"/>
  <c r="AF40" i="29"/>
  <c r="AF27" i="29"/>
  <c r="AF51" i="29"/>
  <c r="AF49" i="29"/>
  <c r="AF41" i="29"/>
  <c r="AF33" i="29"/>
  <c r="AF53" i="29"/>
  <c r="J8" i="24"/>
  <c r="J47" i="24"/>
  <c r="AM47" i="24"/>
  <c r="AM8" i="24"/>
  <c r="T47" i="24"/>
  <c r="AG8" i="24"/>
  <c r="E7" i="24"/>
  <c r="F7" i="24"/>
  <c r="I7" i="24"/>
  <c r="C7" i="24"/>
  <c r="AG47" i="24"/>
  <c r="G7" i="24"/>
  <c r="AK8" i="24"/>
  <c r="AL8" i="24"/>
  <c r="H7" i="24"/>
  <c r="AL47" i="24"/>
  <c r="AH8" i="24"/>
  <c r="AD8" i="24"/>
  <c r="D7" i="24"/>
  <c r="AB7" i="24"/>
  <c r="AE7" i="24" s="1"/>
  <c r="M7" i="24"/>
  <c r="AO47" i="24" l="1"/>
  <c r="K7" i="24"/>
  <c r="H6" i="29" s="1"/>
  <c r="AO8" i="24"/>
  <c r="AF7" i="29" s="1"/>
  <c r="U7" i="24"/>
  <c r="P6" i="29" s="1"/>
  <c r="X6" i="29"/>
  <c r="AD6" i="29"/>
  <c r="Z7" i="29"/>
  <c r="Z46" i="29"/>
  <c r="AN47" i="24"/>
  <c r="AN8" i="24"/>
  <c r="J7" i="24"/>
  <c r="AM7" i="24"/>
  <c r="AI7" i="24"/>
  <c r="AJ7" i="24"/>
  <c r="AH7" i="24"/>
  <c r="AL7" i="24"/>
  <c r="AG7" i="24"/>
  <c r="T7" i="24"/>
  <c r="AD7" i="24"/>
  <c r="AK7" i="24"/>
  <c r="AB8" i="21"/>
  <c r="AO7" i="24" l="1"/>
  <c r="AF6" i="29" s="1"/>
  <c r="AF46" i="29"/>
  <c r="Z6" i="29"/>
  <c r="AN7" i="24"/>
  <c r="AD43" i="21"/>
  <c r="H43" i="27" s="1"/>
  <c r="AD53" i="21"/>
  <c r="H53" i="27" s="1"/>
  <c r="AD34" i="21"/>
  <c r="H34" i="27" s="1"/>
  <c r="AD13" i="21"/>
  <c r="H13" i="27" s="1"/>
  <c r="AD16" i="21"/>
  <c r="H16" i="27" s="1"/>
  <c r="AD17" i="21"/>
  <c r="H17" i="27" s="1"/>
  <c r="AD30" i="21"/>
  <c r="H30" i="27" s="1"/>
  <c r="AD31" i="21"/>
  <c r="H31" i="27" s="1"/>
  <c r="AD33" i="21"/>
  <c r="H33" i="27" s="1"/>
  <c r="AD37" i="21"/>
  <c r="H37" i="27" s="1"/>
  <c r="AD39" i="21"/>
  <c r="AD40" i="21"/>
  <c r="H40" i="27" s="1"/>
  <c r="AD42" i="21"/>
  <c r="H42" i="27" s="1"/>
  <c r="AD45" i="21"/>
  <c r="H45" i="27" s="1"/>
  <c r="AD49" i="21"/>
  <c r="H49" i="27" s="1"/>
  <c r="AD51" i="21"/>
  <c r="H51" i="27" s="1"/>
  <c r="AD9" i="21"/>
  <c r="AD14" i="21"/>
  <c r="H14" i="27" s="1"/>
  <c r="AD15" i="21"/>
  <c r="H15" i="27" s="1"/>
  <c r="AD18" i="21"/>
  <c r="H18" i="27" s="1"/>
  <c r="AD19" i="21"/>
  <c r="H19" i="27" s="1"/>
  <c r="AD52" i="21"/>
  <c r="H52" i="27" s="1"/>
  <c r="AD54" i="21"/>
  <c r="H54" i="27" s="1"/>
  <c r="AD10" i="21"/>
  <c r="H10" i="27" s="1"/>
  <c r="AC8" i="21"/>
  <c r="AD48" i="21"/>
  <c r="H48" i="27" s="1"/>
  <c r="AD50" i="21"/>
  <c r="H50" i="27" s="1"/>
  <c r="Z8" i="21"/>
  <c r="Y8" i="21"/>
  <c r="Y7" i="21" s="1"/>
  <c r="AD32" i="21"/>
  <c r="H32" i="27" s="1"/>
  <c r="AD35" i="21"/>
  <c r="H35" i="27" s="1"/>
  <c r="AD36" i="21"/>
  <c r="AD38" i="21"/>
  <c r="H38" i="27" s="1"/>
  <c r="AA8" i="21"/>
  <c r="W8" i="21"/>
  <c r="AD44" i="21"/>
  <c r="H44" i="27" s="1"/>
  <c r="AD46" i="21"/>
  <c r="H46" i="27" s="1"/>
  <c r="X8" i="21"/>
  <c r="X7" i="21" s="1"/>
  <c r="AB7" i="21"/>
  <c r="AE47" i="21"/>
  <c r="AD12" i="21"/>
  <c r="H12" i="27" s="1"/>
  <c r="AD11" i="21"/>
  <c r="H11" i="27" s="1"/>
  <c r="AD41" i="21"/>
  <c r="H41" i="27" s="1"/>
  <c r="AE8" i="21" l="1"/>
  <c r="X7" i="28" s="1"/>
  <c r="X46" i="28"/>
  <c r="AG47" i="21"/>
  <c r="AD24" i="21"/>
  <c r="H24" i="27" s="1"/>
  <c r="AD20" i="21"/>
  <c r="H20" i="27" s="1"/>
  <c r="AD26" i="21"/>
  <c r="H26" i="27" s="1"/>
  <c r="AD22" i="21"/>
  <c r="H22" i="27" s="1"/>
  <c r="AD29" i="21"/>
  <c r="H29" i="27" s="1"/>
  <c r="AD23" i="21"/>
  <c r="H23" i="27" s="1"/>
  <c r="AD27" i="21"/>
  <c r="H27" i="27" s="1"/>
  <c r="AD28" i="21"/>
  <c r="H28" i="27" s="1"/>
  <c r="AD25" i="21"/>
  <c r="H25" i="27" s="1"/>
  <c r="AD21" i="21"/>
  <c r="H21" i="27" s="1"/>
  <c r="H9" i="27"/>
  <c r="H39" i="27"/>
  <c r="H36" i="27"/>
  <c r="I38" i="27"/>
  <c r="AC7" i="21"/>
  <c r="AM47" i="21"/>
  <c r="AM7" i="21" s="1"/>
  <c r="AA7" i="21"/>
  <c r="Z7" i="21"/>
  <c r="W7" i="21"/>
  <c r="AD8" i="21"/>
  <c r="H8" i="27" s="1"/>
  <c r="AD47" i="21"/>
  <c r="H47" i="27" s="1"/>
  <c r="AE7" i="21" l="1"/>
  <c r="X6" i="28" s="1"/>
  <c r="AG7" i="21"/>
  <c r="AD7" i="21"/>
  <c r="H7" i="27" s="1"/>
  <c r="I8" i="27"/>
  <c r="I7" i="27" l="1"/>
  <c r="J45" i="21"/>
  <c r="D45" i="27" s="1"/>
  <c r="J46" i="21"/>
  <c r="J51" i="21"/>
  <c r="D51" i="27" s="1"/>
  <c r="J54" i="21"/>
  <c r="D54" i="27" s="1"/>
  <c r="J50" i="21"/>
  <c r="D50" i="27" s="1"/>
  <c r="J52" i="21"/>
  <c r="D52" i="27" s="1"/>
  <c r="J48" i="21"/>
  <c r="D48" i="27" s="1"/>
  <c r="J43" i="21"/>
  <c r="D43" i="27" s="1"/>
  <c r="J44" i="21"/>
  <c r="D44" i="27" s="1"/>
  <c r="J49" i="21"/>
  <c r="D49" i="27" s="1"/>
  <c r="J53" i="21"/>
  <c r="D53" i="27" s="1"/>
  <c r="AL47" i="21"/>
  <c r="AL7" i="21" s="1"/>
  <c r="H46" i="28" l="1"/>
  <c r="AJ47" i="21"/>
  <c r="AJ7" i="21" s="1"/>
  <c r="E46" i="28"/>
  <c r="AK47" i="21"/>
  <c r="AK7" i="21" s="1"/>
  <c r="F46" i="28"/>
  <c r="AH47" i="21"/>
  <c r="C46" i="28"/>
  <c r="AI47" i="21"/>
  <c r="D46" i="28"/>
  <c r="D46" i="27"/>
  <c r="J14" i="21"/>
  <c r="D14" i="27" s="1"/>
  <c r="D26" i="27"/>
  <c r="J42" i="21"/>
  <c r="D42" i="27" s="1"/>
  <c r="J15" i="21"/>
  <c r="D15" i="27" s="1"/>
  <c r="D27" i="27"/>
  <c r="J31" i="21"/>
  <c r="D31" i="27" s="1"/>
  <c r="J35" i="21"/>
  <c r="D35" i="27" s="1"/>
  <c r="J39" i="21"/>
  <c r="D39" i="27" s="1"/>
  <c r="J10" i="21"/>
  <c r="D10" i="27" s="1"/>
  <c r="D22" i="27"/>
  <c r="J34" i="21"/>
  <c r="D34" i="27" s="1"/>
  <c r="J11" i="21"/>
  <c r="D11" i="27" s="1"/>
  <c r="J19" i="21"/>
  <c r="D19" i="27" s="1"/>
  <c r="D23" i="27"/>
  <c r="J12" i="21"/>
  <c r="D12" i="27" s="1"/>
  <c r="J16" i="21"/>
  <c r="D16" i="27" s="1"/>
  <c r="D20" i="27"/>
  <c r="D24" i="27"/>
  <c r="D28" i="27"/>
  <c r="J32" i="21"/>
  <c r="D32" i="27" s="1"/>
  <c r="J36" i="21"/>
  <c r="J40" i="21"/>
  <c r="D40" i="27" s="1"/>
  <c r="J18" i="21"/>
  <c r="D18" i="27" s="1"/>
  <c r="J30" i="21"/>
  <c r="D30" i="27" s="1"/>
  <c r="J38" i="21"/>
  <c r="D38" i="27" s="1"/>
  <c r="J13" i="21"/>
  <c r="D13" i="27" s="1"/>
  <c r="J17" i="21"/>
  <c r="D17" i="27" s="1"/>
  <c r="D21" i="27"/>
  <c r="D25" i="27"/>
  <c r="D29" i="27"/>
  <c r="J33" i="21"/>
  <c r="D33" i="27" s="1"/>
  <c r="J37" i="21"/>
  <c r="D37" i="27" s="1"/>
  <c r="J41" i="21"/>
  <c r="D41" i="27" s="1"/>
  <c r="AH7" i="21" l="1"/>
  <c r="AO47" i="21"/>
  <c r="AF46" i="28" s="1"/>
  <c r="AN23" i="21"/>
  <c r="AI7" i="21"/>
  <c r="AN47" i="21"/>
  <c r="AN20" i="21"/>
  <c r="AN27" i="21"/>
  <c r="AN29" i="21"/>
  <c r="AN25" i="21"/>
  <c r="AN28" i="21"/>
  <c r="AN21" i="21"/>
  <c r="AN22" i="21"/>
  <c r="AN26" i="21"/>
  <c r="AN24" i="21"/>
  <c r="D6" i="28"/>
  <c r="F6" i="28"/>
  <c r="C6" i="28"/>
  <c r="E6" i="28"/>
  <c r="E38" i="27"/>
  <c r="J9" i="21"/>
  <c r="AO7" i="21" l="1"/>
  <c r="D9" i="27"/>
  <c r="F8" i="21"/>
  <c r="E8" i="21"/>
  <c r="D8" i="21"/>
  <c r="G8" i="21"/>
  <c r="K8" i="21" l="1"/>
  <c r="H7" i="28" s="1"/>
  <c r="AF7" i="28"/>
  <c r="J47" i="21"/>
  <c r="D47" i="27" s="1"/>
  <c r="J8" i="21"/>
  <c r="D8" i="27" s="1"/>
  <c r="E7" i="21"/>
  <c r="G7" i="21"/>
  <c r="F7" i="21"/>
  <c r="D7" i="21"/>
  <c r="K7" i="21" l="1"/>
  <c r="H6" i="28" s="1"/>
  <c r="AN8" i="21"/>
  <c r="AF6" i="28"/>
  <c r="E8" i="27"/>
  <c r="J7" i="21"/>
  <c r="D7" i="27" s="1"/>
  <c r="AN7" i="21" l="1"/>
  <c r="E7" i="27"/>
  <c r="M41" i="27" l="1"/>
  <c r="I41" i="27"/>
  <c r="I42" i="27"/>
  <c r="M42" i="27"/>
  <c r="E42" i="27"/>
  <c r="E41" i="27"/>
  <c r="E52" i="27" l="1"/>
  <c r="I52" i="27" l="1"/>
  <c r="M52" i="27"/>
  <c r="M43" i="27" l="1"/>
  <c r="I43" i="27"/>
  <c r="E43" i="27"/>
  <c r="E37" i="27" l="1"/>
  <c r="M37" i="27"/>
  <c r="I37" i="27"/>
  <c r="I28" i="27"/>
  <c r="E24" i="27" l="1"/>
  <c r="M45" i="27"/>
  <c r="I35" i="27"/>
  <c r="I24" i="27"/>
  <c r="E35" i="27"/>
  <c r="M27" i="27"/>
  <c r="E45" i="27"/>
  <c r="E28" i="27"/>
  <c r="M28" i="27"/>
  <c r="M24" i="27"/>
  <c r="E27" i="27"/>
  <c r="I27" i="27"/>
  <c r="M35" i="27"/>
  <c r="E44" i="27" l="1"/>
  <c r="I45" i="27"/>
  <c r="M44" i="27"/>
  <c r="I44" i="27"/>
  <c r="I14" i="27" l="1"/>
  <c r="I34" i="27"/>
  <c r="M31" i="27"/>
  <c r="M12" i="27"/>
  <c r="I21" i="27"/>
  <c r="I39" i="27"/>
  <c r="I29" i="27"/>
  <c r="I18" i="27"/>
  <c r="I36" i="27"/>
  <c r="I13" i="27"/>
  <c r="M40" i="27"/>
  <c r="I46" i="27"/>
  <c r="M50" i="27"/>
  <c r="M39" i="27"/>
  <c r="M30" i="27"/>
  <c r="M22" i="27"/>
  <c r="M18" i="27"/>
  <c r="M11" i="27"/>
  <c r="I54" i="27"/>
  <c r="I20" i="27"/>
  <c r="I53" i="27"/>
  <c r="I33" i="27"/>
  <c r="I23" i="27"/>
  <c r="M53" i="27"/>
  <c r="M36" i="27"/>
  <c r="M51" i="27"/>
  <c r="M23" i="27"/>
  <c r="M26" i="27"/>
  <c r="M29" i="27"/>
  <c r="I50" i="27"/>
  <c r="I17" i="27"/>
  <c r="I51" i="27"/>
  <c r="I32" i="27"/>
  <c r="I22" i="27"/>
  <c r="M32" i="27"/>
  <c r="I31" i="27"/>
  <c r="I48" i="27"/>
  <c r="M46" i="27"/>
  <c r="M19" i="27"/>
  <c r="I11" i="27"/>
  <c r="M13" i="27"/>
  <c r="M14" i="27"/>
  <c r="M48" i="27"/>
  <c r="M34" i="27"/>
  <c r="M21" i="27"/>
  <c r="M17" i="27"/>
  <c r="I26" i="27"/>
  <c r="I40" i="27"/>
  <c r="M54" i="27"/>
  <c r="M47" i="27"/>
  <c r="M33" i="27"/>
  <c r="M25" i="27"/>
  <c r="M20" i="27"/>
  <c r="M15" i="27"/>
  <c r="I12" i="27"/>
  <c r="I25" i="27"/>
  <c r="I16" i="27"/>
  <c r="I47" i="27"/>
  <c r="I30" i="27"/>
  <c r="I19" i="27"/>
  <c r="M16" i="27"/>
  <c r="I15" i="27"/>
  <c r="I49" i="27" l="1"/>
  <c r="I10" i="27"/>
  <c r="M49" i="27"/>
  <c r="M10" i="27"/>
  <c r="I9" i="27" l="1"/>
  <c r="M9" i="27"/>
  <c r="E53" i="27" l="1"/>
  <c r="E50" i="27"/>
  <c r="E48" i="27"/>
  <c r="E47" i="27"/>
  <c r="E46" i="27"/>
  <c r="E54" i="27"/>
  <c r="E51" i="27"/>
  <c r="E39" i="27" l="1"/>
  <c r="E23" i="27"/>
  <c r="E15" i="27"/>
  <c r="E26" i="27"/>
  <c r="E18" i="27"/>
  <c r="E12" i="27"/>
  <c r="E33" i="27"/>
  <c r="E25" i="27"/>
  <c r="E17" i="27"/>
  <c r="E40" i="27"/>
  <c r="E20" i="27"/>
  <c r="E36" i="27"/>
  <c r="E31" i="27"/>
  <c r="E19" i="27"/>
  <c r="E34" i="27"/>
  <c r="E22" i="27"/>
  <c r="E14" i="27"/>
  <c r="E30" i="27"/>
  <c r="E29" i="27"/>
  <c r="E21" i="27"/>
  <c r="E13" i="27"/>
  <c r="E32" i="27"/>
  <c r="E16" i="27"/>
  <c r="E11" i="27" l="1"/>
  <c r="E10" i="27" l="1"/>
  <c r="E49" i="27"/>
  <c r="E9" i="27" l="1"/>
</calcChain>
</file>

<file path=xl/sharedStrings.xml><?xml version="1.0" encoding="utf-8"?>
<sst xmlns="http://schemas.openxmlformats.org/spreadsheetml/2006/main" count="1836" uniqueCount="130">
  <si>
    <t>England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</si>
  <si>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</si>
  <si>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</si>
  <si>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</si>
  <si>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</si>
  <si>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</si>
  <si>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</si>
  <si>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</si>
  <si>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</si>
  <si>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</si>
  <si>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</si>
  <si>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</si>
  <si>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</si>
  <si>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</si>
  <si>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</si>
  <si>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</si>
  <si>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</si>
  <si>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</si>
  <si>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Hertfordshire</t>
  </si>
  <si>
    <t>Humberside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</si>
  <si>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</si>
  <si>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</si>
  <si>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</si>
  <si>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</si>
  <si>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</si>
  <si>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</si>
  <si>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</si>
  <si>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</si>
  <si>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</si>
  <si>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</si>
  <si>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</si>
  <si>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</si>
  <si>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</si>
  <si>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</si>
  <si>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</si>
  <si>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</si>
  <si>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</si>
  <si>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Warwickshire</t>
  </si>
  <si>
    <t>West Midlands</t>
  </si>
  <si>
    <t>West Sussex</t>
  </si>
  <si>
    <t>West Yorkshire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</si>
  <si>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</si>
  <si>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</si>
  <si>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</si>
  <si>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</si>
  <si>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</si>
  <si>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</si>
  <si>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Number</t>
  </si>
  <si>
    <t>Hours</t>
  </si>
  <si>
    <t>FRSChecks</t>
  </si>
  <si>
    <t>FRSElderly</t>
  </si>
  <si>
    <t>FRSDisabled</t>
  </si>
  <si>
    <t>PartnerChecks</t>
  </si>
  <si>
    <t>Dorset &amp; Wiltshire</t>
  </si>
  <si>
    <t>..</t>
  </si>
  <si>
    <t>Not stated</t>
  </si>
  <si>
    <t>Total</t>
  </si>
  <si>
    <t>Apprentice wholetime firefighters</t>
  </si>
  <si>
    <t>Apprentice support staff</t>
  </si>
  <si>
    <t>Apprentice control room staff</t>
  </si>
  <si>
    <t>Apprentice all FRS staff</t>
  </si>
  <si>
    <t>Gender</t>
  </si>
  <si>
    <t>16-24</t>
  </si>
  <si>
    <t>25-35</t>
  </si>
  <si>
    <t>36-45</t>
  </si>
  <si>
    <t>46-55</t>
  </si>
  <si>
    <t>56-65</t>
  </si>
  <si>
    <t>66+</t>
  </si>
  <si>
    <t>Age of APPRENTICES on 31st March 2019 by role and FRS</t>
  </si>
  <si>
    <t>Age</t>
  </si>
  <si>
    <t>56+</t>
  </si>
  <si>
    <t>Age Not stated</t>
  </si>
  <si>
    <t>Average age calc</t>
  </si>
  <si>
    <r>
      <t xml:space="preserve">Average Age (calc) 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</si>
  <si>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r>
      <t>Select a year</t>
    </r>
    <r>
      <rPr>
        <b/>
        <vertAlign val="super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from the drop-down list in the orange box below:</t>
    </r>
  </si>
  <si>
    <r>
      <t xml:space="preserve">Average Age (calc) </t>
    </r>
    <r>
      <rPr>
        <b/>
        <i/>
        <vertAlign val="superscript"/>
        <sz val="11"/>
        <color theme="1"/>
        <rFont val="Calibri"/>
        <family val="2"/>
        <scheme val="minor"/>
      </rPr>
      <t>3</t>
    </r>
  </si>
  <si>
    <t>1 The total number of employees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</si>
  <si>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</si>
  <si>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</si>
  <si>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</si>
  <si>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</si>
  <si>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Contact: FireStatistics@homeoffice.gov.uk</t>
  </si>
  <si>
    <t>2 Position at 31 March of each year</t>
  </si>
  <si>
    <t>Non Metropolitan fire and rescue authorities</t>
  </si>
  <si>
    <t>Metropolitan fire and rescue authorities</t>
  </si>
  <si>
    <t>Age of APPRENTICES on 31st March 2020 by role and FRS</t>
  </si>
  <si>
    <t>3 Northamptonshire were unable to provide data for 2019 and 2020</t>
  </si>
  <si>
    <t>2019-20</t>
  </si>
  <si>
    <t>2018-19</t>
  </si>
  <si>
    <t>Fire and rescue workforce and pensions statistics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</si>
  <si>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</si>
  <si>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</si>
  <si>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</si>
  <si>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</si>
  <si>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</si>
  <si>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</si>
  <si>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</si>
  <si>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</si>
  <si>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</si>
  <si>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</si>
  <si>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</si>
  <si>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No</t>
  </si>
  <si>
    <t>Table 1125</t>
  </si>
  <si>
    <t>FIRE1125a</t>
  </si>
  <si>
    <t>FIRE1125b</t>
  </si>
  <si>
    <t xml:space="preserve">Apprentices by age, fire and rescue authority and role </t>
  </si>
  <si>
    <t xml:space="preserve">Joiner apprentices by age, fire and rescue authority and role </t>
  </si>
  <si>
    <t>end of table</t>
  </si>
  <si>
    <r>
      <t>FRA</t>
    </r>
    <r>
      <rPr>
        <vertAlign val="superscript"/>
        <sz val="11"/>
        <rFont val="Calibri"/>
        <family val="2"/>
        <scheme val="minor"/>
      </rPr>
      <t>3</t>
    </r>
  </si>
  <si>
    <t>blank</t>
  </si>
  <si>
    <t>Apprentice all staff</t>
  </si>
  <si>
    <t>-</t>
  </si>
  <si>
    <t>End of table</t>
  </si>
  <si>
    <t>Published: 21 October 2021</t>
  </si>
  <si>
    <t>Crown copyright © 2021</t>
  </si>
  <si>
    <t>Publication Date: 21 October 2021</t>
  </si>
  <si>
    <t>2018/19 to 2020/21</t>
  </si>
  <si>
    <t>Next Update: Autumn 2022</t>
  </si>
  <si>
    <t>2020-21</t>
  </si>
  <si>
    <t>Age of APPRENTICES on 31st March 2021 by role and FRS</t>
  </si>
  <si>
    <t>Notes</t>
  </si>
  <si>
    <t xml:space="preserve">In 2019-20 the range of the lowest age category for which data was collected changed from 17-24 to 16-24. Historic data for this age category has been retained in this table despite not being exactly comparable due to the likely low number of 16 year olds in previous years. </t>
  </si>
  <si>
    <t xml:space="preserve">Nevertheless it should be noted that for all years prior to 2019-20 the numbers covering the 16-24 age group in this table may be slightly lower than in reality. </t>
  </si>
  <si>
    <r>
      <t>FIRE STATISTICS TABLE 1125a Apprentices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by age, fire and rescue authority and role </t>
    </r>
  </si>
  <si>
    <r>
      <t>FIRE STATISTICS TABLE 1125b Joiner apprentices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by age, fire and rescue authority and role </t>
    </r>
  </si>
  <si>
    <t>FRA</t>
  </si>
  <si>
    <t>3 Northamptonshire were unable to provide data for 2018/19 and 2019/20</t>
  </si>
  <si>
    <r>
      <t>Northamptonshire</t>
    </r>
    <r>
      <rPr>
        <vertAlign val="superscript"/>
        <sz val="11"/>
        <rFont val="Calibri"/>
        <family val="2"/>
        <scheme val="minor"/>
      </rPr>
      <t>3</t>
    </r>
  </si>
  <si>
    <t>Responsible Statistician: Tom Cracknell</t>
  </si>
  <si>
    <t>England, April 2020 to March 2021: data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</si>
</sst>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4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b/>
      <i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0"/>
      <color theme="0"/>
      <name val="MS Sans Serif"/>
      <family val="2"/>
    </font>
    <font>
      <sz val="11"/>
      <color theme="0"/>
      <name val="Calibri"/>
      <family val="2"/>
      <scheme val="minor"/>
    </font>
    <font>
      <b/>
      <sz val="11"/>
      <color theme="0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2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6" fillId="0" borderId="0"/>
    <xf numFmtId="9" fontId="9" fillId="0" borderId="0" applyFont="0" applyFill="0" applyBorder="0" applyAlignment="0" applyProtection="0"/>
    <xf numFmtId="0" fontId="22" fillId="0" borderId="0" applyNumberFormat="0" applyBorder="0" applyProtection="0"/>
    <xf numFmtId="0" fontId="23" fillId="0" borderId="0" applyNumberFormat="0" applyBorder="0" applyProtection="0"/>
    <xf numFmtId="0" fontId="28" fillId="0" borderId="0" applyNumberFormat="0" applyFill="0" applyBorder="0" applyAlignment="0" applyProtection="0"/>
    <xf numFmtId="0" fontId="1" fillId="0" borderId="0" applyNumberFormat="0" applyFont="0" applyBorder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Border="0" applyProtection="0"/>
    <xf numFmtId="0" fontId="1" fillId="0" borderId="0"/>
    <xf numFmtId="0" fontId="1" fillId="0" borderId="0" applyNumberFormat="0" applyFont="0" applyBorder="0" applyProtection="0"/>
    <xf numFmtId="0" fontId="31" fillId="0" borderId="0" applyNumberFormat="0" applyFill="0" applyBorder="0" applyAlignment="0" applyProtection="0"/>
  </cellStyleXfs>
  <cellXfs count="191">
    <xf numFmtId="0" fontId="0" fillId="0" borderId="0" xfId="0"/>
    <xf numFmtId="0" fontId="4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8" fillId="0" borderId="0" xfId="5"/>
    <xf numFmtId="0" fontId="6" fillId="0" borderId="0" xfId="6" applyFont="1" applyBorder="1" applyAlignment="1">
      <alignment vertical="center"/>
    </xf>
    <xf numFmtId="0" fontId="6" fillId="0" borderId="0" xfId="6" applyFont="1" applyFill="1" applyBorder="1" applyAlignment="1">
      <alignment horizontal="right" vertical="center" wrapText="1"/>
    </xf>
    <xf numFmtId="0" fontId="6" fillId="0" borderId="0" xfId="6" applyFont="1" applyBorder="1" applyAlignment="1">
      <alignment horizontal="right" vertical="center" wrapText="1"/>
    </xf>
    <xf numFmtId="0" fontId="5" fillId="0" borderId="0" xfId="6" applyFont="1" applyBorder="1" applyAlignment="1">
      <alignment vertical="center"/>
    </xf>
    <xf numFmtId="3" fontId="5" fillId="0" borderId="0" xfId="6" applyNumberFormat="1" applyFont="1" applyFill="1" applyBorder="1" applyAlignment="1">
      <alignment horizontal="right" vertical="center" wrapText="1"/>
    </xf>
    <xf numFmtId="164" fontId="6" fillId="0" borderId="0" xfId="6" applyNumberFormat="1" applyFont="1" applyBorder="1" applyAlignment="1">
      <alignment vertical="center"/>
    </xf>
    <xf numFmtId="3" fontId="6" fillId="0" borderId="0" xfId="6" applyNumberFormat="1" applyFont="1" applyBorder="1" applyAlignment="1">
      <alignment vertical="center"/>
    </xf>
    <xf numFmtId="3" fontId="5" fillId="0" borderId="0" xfId="6" applyNumberFormat="1" applyFont="1" applyFill="1" applyBorder="1" applyAlignment="1">
      <alignment horizontal="right" vertical="center"/>
    </xf>
    <xf numFmtId="3" fontId="6" fillId="0" borderId="0" xfId="6" applyNumberFormat="1" applyFont="1" applyFill="1" applyBorder="1" applyAlignment="1">
      <alignment horizontal="right" vertical="center"/>
    </xf>
    <xf numFmtId="0" fontId="6" fillId="0" borderId="0" xfId="7" applyFont="1" applyBorder="1" applyAlignment="1">
      <alignment vertical="center"/>
    </xf>
    <xf numFmtId="0" fontId="6" fillId="0" borderId="2" xfId="5" applyFont="1" applyBorder="1" applyAlignment="1">
      <alignment vertical="center"/>
    </xf>
    <xf numFmtId="0" fontId="7" fillId="0" borderId="0" xfId="8" applyFont="1" applyBorder="1" applyAlignment="1">
      <alignment vertical="center"/>
    </xf>
    <xf numFmtId="0" fontId="6" fillId="0" borderId="0" xfId="6" applyFont="1" applyFill="1" applyBorder="1" applyAlignment="1">
      <alignment vertical="center"/>
    </xf>
    <xf numFmtId="0" fontId="6" fillId="0" borderId="0" xfId="4" applyFont="1" applyBorder="1" applyAlignment="1">
      <alignment vertical="center"/>
    </xf>
    <xf numFmtId="3" fontId="7" fillId="0" borderId="0" xfId="8" applyNumberFormat="1" applyFont="1" applyBorder="1" applyAlignment="1">
      <alignment horizontal="right" vertical="center"/>
    </xf>
    <xf numFmtId="0" fontId="6" fillId="4" borderId="0" xfId="6" applyFont="1" applyFill="1" applyBorder="1" applyAlignment="1">
      <alignment vertical="center"/>
    </xf>
    <xf numFmtId="3" fontId="8" fillId="0" borderId="0" xfId="5" applyNumberFormat="1"/>
    <xf numFmtId="3" fontId="8" fillId="0" borderId="0" xfId="5" applyNumberFormat="1" applyAlignment="1">
      <alignment horizontal="right"/>
    </xf>
    <xf numFmtId="0" fontId="8" fillId="5" borderId="0" xfId="5" applyFill="1" applyAlignment="1">
      <alignment horizontal="right"/>
    </xf>
    <xf numFmtId="0" fontId="6" fillId="0" borderId="2" xfId="6" applyFont="1" applyBorder="1" applyAlignment="1">
      <alignment vertical="center"/>
    </xf>
    <xf numFmtId="0" fontId="8" fillId="0" borderId="0" xfId="5" applyAlignment="1">
      <alignment horizontal="right"/>
    </xf>
    <xf numFmtId="0" fontId="6" fillId="0" borderId="2" xfId="6" applyFont="1" applyBorder="1" applyAlignment="1">
      <alignment vertical="center"/>
    </xf>
    <xf numFmtId="0" fontId="8" fillId="0" borderId="0" xfId="5" applyAlignment="1">
      <alignment horizontal="right"/>
    </xf>
    <xf numFmtId="0" fontId="8" fillId="0" borderId="0" xfId="5" applyAlignment="1">
      <alignment horizontal="center"/>
    </xf>
    <xf numFmtId="3" fontId="7" fillId="0" borderId="4" xfId="1" applyNumberFormat="1" applyFont="1" applyFill="1" applyBorder="1" applyAlignment="1">
      <alignment vertical="center"/>
    </xf>
    <xf numFmtId="3" fontId="7" fillId="0" borderId="5" xfId="1" applyNumberFormat="1" applyFont="1" applyFill="1" applyBorder="1" applyAlignment="1">
      <alignment vertical="center" wrapText="1"/>
    </xf>
    <xf numFmtId="3" fontId="7" fillId="0" borderId="6" xfId="1" applyNumberFormat="1" applyFont="1" applyFill="1" applyBorder="1" applyAlignment="1">
      <alignment vertical="center" wrapText="1"/>
    </xf>
    <xf numFmtId="0" fontId="8" fillId="0" borderId="0" xfId="5" applyFill="1"/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 wrapText="1"/>
    </xf>
    <xf numFmtId="3" fontId="8" fillId="0" borderId="0" xfId="5" applyNumberFormat="1" applyFill="1"/>
    <xf numFmtId="9" fontId="7" fillId="0" borderId="0" xfId="9" applyFont="1" applyFill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8" fillId="0" borderId="0" xfId="5" applyBorder="1"/>
    <xf numFmtId="3" fontId="8" fillId="0" borderId="0" xfId="5" applyNumberFormat="1" applyBorder="1"/>
    <xf numFmtId="165" fontId="0" fillId="3" borderId="0" xfId="9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165" fontId="0" fillId="3" borderId="0" xfId="9" applyNumberFormat="1" applyFont="1" applyFill="1" applyBorder="1" applyAlignment="1">
      <alignment horizontal="right" vertical="center"/>
    </xf>
    <xf numFmtId="0" fontId="8" fillId="0" borderId="0" xfId="5" applyAlignment="1">
      <alignment vertical="center"/>
    </xf>
    <xf numFmtId="0" fontId="6" fillId="0" borderId="2" xfId="6" applyFont="1" applyBorder="1" applyAlignment="1">
      <alignment vertical="center"/>
    </xf>
    <xf numFmtId="0" fontId="8" fillId="0" borderId="0" xfId="5" applyAlignment="1">
      <alignment horizontal="right"/>
    </xf>
    <xf numFmtId="0" fontId="0" fillId="3" borderId="0" xfId="9" applyNumberFormat="1" applyFont="1" applyFill="1" applyBorder="1" applyAlignment="1">
      <alignment horizontal="right" vertical="center"/>
    </xf>
    <xf numFmtId="0" fontId="8" fillId="0" borderId="0" xfId="5" applyNumberFormat="1" applyFill="1"/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6" applyNumberFormat="1" applyFont="1" applyBorder="1" applyAlignment="1">
      <alignment vertical="center"/>
    </xf>
    <xf numFmtId="0" fontId="8" fillId="0" borderId="0" xfId="5" applyNumberFormat="1"/>
    <xf numFmtId="0" fontId="8" fillId="0" borderId="0" xfId="5" applyNumberFormat="1" applyBorder="1" applyAlignment="1">
      <alignment vertical="center"/>
    </xf>
    <xf numFmtId="0" fontId="6" fillId="6" borderId="0" xfId="5" applyFont="1" applyFill="1" applyAlignment="1">
      <alignment vertical="center"/>
    </xf>
    <xf numFmtId="0" fontId="6" fillId="6" borderId="0" xfId="6" applyFont="1" applyFill="1" applyBorder="1" applyAlignment="1">
      <alignment vertical="center"/>
    </xf>
    <xf numFmtId="3" fontId="6" fillId="6" borderId="0" xfId="6" applyNumberFormat="1" applyFont="1" applyFill="1" applyBorder="1" applyAlignment="1">
      <alignment horizontal="right" vertical="center"/>
    </xf>
    <xf numFmtId="3" fontId="6" fillId="6" borderId="0" xfId="6" applyNumberFormat="1" applyFont="1" applyFill="1" applyBorder="1" applyAlignment="1">
      <alignment vertical="center"/>
    </xf>
    <xf numFmtId="165" fontId="0" fillId="6" borderId="0" xfId="9" applyNumberFormat="1" applyFont="1" applyFill="1" applyBorder="1" applyAlignment="1">
      <alignment horizontal="right" vertical="center"/>
    </xf>
    <xf numFmtId="165" fontId="0" fillId="6" borderId="0" xfId="9" applyNumberFormat="1" applyFont="1" applyFill="1" applyBorder="1" applyAlignment="1">
      <alignment horizontal="right"/>
    </xf>
    <xf numFmtId="3" fontId="5" fillId="6" borderId="0" xfId="6" applyNumberFormat="1" applyFont="1" applyFill="1" applyBorder="1" applyAlignment="1">
      <alignment horizontal="right" vertical="center" wrapText="1"/>
    </xf>
    <xf numFmtId="0" fontId="8" fillId="3" borderId="0" xfId="5" applyFill="1"/>
    <xf numFmtId="0" fontId="8" fillId="3" borderId="0" xfId="5" applyFill="1" applyAlignment="1">
      <alignment vertical="center"/>
    </xf>
    <xf numFmtId="3" fontId="8" fillId="3" borderId="0" xfId="5" applyNumberFormat="1" applyFill="1"/>
    <xf numFmtId="0" fontId="6" fillId="3" borderId="0" xfId="6" applyFont="1" applyFill="1" applyBorder="1" applyAlignment="1">
      <alignment vertical="center"/>
    </xf>
    <xf numFmtId="0" fontId="5" fillId="3" borderId="0" xfId="6" applyFont="1" applyFill="1" applyBorder="1" applyAlignment="1">
      <alignment vertical="center"/>
    </xf>
    <xf numFmtId="3" fontId="5" fillId="3" borderId="0" xfId="6" applyNumberFormat="1" applyFont="1" applyFill="1" applyBorder="1" applyAlignment="1">
      <alignment horizontal="right" vertical="center" wrapText="1"/>
    </xf>
    <xf numFmtId="3" fontId="7" fillId="3" borderId="0" xfId="8" applyNumberFormat="1" applyFont="1" applyFill="1" applyBorder="1" applyAlignment="1">
      <alignment horizontal="right" vertical="center"/>
    </xf>
    <xf numFmtId="0" fontId="8" fillId="3" borderId="0" xfId="5" applyFill="1" applyAlignment="1">
      <alignment horizontal="right"/>
    </xf>
    <xf numFmtId="3" fontId="8" fillId="3" borderId="0" xfId="5" applyNumberFormat="1" applyFill="1" applyAlignment="1">
      <alignment horizontal="right"/>
    </xf>
    <xf numFmtId="3" fontId="13" fillId="3" borderId="0" xfId="1" applyNumberFormat="1" applyFont="1" applyFill="1" applyBorder="1" applyAlignment="1">
      <alignment vertical="center" wrapText="1"/>
    </xf>
    <xf numFmtId="0" fontId="14" fillId="3" borderId="0" xfId="5" applyFont="1" applyFill="1" applyAlignment="1">
      <alignment vertical="center"/>
    </xf>
    <xf numFmtId="0" fontId="14" fillId="3" borderId="0" xfId="5" applyFont="1" applyFill="1"/>
    <xf numFmtId="9" fontId="13" fillId="3" borderId="0" xfId="9" applyFont="1" applyFill="1" applyBorder="1" applyAlignment="1">
      <alignment vertical="center" wrapText="1"/>
    </xf>
    <xf numFmtId="0" fontId="14" fillId="3" borderId="0" xfId="6" applyFont="1" applyFill="1" applyBorder="1" applyAlignment="1">
      <alignment vertical="center"/>
    </xf>
    <xf numFmtId="0" fontId="13" fillId="3" borderId="0" xfId="6" applyFont="1" applyFill="1" applyBorder="1" applyAlignment="1">
      <alignment vertical="center"/>
    </xf>
    <xf numFmtId="3" fontId="13" fillId="3" borderId="0" xfId="6" applyNumberFormat="1" applyFont="1" applyFill="1" applyBorder="1" applyAlignment="1">
      <alignment horizontal="right" vertical="center" wrapText="1"/>
    </xf>
    <xf numFmtId="3" fontId="13" fillId="3" borderId="0" xfId="6" applyNumberFormat="1" applyFont="1" applyFill="1" applyBorder="1" applyAlignment="1">
      <alignment horizontal="right" vertical="center"/>
    </xf>
    <xf numFmtId="3" fontId="14" fillId="3" borderId="0" xfId="6" applyNumberFormat="1" applyFont="1" applyFill="1" applyBorder="1" applyAlignment="1">
      <alignment horizontal="right" vertical="center"/>
    </xf>
    <xf numFmtId="0" fontId="14" fillId="3" borderId="0" xfId="7" applyFont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3" fontId="14" fillId="3" borderId="11" xfId="1" applyNumberFormat="1" applyFont="1" applyFill="1" applyBorder="1" applyAlignment="1">
      <alignment horizontal="center" vertical="center" wrapText="1"/>
    </xf>
    <xf numFmtId="1" fontId="11" fillId="3" borderId="0" xfId="9" applyNumberFormat="1" applyFont="1" applyFill="1" applyBorder="1" applyAlignment="1">
      <alignment horizontal="right"/>
    </xf>
    <xf numFmtId="1" fontId="0" fillId="3" borderId="0" xfId="9" applyNumberFormat="1" applyFont="1" applyFill="1" applyBorder="1" applyAlignment="1">
      <alignment horizontal="right" vertical="center"/>
    </xf>
    <xf numFmtId="1" fontId="0" fillId="6" borderId="0" xfId="9" applyNumberFormat="1" applyFont="1" applyFill="1" applyBorder="1" applyAlignment="1">
      <alignment horizontal="right" vertical="center"/>
    </xf>
    <xf numFmtId="1" fontId="11" fillId="3" borderId="0" xfId="9" applyNumberFormat="1" applyFont="1" applyFill="1" applyBorder="1" applyAlignment="1">
      <alignment horizontal="right" vertical="center"/>
    </xf>
    <xf numFmtId="3" fontId="7" fillId="0" borderId="0" xfId="6" applyNumberFormat="1" applyFont="1" applyBorder="1" applyAlignment="1">
      <alignment vertical="center"/>
    </xf>
    <xf numFmtId="1" fontId="9" fillId="3" borderId="0" xfId="9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 wrapText="1"/>
    </xf>
    <xf numFmtId="1" fontId="18" fillId="3" borderId="0" xfId="9" applyNumberFormat="1" applyFont="1" applyFill="1" applyBorder="1" applyAlignment="1">
      <alignment horizontal="right" vertical="center"/>
    </xf>
    <xf numFmtId="1" fontId="16" fillId="3" borderId="0" xfId="9" applyNumberFormat="1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13" fillId="3" borderId="11" xfId="1" applyNumberFormat="1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4" fillId="3" borderId="1" xfId="6" applyFont="1" applyFill="1" applyBorder="1" applyAlignment="1">
      <alignment vertical="center"/>
    </xf>
    <xf numFmtId="3" fontId="14" fillId="3" borderId="1" xfId="6" applyNumberFormat="1" applyFont="1" applyFill="1" applyBorder="1" applyAlignment="1">
      <alignment horizontal="right" vertical="center"/>
    </xf>
    <xf numFmtId="1" fontId="16" fillId="3" borderId="1" xfId="9" applyNumberFormat="1" applyFont="1" applyFill="1" applyBorder="1" applyAlignment="1">
      <alignment horizontal="right" vertical="center"/>
    </xf>
    <xf numFmtId="1" fontId="9" fillId="3" borderId="1" xfId="9" applyNumberFormat="1" applyFont="1" applyFill="1" applyBorder="1" applyAlignment="1">
      <alignment horizontal="right" vertical="center"/>
    </xf>
    <xf numFmtId="3" fontId="13" fillId="3" borderId="1" xfId="6" applyNumberFormat="1" applyFont="1" applyFill="1" applyBorder="1" applyAlignment="1">
      <alignment horizontal="right" vertical="center" wrapText="1"/>
    </xf>
    <xf numFmtId="1" fontId="11" fillId="3" borderId="1" xfId="9" applyNumberFormat="1" applyFont="1" applyFill="1" applyBorder="1" applyAlignment="1">
      <alignment horizontal="right" vertical="center"/>
    </xf>
    <xf numFmtId="0" fontId="9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0" xfId="2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3" fillId="3" borderId="0" xfId="5" applyFont="1" applyFill="1"/>
    <xf numFmtId="0" fontId="8" fillId="0" borderId="0" xfId="5" applyAlignment="1">
      <alignment horizontal="right"/>
    </xf>
    <xf numFmtId="0" fontId="6" fillId="0" borderId="2" xfId="6" applyFont="1" applyBorder="1" applyAlignment="1">
      <alignment vertical="center"/>
    </xf>
    <xf numFmtId="1" fontId="6" fillId="8" borderId="3" xfId="6" applyNumberFormat="1" applyFont="1" applyFill="1" applyBorder="1" applyAlignment="1">
      <alignment vertical="center"/>
    </xf>
    <xf numFmtId="0" fontId="6" fillId="0" borderId="2" xfId="6" applyFont="1" applyFill="1" applyBorder="1" applyAlignment="1">
      <alignment vertical="center"/>
    </xf>
    <xf numFmtId="3" fontId="7" fillId="8" borderId="0" xfId="1" applyNumberFormat="1" applyFont="1" applyFill="1" applyBorder="1" applyAlignment="1">
      <alignment vertical="center"/>
    </xf>
    <xf numFmtId="0" fontId="2" fillId="3" borderId="0" xfId="2" applyFont="1" applyFill="1" applyAlignment="1">
      <alignment horizontal="right"/>
    </xf>
    <xf numFmtId="0" fontId="23" fillId="9" borderId="0" xfId="10" applyFont="1" applyFill="1" applyAlignment="1"/>
    <xf numFmtId="0" fontId="24" fillId="9" borderId="0" xfId="11" applyFont="1" applyFill="1" applyAlignment="1">
      <alignment vertical="center"/>
    </xf>
    <xf numFmtId="0" fontId="25" fillId="9" borderId="0" xfId="10" applyFont="1" applyFill="1" applyAlignment="1"/>
    <xf numFmtId="0" fontId="26" fillId="0" borderId="0" xfId="11" applyFont="1" applyFill="1" applyAlignment="1">
      <alignment vertical="center"/>
    </xf>
    <xf numFmtId="0" fontId="27" fillId="0" borderId="0" xfId="10" applyFont="1" applyFill="1" applyAlignment="1"/>
    <xf numFmtId="0" fontId="22" fillId="9" borderId="0" xfId="10" applyFont="1" applyFill="1" applyAlignment="1"/>
    <xf numFmtId="0" fontId="29" fillId="9" borderId="0" xfId="12" applyFont="1" applyFill="1" applyAlignment="1"/>
    <xf numFmtId="0" fontId="22" fillId="9" borderId="0" xfId="13" applyFont="1" applyFill="1" applyAlignment="1"/>
    <xf numFmtId="0" fontId="32" fillId="9" borderId="0" xfId="14" applyFont="1" applyFill="1" applyAlignment="1"/>
    <xf numFmtId="0" fontId="33" fillId="9" borderId="0" xfId="15" applyFont="1" applyFill="1" applyAlignment="1"/>
    <xf numFmtId="0" fontId="34" fillId="9" borderId="0" xfId="11" applyFont="1" applyFill="1" applyAlignment="1"/>
    <xf numFmtId="0" fontId="35" fillId="9" borderId="0" xfId="16" applyFont="1" applyFill="1" applyAlignment="1"/>
    <xf numFmtId="0" fontId="35" fillId="9" borderId="0" xfId="16" applyFont="1" applyFill="1" applyAlignment="1">
      <alignment horizontal="left"/>
    </xf>
    <xf numFmtId="0" fontId="35" fillId="9" borderId="0" xfId="11" applyFont="1" applyFill="1" applyAlignment="1"/>
    <xf numFmtId="0" fontId="35" fillId="9" borderId="0" xfId="11" applyFont="1" applyFill="1" applyAlignment="1">
      <alignment horizontal="left"/>
    </xf>
    <xf numFmtId="0" fontId="36" fillId="9" borderId="0" xfId="14" applyFont="1" applyFill="1" applyAlignment="1"/>
    <xf numFmtId="0" fontId="34" fillId="9" borderId="0" xfId="16" applyFont="1" applyFill="1" applyAlignment="1">
      <alignment wrapText="1"/>
    </xf>
    <xf numFmtId="0" fontId="34" fillId="9" borderId="0" xfId="16" applyFont="1" applyFill="1" applyAlignment="1">
      <alignment horizontal="left" wrapText="1"/>
    </xf>
    <xf numFmtId="0" fontId="1" fillId="9" borderId="0" xfId="17" applyFill="1"/>
    <xf numFmtId="0" fontId="35" fillId="9" borderId="0" xfId="18" applyFont="1" applyFill="1" applyAlignment="1">
      <alignment horizontal="left" vertical="center" wrapText="1"/>
    </xf>
    <xf numFmtId="0" fontId="37" fillId="3" borderId="0" xfId="0" applyFont="1" applyFill="1"/>
    <xf numFmtId="1" fontId="35" fillId="9" borderId="0" xfId="18" applyNumberFormat="1" applyFont="1" applyFill="1" applyAlignment="1">
      <alignment horizontal="left" vertical="center"/>
    </xf>
    <xf numFmtId="0" fontId="35" fillId="9" borderId="0" xfId="17" applyFont="1" applyFill="1"/>
    <xf numFmtId="0" fontId="36" fillId="9" borderId="0" xfId="19" applyFont="1" applyFill="1" applyAlignment="1"/>
    <xf numFmtId="0" fontId="38" fillId="9" borderId="0" xfId="17" applyFont="1" applyFill="1"/>
    <xf numFmtId="0" fontId="38" fillId="9" borderId="0" xfId="17" applyFont="1" applyFill="1" applyAlignment="1">
      <alignment wrapText="1"/>
    </xf>
    <xf numFmtId="0" fontId="38" fillId="9" borderId="0" xfId="17" applyFont="1" applyFill="1" applyAlignment="1">
      <alignment horizontal="left"/>
    </xf>
    <xf numFmtId="0" fontId="14" fillId="3" borderId="1" xfId="1" applyFont="1" applyFill="1" applyBorder="1" applyAlignment="1">
      <alignment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horizontal="center" vertical="center"/>
    </xf>
    <xf numFmtId="0" fontId="39" fillId="3" borderId="0" xfId="5" applyFont="1" applyFill="1"/>
    <xf numFmtId="0" fontId="2" fillId="2" borderId="0" xfId="2" applyFont="1" applyFill="1" applyAlignment="1"/>
    <xf numFmtId="0" fontId="2" fillId="3" borderId="0" xfId="2" applyFont="1" applyFill="1" applyAlignment="1"/>
    <xf numFmtId="0" fontId="12" fillId="7" borderId="0" xfId="0" applyFont="1" applyFill="1" applyAlignment="1"/>
    <xf numFmtId="1" fontId="13" fillId="8" borderId="0" xfId="1" applyNumberFormat="1" applyFont="1" applyFill="1" applyBorder="1" applyAlignment="1">
      <alignment vertical="center"/>
    </xf>
    <xf numFmtId="0" fontId="13" fillId="3" borderId="1" xfId="1" applyFont="1" applyFill="1" applyBorder="1" applyAlignment="1">
      <alignment vertical="center"/>
    </xf>
    <xf numFmtId="0" fontId="13" fillId="3" borderId="1" xfId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41" fillId="7" borderId="0" xfId="0" applyFont="1" applyFill="1" applyAlignment="1"/>
    <xf numFmtId="3" fontId="40" fillId="3" borderId="0" xfId="5" applyNumberFormat="1" applyFont="1" applyFill="1" applyBorder="1"/>
    <xf numFmtId="165" fontId="40" fillId="3" borderId="1" xfId="9" applyNumberFormat="1" applyFont="1" applyFill="1" applyBorder="1" applyAlignment="1">
      <alignment horizontal="left" vertical="center"/>
    </xf>
    <xf numFmtId="0" fontId="40" fillId="2" borderId="0" xfId="0" applyFont="1" applyFill="1" applyAlignment="1">
      <alignment wrapText="1"/>
    </xf>
    <xf numFmtId="0" fontId="40" fillId="2" borderId="0" xfId="0" applyFont="1" applyFill="1" applyAlignment="1"/>
    <xf numFmtId="0" fontId="40" fillId="2" borderId="0" xfId="0" applyFont="1" applyFill="1"/>
    <xf numFmtId="1" fontId="13" fillId="8" borderId="0" xfId="1" applyNumberFormat="1" applyFont="1" applyFill="1" applyBorder="1" applyAlignment="1">
      <alignment horizontal="center" vertical="center"/>
    </xf>
    <xf numFmtId="0" fontId="8" fillId="0" borderId="0" xfId="5" applyAlignment="1">
      <alignment horizontal="right"/>
    </xf>
    <xf numFmtId="0" fontId="6" fillId="0" borderId="2" xfId="6" applyFont="1" applyBorder="1" applyAlignment="1">
      <alignment vertical="center"/>
    </xf>
    <xf numFmtId="0" fontId="22" fillId="9" borderId="0" xfId="10" applyFill="1"/>
    <xf numFmtId="0" fontId="2" fillId="3" borderId="0" xfId="2" applyFill="1" applyAlignment="1">
      <alignment horizontal="right"/>
    </xf>
    <xf numFmtId="0" fontId="6" fillId="0" borderId="0" xfId="5" applyFont="1" applyFill="1" applyAlignment="1">
      <alignment vertical="center"/>
    </xf>
    <xf numFmtId="3" fontId="6" fillId="0" borderId="0" xfId="6" applyNumberFormat="1" applyFont="1" applyFill="1" applyBorder="1" applyAlignment="1">
      <alignment vertical="center"/>
    </xf>
    <xf numFmtId="1" fontId="0" fillId="0" borderId="0" xfId="9" applyNumberFormat="1" applyFont="1" applyFill="1" applyBorder="1" applyAlignment="1">
      <alignment horizontal="right" vertical="center"/>
    </xf>
    <xf numFmtId="165" fontId="0" fillId="0" borderId="0" xfId="9" applyNumberFormat="1" applyFont="1" applyFill="1" applyBorder="1" applyAlignment="1">
      <alignment horizontal="right"/>
    </xf>
    <xf numFmtId="165" fontId="0" fillId="0" borderId="0" xfId="9" applyNumberFormat="1" applyFont="1" applyFill="1" applyBorder="1" applyAlignment="1">
      <alignment horizontal="right" vertical="center"/>
    </xf>
    <xf numFmtId="0" fontId="8" fillId="0" borderId="0" xfId="5" applyAlignment="1">
      <alignment horizontal="right"/>
    </xf>
    <xf numFmtId="0" fontId="6" fillId="0" borderId="2" xfId="6" applyFont="1" applyBorder="1" applyAlignment="1">
      <alignment vertical="center"/>
    </xf>
    <xf numFmtId="0" fontId="34" fillId="2" borderId="0" xfId="11" applyFont="1" applyFill="1"/>
    <xf numFmtId="0" fontId="11" fillId="2" borderId="0" xfId="0" applyFont="1" applyFill="1" applyAlignment="1">
      <alignment horizontal="left"/>
    </xf>
    <xf numFmtId="0" fontId="6" fillId="3" borderId="0" xfId="5" applyFont="1" applyFill="1" applyAlignment="1">
      <alignment vertical="center"/>
    </xf>
    <xf numFmtId="3" fontId="6" fillId="3" borderId="0" xfId="6" applyNumberFormat="1" applyFont="1" applyFill="1" applyBorder="1" applyAlignment="1">
      <alignment horizontal="right" vertical="center"/>
    </xf>
    <xf numFmtId="3" fontId="6" fillId="3" borderId="0" xfId="6" applyNumberFormat="1" applyFont="1" applyFill="1" applyBorder="1" applyAlignment="1">
      <alignment vertical="center"/>
    </xf>
    <xf numFmtId="0" fontId="42" fillId="7" borderId="0" xfId="0" applyFont="1" applyFill="1" applyAlignment="1"/>
    <xf numFmtId="3" fontId="4" fillId="0" borderId="0" xfId="6" applyNumberFormat="1" applyFont="1" applyFill="1" applyBorder="1" applyAlignment="1">
      <alignment horizontal="right" vertical="center" wrapText="1"/>
    </xf>
    <xf numFmtId="0" fontId="33" fillId="3" borderId="0" xfId="2" applyFont="1" applyFill="1" applyAlignment="1">
      <alignment horizontal="left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8" fillId="0" borderId="0" xfId="5" applyAlignment="1">
      <alignment horizontal="right"/>
    </xf>
    <xf numFmtId="0" fontId="6" fillId="0" borderId="3" xfId="6" applyFont="1" applyBorder="1" applyAlignment="1">
      <alignment vertical="center"/>
    </xf>
    <xf numFmtId="0" fontId="6" fillId="0" borderId="2" xfId="6" applyFont="1" applyBorder="1" applyAlignment="1">
      <alignment vertical="center"/>
    </xf>
    <xf numFmtId="0" fontId="8" fillId="3" borderId="0" xfId="5" applyFill="1" applyAlignment="1">
      <alignment horizontal="right"/>
    </xf>
    <xf numFmtId="0" fontId="2" fillId="2" borderId="0" xfId="2" applyFont="1" applyFill="1" applyAlignment="1">
      <alignment horizontal="left"/>
    </xf>
    <xf numFmtId="0" fontId="42" fillId="7" borderId="0" xfId="0" applyFont="1" applyFill="1" applyAlignment="1">
      <alignment horizontal="left"/>
    </xf>
  </cellXfs>
  <cellStyles count="20">
    <cellStyle name="Hyperlink" xfId="2" xr:uid="{00000000-0005-0000-0000-000001000000}"/>
    <cellStyle name="Hyperlink 2 2" xfId="14" xr:uid="{05C248D8-1062-492E-8586-5DF9F2BC0271}"/>
    <cellStyle name="Hyperlink 2 2 2" xfId="19" xr:uid="{6C238978-57C5-4D16-9EAF-0E81D4F0C8DB}"/>
    <cellStyle name="Hyperlink 2 3" xfId="12" xr:uid="{17BF74FC-EAB6-4BAE-B171-C613AD2C537F}"/>
    <cellStyle name="Hyperlink 3" xfId="15" xr:uid="{6C464653-32E3-42AD-924A-DF23C5538B66}"/>
    <cellStyle name="Normal" xfId="0" builtinId="0"/>
    <cellStyle name="Normal 2" xfId="1" xr:uid="{00000000-0005-0000-0000-000003000000}"/>
    <cellStyle name="Normal 2 2" xfId="3" xr:uid="{00000000-0005-0000-0000-000004000000}"/>
    <cellStyle name="Normal 2 2 2 2" xfId="11" xr:uid="{B7AB6BE4-7277-4C3D-86E9-AF4340A3A646}"/>
    <cellStyle name="Normal 2 3" xfId="16" xr:uid="{861225F2-2BA0-4BE2-9BB3-8092183F9962}"/>
    <cellStyle name="Normal 2 4" xfId="18" xr:uid="{5897F853-0C5B-42F9-A4DA-41D682741E1C}"/>
    <cellStyle name="Normal 3" xfId="5" xr:uid="{00000000-0005-0000-0000-000005000000}"/>
    <cellStyle name="Normal 5 2" xfId="17" xr:uid="{B92710D4-12C5-4B6E-A59C-9B476DC50A68}"/>
    <cellStyle name="Normal 6 2" xfId="10" xr:uid="{C79F639E-9171-4C6C-ADBF-966D0A269903}"/>
    <cellStyle name="Normal 7 2" xfId="13" xr:uid="{77F3DA6D-0F07-4A3E-A211-ABABCC61103F}"/>
    <cellStyle name="Normal_Book1" xfId="4" xr:uid="{00000000-0005-0000-0000-000006000000}"/>
    <cellStyle name="Normal_Gender" xfId="7" xr:uid="{00000000-0005-0000-0000-000008000000}"/>
    <cellStyle name="Normal_Injuries" xfId="8" xr:uid="{00000000-0005-0000-0000-00000A000000}"/>
    <cellStyle name="Normal_Operational Activities" xfId="6" xr:uid="{00000000-0005-0000-0000-00000C000000}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ACA97E87-0205-47A4-9548-32138C60001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0821BFC8-8674-4ADE-8178-85AC735CFCF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1173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A757A-459F-44A7-A8CB-433B81094E46}">
  <dimension ref="A1:K14"/>
  <sheetViews>
    <sheetView tabSelected="1" workbookViewId="0"/>
  </sheetViews>
  <sheetFormatPr defaultRowHeight="13.2" x14ac:dyDescent="0.25"/>
  <cols>
    <col min="1" max="1" width="74" style="118" bestFit="1" customWidth="1"/>
    <col min="2" max="255" width="9.44140625" style="118" customWidth="1"/>
    <col min="256" max="256" width="2.77734375" style="118" customWidth="1"/>
    <col min="257" max="257" width="74" style="118" bestFit="1" customWidth="1"/>
    <col min="258" max="511" width="9.44140625" style="118" customWidth="1"/>
    <col min="512" max="512" width="2.77734375" style="118" customWidth="1"/>
    <col min="513" max="513" width="74" style="118" bestFit="1" customWidth="1"/>
    <col min="514" max="767" width="9.44140625" style="118" customWidth="1"/>
    <col min="768" max="768" width="2.77734375" style="118" customWidth="1"/>
    <col min="769" max="769" width="74" style="118" bestFit="1" customWidth="1"/>
    <col min="770" max="1023" width="9.44140625" style="118" customWidth="1"/>
    <col min="1024" max="1024" width="2.77734375" style="118" customWidth="1"/>
    <col min="1025" max="1025" width="74" style="118" bestFit="1" customWidth="1"/>
    <col min="1026" max="1279" width="9.44140625" style="118" customWidth="1"/>
    <col min="1280" max="1280" width="2.77734375" style="118" customWidth="1"/>
    <col min="1281" max="1281" width="74" style="118" bestFit="1" customWidth="1"/>
    <col min="1282" max="1535" width="9.44140625" style="118" customWidth="1"/>
    <col min="1536" max="1536" width="2.77734375" style="118" customWidth="1"/>
    <col min="1537" max="1537" width="74" style="118" bestFit="1" customWidth="1"/>
    <col min="1538" max="1791" width="9.44140625" style="118" customWidth="1"/>
    <col min="1792" max="1792" width="2.77734375" style="118" customWidth="1"/>
    <col min="1793" max="1793" width="74" style="118" bestFit="1" customWidth="1"/>
    <col min="1794" max="2047" width="9.44140625" style="118" customWidth="1"/>
    <col min="2048" max="2048" width="2.77734375" style="118" customWidth="1"/>
    <col min="2049" max="2049" width="74" style="118" bestFit="1" customWidth="1"/>
    <col min="2050" max="2303" width="9.44140625" style="118" customWidth="1"/>
    <col min="2304" max="2304" width="2.77734375" style="118" customWidth="1"/>
    <col min="2305" max="2305" width="74" style="118" bestFit="1" customWidth="1"/>
    <col min="2306" max="2559" width="9.44140625" style="118" customWidth="1"/>
    <col min="2560" max="2560" width="2.77734375" style="118" customWidth="1"/>
    <col min="2561" max="2561" width="74" style="118" bestFit="1" customWidth="1"/>
    <col min="2562" max="2815" width="9.44140625" style="118" customWidth="1"/>
    <col min="2816" max="2816" width="2.77734375" style="118" customWidth="1"/>
    <col min="2817" max="2817" width="74" style="118" bestFit="1" customWidth="1"/>
    <col min="2818" max="3071" width="9.44140625" style="118" customWidth="1"/>
    <col min="3072" max="3072" width="2.77734375" style="118" customWidth="1"/>
    <col min="3073" max="3073" width="74" style="118" bestFit="1" customWidth="1"/>
    <col min="3074" max="3327" width="9.44140625" style="118" customWidth="1"/>
    <col min="3328" max="3328" width="2.77734375" style="118" customWidth="1"/>
    <col min="3329" max="3329" width="74" style="118" bestFit="1" customWidth="1"/>
    <col min="3330" max="3583" width="9.44140625" style="118" customWidth="1"/>
    <col min="3584" max="3584" width="2.77734375" style="118" customWidth="1"/>
    <col min="3585" max="3585" width="74" style="118" bestFit="1" customWidth="1"/>
    <col min="3586" max="3839" width="9.44140625" style="118" customWidth="1"/>
    <col min="3840" max="3840" width="2.77734375" style="118" customWidth="1"/>
    <col min="3841" max="3841" width="74" style="118" bestFit="1" customWidth="1"/>
    <col min="3842" max="4095" width="9.44140625" style="118" customWidth="1"/>
    <col min="4096" max="4096" width="2.77734375" style="118" customWidth="1"/>
    <col min="4097" max="4097" width="74" style="118" bestFit="1" customWidth="1"/>
    <col min="4098" max="4351" width="9.44140625" style="118" customWidth="1"/>
    <col min="4352" max="4352" width="2.77734375" style="118" customWidth="1"/>
    <col min="4353" max="4353" width="74" style="118" bestFit="1" customWidth="1"/>
    <col min="4354" max="4607" width="9.44140625" style="118" customWidth="1"/>
    <col min="4608" max="4608" width="2.77734375" style="118" customWidth="1"/>
    <col min="4609" max="4609" width="74" style="118" bestFit="1" customWidth="1"/>
    <col min="4610" max="4863" width="9.44140625" style="118" customWidth="1"/>
    <col min="4864" max="4864" width="2.77734375" style="118" customWidth="1"/>
    <col min="4865" max="4865" width="74" style="118" bestFit="1" customWidth="1"/>
    <col min="4866" max="5119" width="9.44140625" style="118" customWidth="1"/>
    <col min="5120" max="5120" width="2.77734375" style="118" customWidth="1"/>
    <col min="5121" max="5121" width="74" style="118" bestFit="1" customWidth="1"/>
    <col min="5122" max="5375" width="9.44140625" style="118" customWidth="1"/>
    <col min="5376" max="5376" width="2.77734375" style="118" customWidth="1"/>
    <col min="5377" max="5377" width="74" style="118" bestFit="1" customWidth="1"/>
    <col min="5378" max="5631" width="9.44140625" style="118" customWidth="1"/>
    <col min="5632" max="5632" width="2.77734375" style="118" customWidth="1"/>
    <col min="5633" max="5633" width="74" style="118" bestFit="1" customWidth="1"/>
    <col min="5634" max="5887" width="9.44140625" style="118" customWidth="1"/>
    <col min="5888" max="5888" width="2.77734375" style="118" customWidth="1"/>
    <col min="5889" max="5889" width="74" style="118" bestFit="1" customWidth="1"/>
    <col min="5890" max="6143" width="9.44140625" style="118" customWidth="1"/>
    <col min="6144" max="6144" width="2.77734375" style="118" customWidth="1"/>
    <col min="6145" max="6145" width="74" style="118" bestFit="1" customWidth="1"/>
    <col min="6146" max="6399" width="9.44140625" style="118" customWidth="1"/>
    <col min="6400" max="6400" width="2.77734375" style="118" customWidth="1"/>
    <col min="6401" max="6401" width="74" style="118" bestFit="1" customWidth="1"/>
    <col min="6402" max="6655" width="9.44140625" style="118" customWidth="1"/>
    <col min="6656" max="6656" width="2.77734375" style="118" customWidth="1"/>
    <col min="6657" max="6657" width="74" style="118" bestFit="1" customWidth="1"/>
    <col min="6658" max="6911" width="9.44140625" style="118" customWidth="1"/>
    <col min="6912" max="6912" width="2.77734375" style="118" customWidth="1"/>
    <col min="6913" max="6913" width="74" style="118" bestFit="1" customWidth="1"/>
    <col min="6914" max="7167" width="9.44140625" style="118" customWidth="1"/>
    <col min="7168" max="7168" width="2.77734375" style="118" customWidth="1"/>
    <col min="7169" max="7169" width="74" style="118" bestFit="1" customWidth="1"/>
    <col min="7170" max="7423" width="9.44140625" style="118" customWidth="1"/>
    <col min="7424" max="7424" width="2.77734375" style="118" customWidth="1"/>
    <col min="7425" max="7425" width="74" style="118" bestFit="1" customWidth="1"/>
    <col min="7426" max="7679" width="9.44140625" style="118" customWidth="1"/>
    <col min="7680" max="7680" width="2.77734375" style="118" customWidth="1"/>
    <col min="7681" max="7681" width="74" style="118" bestFit="1" customWidth="1"/>
    <col min="7682" max="7935" width="9.44140625" style="118" customWidth="1"/>
    <col min="7936" max="7936" width="2.77734375" style="118" customWidth="1"/>
    <col min="7937" max="7937" width="74" style="118" bestFit="1" customWidth="1"/>
    <col min="7938" max="8191" width="9.44140625" style="118" customWidth="1"/>
    <col min="8192" max="8192" width="2.77734375" style="118" customWidth="1"/>
    <col min="8193" max="8193" width="74" style="118" bestFit="1" customWidth="1"/>
    <col min="8194" max="8447" width="9.44140625" style="118" customWidth="1"/>
    <col min="8448" max="8448" width="2.77734375" style="118" customWidth="1"/>
    <col min="8449" max="8449" width="74" style="118" bestFit="1" customWidth="1"/>
    <col min="8450" max="8703" width="9.44140625" style="118" customWidth="1"/>
    <col min="8704" max="8704" width="2.77734375" style="118" customWidth="1"/>
    <col min="8705" max="8705" width="74" style="118" bestFit="1" customWidth="1"/>
    <col min="8706" max="8959" width="9.44140625" style="118" customWidth="1"/>
    <col min="8960" max="8960" width="2.77734375" style="118" customWidth="1"/>
    <col min="8961" max="8961" width="74" style="118" bestFit="1" customWidth="1"/>
    <col min="8962" max="9215" width="9.44140625" style="118" customWidth="1"/>
    <col min="9216" max="9216" width="2.77734375" style="118" customWidth="1"/>
    <col min="9217" max="9217" width="74" style="118" bestFit="1" customWidth="1"/>
    <col min="9218" max="9471" width="9.44140625" style="118" customWidth="1"/>
    <col min="9472" max="9472" width="2.77734375" style="118" customWidth="1"/>
    <col min="9473" max="9473" width="74" style="118" bestFit="1" customWidth="1"/>
    <col min="9474" max="9727" width="9.44140625" style="118" customWidth="1"/>
    <col min="9728" max="9728" width="2.77734375" style="118" customWidth="1"/>
    <col min="9729" max="9729" width="74" style="118" bestFit="1" customWidth="1"/>
    <col min="9730" max="9983" width="9.44140625" style="118" customWidth="1"/>
    <col min="9984" max="9984" width="2.77734375" style="118" customWidth="1"/>
    <col min="9985" max="9985" width="74" style="118" bestFit="1" customWidth="1"/>
    <col min="9986" max="10239" width="9.44140625" style="118" customWidth="1"/>
    <col min="10240" max="10240" width="2.77734375" style="118" customWidth="1"/>
    <col min="10241" max="10241" width="74" style="118" bestFit="1" customWidth="1"/>
    <col min="10242" max="10495" width="9.44140625" style="118" customWidth="1"/>
    <col min="10496" max="10496" width="2.77734375" style="118" customWidth="1"/>
    <col min="10497" max="10497" width="74" style="118" bestFit="1" customWidth="1"/>
    <col min="10498" max="10751" width="9.44140625" style="118" customWidth="1"/>
    <col min="10752" max="10752" width="2.77734375" style="118" customWidth="1"/>
    <col min="10753" max="10753" width="74" style="118" bestFit="1" customWidth="1"/>
    <col min="10754" max="11007" width="9.44140625" style="118" customWidth="1"/>
    <col min="11008" max="11008" width="2.77734375" style="118" customWidth="1"/>
    <col min="11009" max="11009" width="74" style="118" bestFit="1" customWidth="1"/>
    <col min="11010" max="11263" width="9.44140625" style="118" customWidth="1"/>
    <col min="11264" max="11264" width="2.77734375" style="118" customWidth="1"/>
    <col min="11265" max="11265" width="74" style="118" bestFit="1" customWidth="1"/>
    <col min="11266" max="11519" width="9.44140625" style="118" customWidth="1"/>
    <col min="11520" max="11520" width="2.77734375" style="118" customWidth="1"/>
    <col min="11521" max="11521" width="74" style="118" bestFit="1" customWidth="1"/>
    <col min="11522" max="11775" width="9.44140625" style="118" customWidth="1"/>
    <col min="11776" max="11776" width="2.77734375" style="118" customWidth="1"/>
    <col min="11777" max="11777" width="74" style="118" bestFit="1" customWidth="1"/>
    <col min="11778" max="12031" width="9.44140625" style="118" customWidth="1"/>
    <col min="12032" max="12032" width="2.77734375" style="118" customWidth="1"/>
    <col min="12033" max="12033" width="74" style="118" bestFit="1" customWidth="1"/>
    <col min="12034" max="12287" width="9.44140625" style="118" customWidth="1"/>
    <col min="12288" max="12288" width="2.77734375" style="118" customWidth="1"/>
    <col min="12289" max="12289" width="74" style="118" bestFit="1" customWidth="1"/>
    <col min="12290" max="12543" width="9.44140625" style="118" customWidth="1"/>
    <col min="12544" max="12544" width="2.77734375" style="118" customWidth="1"/>
    <col min="12545" max="12545" width="74" style="118" bestFit="1" customWidth="1"/>
    <col min="12546" max="12799" width="9.44140625" style="118" customWidth="1"/>
    <col min="12800" max="12800" width="2.77734375" style="118" customWidth="1"/>
    <col min="12801" max="12801" width="74" style="118" bestFit="1" customWidth="1"/>
    <col min="12802" max="13055" width="9.44140625" style="118" customWidth="1"/>
    <col min="13056" max="13056" width="2.77734375" style="118" customWidth="1"/>
    <col min="13057" max="13057" width="74" style="118" bestFit="1" customWidth="1"/>
    <col min="13058" max="13311" width="9.44140625" style="118" customWidth="1"/>
    <col min="13312" max="13312" width="2.77734375" style="118" customWidth="1"/>
    <col min="13313" max="13313" width="74" style="118" bestFit="1" customWidth="1"/>
    <col min="13314" max="13567" width="9.44140625" style="118" customWidth="1"/>
    <col min="13568" max="13568" width="2.77734375" style="118" customWidth="1"/>
    <col min="13569" max="13569" width="74" style="118" bestFit="1" customWidth="1"/>
    <col min="13570" max="13823" width="9.44140625" style="118" customWidth="1"/>
    <col min="13824" max="13824" width="2.77734375" style="118" customWidth="1"/>
    <col min="13825" max="13825" width="74" style="118" bestFit="1" customWidth="1"/>
    <col min="13826" max="14079" width="9.44140625" style="118" customWidth="1"/>
    <col min="14080" max="14080" width="2.77734375" style="118" customWidth="1"/>
    <col min="14081" max="14081" width="74" style="118" bestFit="1" customWidth="1"/>
    <col min="14082" max="14335" width="9.44140625" style="118" customWidth="1"/>
    <col min="14336" max="14336" width="2.77734375" style="118" customWidth="1"/>
    <col min="14337" max="14337" width="74" style="118" bestFit="1" customWidth="1"/>
    <col min="14338" max="14591" width="9.44140625" style="118" customWidth="1"/>
    <col min="14592" max="14592" width="2.77734375" style="118" customWidth="1"/>
    <col min="14593" max="14593" width="74" style="118" bestFit="1" customWidth="1"/>
    <col min="14594" max="14847" width="9.44140625" style="118" customWidth="1"/>
    <col min="14848" max="14848" width="2.77734375" style="118" customWidth="1"/>
    <col min="14849" max="14849" width="74" style="118" bestFit="1" customWidth="1"/>
    <col min="14850" max="15103" width="9.44140625" style="118" customWidth="1"/>
    <col min="15104" max="15104" width="2.77734375" style="118" customWidth="1"/>
    <col min="15105" max="15105" width="74" style="118" bestFit="1" customWidth="1"/>
    <col min="15106" max="15359" width="9.44140625" style="118" customWidth="1"/>
    <col min="15360" max="15360" width="2.77734375" style="118" customWidth="1"/>
    <col min="15361" max="15361" width="74" style="118" bestFit="1" customWidth="1"/>
    <col min="15362" max="15615" width="9.44140625" style="118" customWidth="1"/>
    <col min="15616" max="15616" width="2.77734375" style="118" customWidth="1"/>
    <col min="15617" max="15617" width="74" style="118" bestFit="1" customWidth="1"/>
    <col min="15618" max="15871" width="9.44140625" style="118" customWidth="1"/>
    <col min="15872" max="15872" width="2.77734375" style="118" customWidth="1"/>
    <col min="15873" max="15873" width="74" style="118" bestFit="1" customWidth="1"/>
    <col min="15874" max="16127" width="9.44140625" style="118" customWidth="1"/>
    <col min="16128" max="16128" width="2.77734375" style="118" customWidth="1"/>
    <col min="16129" max="16129" width="74" style="118" bestFit="1" customWidth="1"/>
    <col min="16130" max="16384" width="9.44140625" style="118" customWidth="1"/>
  </cols>
  <sheetData>
    <row r="1" spans="1:11" ht="84" customHeight="1" x14ac:dyDescent="0.25"/>
    <row r="2" spans="1:11" ht="22.8" x14ac:dyDescent="0.25">
      <c r="A2" s="119" t="s">
        <v>89</v>
      </c>
    </row>
    <row r="3" spans="1:11" ht="22.8" x14ac:dyDescent="0.25">
      <c r="A3" s="119" t="s">
        <v>129</v>
      </c>
    </row>
    <row r="4" spans="1:11" ht="45" customHeight="1" x14ac:dyDescent="0.3">
      <c r="A4" s="120" t="s">
        <v>102</v>
      </c>
      <c r="C4" s="121"/>
      <c r="K4" s="122"/>
    </row>
    <row r="5" spans="1:11" ht="32.25" customHeight="1" x14ac:dyDescent="0.25">
      <c r="A5" s="123" t="s">
        <v>128</v>
      </c>
      <c r="B5" s="123"/>
    </row>
    <row r="6" spans="1:11" ht="15" x14ac:dyDescent="0.25">
      <c r="A6" s="124" t="s">
        <v>90</v>
      </c>
      <c r="B6" s="123"/>
    </row>
    <row r="7" spans="1:11" ht="15.6" x14ac:dyDescent="0.3">
      <c r="A7" s="125" t="s">
        <v>91</v>
      </c>
      <c r="B7" s="126"/>
    </row>
    <row r="8" spans="1:11" ht="28.5" customHeight="1" x14ac:dyDescent="0.25">
      <c r="A8" s="182" t="s">
        <v>113</v>
      </c>
      <c r="B8" s="125"/>
    </row>
    <row r="9" spans="1:11" ht="15" x14ac:dyDescent="0.25">
      <c r="A9" s="182" t="s">
        <v>117</v>
      </c>
      <c r="B9" s="125"/>
    </row>
    <row r="10" spans="1:11" ht="30" customHeight="1" x14ac:dyDescent="0.25">
      <c r="A10" s="166" t="s">
        <v>114</v>
      </c>
    </row>
    <row r="11" spans="1:11" ht="15" x14ac:dyDescent="0.25">
      <c r="A11" s="127" t="s">
        <v>92</v>
      </c>
    </row>
    <row r="12" spans="1:11" ht="26.25" customHeight="1" x14ac:dyDescent="0.25">
      <c r="A12" s="123" t="s">
        <v>93</v>
      </c>
    </row>
    <row r="13" spans="1:11" ht="15" x14ac:dyDescent="0.25">
      <c r="A13" s="127" t="s">
        <v>94</v>
      </c>
    </row>
    <row r="14" spans="1:11" ht="15" x14ac:dyDescent="0.25">
      <c r="A14" s="127"/>
    </row>
  </sheetData>
  <hyperlinks>
    <hyperlink ref="A6" r:id="rId1" xr:uid="{4D084E79-4C3D-4A45-8BD0-9522B92B9F34}"/>
    <hyperlink ref="A11" location="Contents!A1" display="Contents" xr:uid="{3784E1A4-D928-44CD-93C6-7131B255A8ED}"/>
    <hyperlink ref="A13" r:id="rId2" xr:uid="{24F327DB-B696-423D-9DC8-F4F0F45B9F47}"/>
    <hyperlink ref="A8" r:id="rId3" display="Updated alongside Fire and rescue workforce and pensions statistics" xr:uid="{A7BA9A6E-00E2-4256-A529-E941EC929651}"/>
    <hyperlink ref="A9" r:id="rId4" display="Next Update: Autumn 2020" xr:uid="{6F2CDFAE-068B-4863-AA10-7DB5D79BDEB5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6293C-1257-4AD7-8A40-3D4BD6D08564}">
  <dimension ref="A1:AO70"/>
  <sheetViews>
    <sheetView showGridLines="0" zoomScale="85" zoomScaleNormal="85" workbookViewId="0">
      <pane xSplit="2" ySplit="4" topLeftCell="C5" activePane="bottomRight" state="frozen"/>
      <selection sqref="A1:J1"/>
      <selection pane="topRight" sqref="A1:J1"/>
      <selection pane="bottomLeft" sqref="A1:J1"/>
      <selection pane="bottomRight" activeCell="AA52" sqref="AA52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173" customWidth="1"/>
    <col min="6" max="6" width="13" style="173" customWidth="1"/>
    <col min="7" max="8" width="11.44140625" style="173" customWidth="1"/>
    <col min="9" max="10" width="13.21875" style="173" customWidth="1"/>
    <col min="11" max="11" width="8.88671875" style="3"/>
    <col min="12" max="13" width="11.44140625" style="3" customWidth="1"/>
    <col min="14" max="15" width="11.44140625" style="173" customWidth="1"/>
    <col min="16" max="16" width="13" style="173" customWidth="1"/>
    <col min="17" max="18" width="11.44140625" style="173" customWidth="1"/>
    <col min="19" max="19" width="13.21875" style="173" customWidth="1"/>
    <col min="20" max="20" width="8.88671875" style="3"/>
    <col min="21" max="21" width="8.88671875" style="44"/>
    <col min="22" max="29" width="8.88671875" style="3"/>
    <col min="30" max="30" width="11" style="3" customWidth="1"/>
    <col min="31" max="32" width="8.88671875" style="3"/>
    <col min="33" max="33" width="9.77734375" style="3" customWidth="1"/>
    <col min="34" max="254" width="8.886718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8.886718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8.886718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8.886718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8.886718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8.886718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8.886718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8.886718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8.886718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8.886718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8.886718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8.886718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8.886718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8.886718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8.886718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8.886718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8.886718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8.886718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8.886718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8.886718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8.886718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8.886718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8.886718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8.886718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8.886718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8.886718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8.886718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8.886718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8.886718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8.886718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8.886718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8.886718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8.886718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8.886718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8.886718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8.886718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8.886718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8.886718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8.886718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8.886718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8.886718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8.886718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8.886718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8.886718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8.886718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8.886718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8.886718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8.886718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8.886718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8.886718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8.886718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8.886718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8.886718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8.886718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8.886718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8.886718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8.886718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8.886718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8.886718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8.886718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8.886718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8.886718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8.886718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84" width="8.88671875" style="3"/>
  </cols>
  <sheetData>
    <row r="1" spans="1:41" ht="13.8" thickBot="1" x14ac:dyDescent="0.3">
      <c r="A1" s="27"/>
      <c r="B1" s="28"/>
      <c r="C1" s="29"/>
      <c r="D1" s="29"/>
      <c r="E1" s="29"/>
      <c r="F1" s="29"/>
      <c r="G1" s="29"/>
      <c r="H1" s="29"/>
      <c r="I1" s="29"/>
      <c r="J1" s="30"/>
      <c r="K1" s="31"/>
      <c r="M1" s="29"/>
      <c r="N1" s="29"/>
      <c r="O1" s="29"/>
      <c r="P1" s="29"/>
      <c r="Q1" s="29"/>
      <c r="R1" s="29"/>
      <c r="S1" s="29"/>
      <c r="T1" s="31"/>
    </row>
    <row r="2" spans="1:41" ht="13.2" x14ac:dyDescent="0.25">
      <c r="A2" s="27"/>
      <c r="B2" s="34"/>
      <c r="C2" s="35"/>
      <c r="D2" s="35"/>
      <c r="E2" s="35"/>
      <c r="F2" s="35"/>
      <c r="G2" s="35"/>
      <c r="H2" s="35"/>
      <c r="I2" s="35"/>
      <c r="J2" s="35"/>
      <c r="K2" s="31"/>
      <c r="M2" s="35"/>
      <c r="N2" s="35"/>
      <c r="O2" s="35"/>
      <c r="P2" s="35"/>
      <c r="Q2" s="35"/>
      <c r="R2" s="35"/>
      <c r="S2" s="35"/>
      <c r="T2" s="31"/>
    </row>
    <row r="3" spans="1:41" s="4" customFormat="1" ht="13.8" thickBot="1" x14ac:dyDescent="0.35">
      <c r="B3" s="186"/>
      <c r="C3" s="183" t="s">
        <v>57</v>
      </c>
      <c r="D3" s="184"/>
      <c r="E3" s="184"/>
      <c r="F3" s="184"/>
      <c r="G3" s="184"/>
      <c r="H3" s="184"/>
      <c r="I3" s="184"/>
      <c r="J3" s="184"/>
      <c r="K3" s="184"/>
      <c r="M3" s="183" t="s">
        <v>59</v>
      </c>
      <c r="N3" s="184"/>
      <c r="O3" s="184"/>
      <c r="P3" s="184"/>
      <c r="Q3" s="184"/>
      <c r="R3" s="184"/>
      <c r="S3" s="184"/>
      <c r="T3" s="184"/>
      <c r="U3" s="184"/>
      <c r="W3" s="183" t="s">
        <v>58</v>
      </c>
      <c r="X3" s="184"/>
      <c r="Y3" s="184"/>
      <c r="Z3" s="184"/>
      <c r="AA3" s="184"/>
      <c r="AB3" s="184"/>
      <c r="AC3" s="184"/>
      <c r="AD3" s="184"/>
      <c r="AG3" s="183" t="s">
        <v>60</v>
      </c>
      <c r="AH3" s="184"/>
      <c r="AI3" s="184"/>
      <c r="AJ3" s="184"/>
      <c r="AK3" s="184"/>
      <c r="AL3" s="184"/>
      <c r="AM3" s="184"/>
      <c r="AN3" s="184"/>
    </row>
    <row r="4" spans="1:41" s="4" customFormat="1" ht="27" thickBot="1" x14ac:dyDescent="0.35">
      <c r="B4" s="187"/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72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72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4" t="s">
        <v>55</v>
      </c>
      <c r="AD4" s="33" t="s">
        <v>56</v>
      </c>
      <c r="AE4" s="4" t="s">
        <v>72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72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J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6"/>
      <c r="AD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5" t="s">
        <v>47</v>
      </c>
      <c r="J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5" t="s">
        <v>47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6"/>
      <c r="AD6" s="5" t="s">
        <v>47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5" t="s">
        <v>47</v>
      </c>
    </row>
    <row r="7" spans="1:41" s="4" customFormat="1" ht="25.5" customHeight="1" x14ac:dyDescent="0.3">
      <c r="B7" s="7" t="s">
        <v>0</v>
      </c>
      <c r="C7" s="8">
        <f t="shared" ref="C7:I7" si="0">C8+C47</f>
        <v>100</v>
      </c>
      <c r="D7" s="8">
        <f t="shared" si="0"/>
        <v>381</v>
      </c>
      <c r="E7" s="8">
        <f t="shared" si="0"/>
        <v>106</v>
      </c>
      <c r="F7" s="8">
        <f t="shared" si="0"/>
        <v>23</v>
      </c>
      <c r="G7" s="8">
        <f t="shared" si="0"/>
        <v>1</v>
      </c>
      <c r="H7" s="8">
        <f t="shared" si="0"/>
        <v>0</v>
      </c>
      <c r="I7" s="8">
        <f t="shared" si="0"/>
        <v>0</v>
      </c>
      <c r="J7" s="10">
        <f>SUM(C7:I7)</f>
        <v>611</v>
      </c>
      <c r="K7" s="84">
        <f>IF(SUM(C7:H7)=0,"-",20*(C7/SUM(C7:H7))+30*(D7/SUM(C7:H7))+40.5*(E7/SUM(C7:H7))+50.5*(F7/SUM(C7:H7))+60.5*(SUM(G7:H7)/SUM(C7:H7)))</f>
        <v>31.006546644844519</v>
      </c>
      <c r="L7" s="9"/>
      <c r="M7" s="8">
        <f t="shared" ref="M7:S7" si="1">M8+M47</f>
        <v>0</v>
      </c>
      <c r="N7" s="8">
        <f t="shared" si="1"/>
        <v>2</v>
      </c>
      <c r="O7" s="8">
        <f t="shared" si="1"/>
        <v>2</v>
      </c>
      <c r="P7" s="8">
        <f t="shared" si="1"/>
        <v>1</v>
      </c>
      <c r="Q7" s="8">
        <f t="shared" si="1"/>
        <v>0</v>
      </c>
      <c r="R7" s="8">
        <f t="shared" si="1"/>
        <v>0</v>
      </c>
      <c r="S7" s="8">
        <f t="shared" si="1"/>
        <v>0</v>
      </c>
      <c r="T7" s="8">
        <f t="shared" ref="T7:T54" si="2">SUM(M7:S7)</f>
        <v>5</v>
      </c>
      <c r="U7" s="84">
        <f>IF(SUM(M7:R7)=0,"-",20*(M7/SUM(M7:R7))+30*(N7/SUM(M7:R7))+40.5*(O7/SUM(M7:R7))+50.5*(P7/SUM(M7:R7))+60.5*(SUM(Q7:R7)/SUM(M7:R7)))</f>
        <v>38.299999999999997</v>
      </c>
      <c r="W7" s="8">
        <f t="shared" ref="W7:AD7" si="3">W8+W47</f>
        <v>21</v>
      </c>
      <c r="X7" s="8">
        <f t="shared" si="3"/>
        <v>11</v>
      </c>
      <c r="Y7" s="8">
        <f t="shared" si="3"/>
        <v>9</v>
      </c>
      <c r="Z7" s="8">
        <f t="shared" si="3"/>
        <v>6</v>
      </c>
      <c r="AA7" s="8">
        <f t="shared" si="3"/>
        <v>3</v>
      </c>
      <c r="AB7" s="8">
        <f t="shared" si="3"/>
        <v>0</v>
      </c>
      <c r="AC7" s="8">
        <f t="shared" si="3"/>
        <v>0</v>
      </c>
      <c r="AD7" s="8">
        <f t="shared" si="3"/>
        <v>50</v>
      </c>
      <c r="AE7" s="84">
        <f>IF(SUM(W7:AB7)=0,"-",20*(W7/SUM(W7:AB7))+30*(X7/SUM(W7:AB7))+40.5*(Y7/SUM(W7:AB7))+50.5*(Z7/SUM(W7:AB7))+60.5*(SUM(AA7:AB7)/SUM(W7:AB7)))</f>
        <v>31.979999999999997</v>
      </c>
      <c r="AG7" s="8">
        <f t="shared" ref="AG7:AN7" si="4">C7+M7+W7</f>
        <v>121</v>
      </c>
      <c r="AH7" s="8">
        <f t="shared" si="4"/>
        <v>394</v>
      </c>
      <c r="AI7" s="8">
        <f t="shared" si="4"/>
        <v>117</v>
      </c>
      <c r="AJ7" s="8">
        <f t="shared" si="4"/>
        <v>30</v>
      </c>
      <c r="AK7" s="8">
        <f t="shared" si="4"/>
        <v>4</v>
      </c>
      <c r="AL7" s="8">
        <f t="shared" si="4"/>
        <v>0</v>
      </c>
      <c r="AM7" s="8">
        <f t="shared" si="4"/>
        <v>0</v>
      </c>
      <c r="AN7" s="8">
        <f t="shared" si="4"/>
        <v>666</v>
      </c>
      <c r="AO7" s="84">
        <f>IF(SUM(AG7:AL7)=0,"-",20*(AG7/SUM(AG7:AL7))+30*(AH7/SUM(AG7:AL7))+40.5*(AI7/SUM(AG7:AL7))+50.5*(AJ7/SUM(AG7:AL7))+60.5*(SUM(AK7:AL7)/SUM(AG7:AL7)))</f>
        <v>31.134384384384383</v>
      </c>
    </row>
    <row r="8" spans="1:41" s="7" customFormat="1" ht="26.25" customHeight="1" x14ac:dyDescent="0.3">
      <c r="A8" s="1"/>
      <c r="B8" s="7" t="s">
        <v>41</v>
      </c>
      <c r="C8" s="11">
        <f t="shared" ref="C8:I8" si="5">SUM(C9:C46)</f>
        <v>43</v>
      </c>
      <c r="D8" s="11">
        <f t="shared" si="5"/>
        <v>141</v>
      </c>
      <c r="E8" s="11">
        <f t="shared" si="5"/>
        <v>39</v>
      </c>
      <c r="F8" s="11">
        <f t="shared" si="5"/>
        <v>11</v>
      </c>
      <c r="G8" s="11">
        <f t="shared" si="5"/>
        <v>0</v>
      </c>
      <c r="H8" s="11">
        <f t="shared" si="5"/>
        <v>0</v>
      </c>
      <c r="I8" s="11">
        <f t="shared" si="5"/>
        <v>0</v>
      </c>
      <c r="J8" s="10">
        <f t="shared" ref="J8:J54" si="6">SUM(C8:I8)</f>
        <v>234</v>
      </c>
      <c r="K8" s="84">
        <f t="shared" ref="K8:K54" si="7">IF(SUM(C8:H8)=0,"-",20*(C8/SUM(C8:H8))+30*(D8/SUM(C8:H8))+40.5*(E8/SUM(C8:H8))+50.5*(F8/SUM(C8:H8))+60.5*(SUM(G8:H8)/SUM(C8:H8)))</f>
        <v>30.876068376068378</v>
      </c>
      <c r="L8" s="10"/>
      <c r="M8" s="11">
        <f t="shared" ref="M8:S8" si="8">SUM(M9:M46)</f>
        <v>0</v>
      </c>
      <c r="N8" s="11">
        <f t="shared" si="8"/>
        <v>0</v>
      </c>
      <c r="O8" s="11">
        <f t="shared" si="8"/>
        <v>0</v>
      </c>
      <c r="P8" s="11">
        <f t="shared" si="8"/>
        <v>0</v>
      </c>
      <c r="Q8" s="11">
        <f t="shared" si="8"/>
        <v>0</v>
      </c>
      <c r="R8" s="11">
        <f t="shared" si="8"/>
        <v>0</v>
      </c>
      <c r="S8" s="11">
        <f t="shared" si="8"/>
        <v>0</v>
      </c>
      <c r="T8" s="11">
        <f t="shared" si="2"/>
        <v>0</v>
      </c>
      <c r="U8" s="84" t="str">
        <f t="shared" ref="U8:U54" si="9">IF(SUM(M8:R8)=0,"-",20*(M8/SUM(M8:R8))+30*(N8/SUM(M8:R8))+40.5*(O8/SUM(M8:R8))+50.5*(P8/SUM(M8:R8))+60.5*(SUM(Q8:R8)/SUM(M8:R8)))</f>
        <v>-</v>
      </c>
      <c r="W8" s="11">
        <f t="shared" ref="W8:AD8" si="10">SUM(W9:W46)</f>
        <v>19</v>
      </c>
      <c r="X8" s="11">
        <f t="shared" si="10"/>
        <v>10</v>
      </c>
      <c r="Y8" s="11">
        <f t="shared" si="10"/>
        <v>6</v>
      </c>
      <c r="Z8" s="11">
        <f t="shared" si="10"/>
        <v>4</v>
      </c>
      <c r="AA8" s="11">
        <f t="shared" si="10"/>
        <v>2</v>
      </c>
      <c r="AB8" s="11">
        <f t="shared" si="10"/>
        <v>0</v>
      </c>
      <c r="AC8" s="11">
        <f t="shared" si="10"/>
        <v>0</v>
      </c>
      <c r="AD8" s="11">
        <f t="shared" si="10"/>
        <v>41</v>
      </c>
      <c r="AE8" s="84">
        <f t="shared" ref="AE8:AE54" si="11">IF(SUM(W8:AB8)=0,"-",20*(W8/SUM(W8:AB8))+30*(X8/SUM(W8:AB8))+40.5*(Y8/SUM(W8:AB8))+50.5*(Z8/SUM(W8:AB8))+60.5*(SUM(AA8:AB8)/SUM(W8:AB8)))</f>
        <v>30.390243902439025</v>
      </c>
      <c r="AG8" s="11">
        <f t="shared" ref="AG8:AG45" si="12">C8+M8+W8</f>
        <v>62</v>
      </c>
      <c r="AH8" s="11">
        <f t="shared" ref="AH8:AH45" si="13">D8+N8+X8</f>
        <v>151</v>
      </c>
      <c r="AI8" s="11">
        <f t="shared" ref="AI8:AI45" si="14">E8+O8+Y8</f>
        <v>45</v>
      </c>
      <c r="AJ8" s="11">
        <f t="shared" ref="AJ8:AJ45" si="15">F8+P8+Z8</f>
        <v>15</v>
      </c>
      <c r="AK8" s="11">
        <f t="shared" ref="AK8:AK45" si="16">G8+Q8+AA8</f>
        <v>2</v>
      </c>
      <c r="AL8" s="11">
        <f t="shared" ref="AL8:AL45" si="17">H8+R8+AB8</f>
        <v>0</v>
      </c>
      <c r="AM8" s="8">
        <f t="shared" ref="AM8:AM54" si="18">I8+S8+AC8</f>
        <v>0</v>
      </c>
      <c r="AN8" s="8">
        <f t="shared" ref="AN8:AN54" si="19">J8+T8+AD8</f>
        <v>275</v>
      </c>
      <c r="AO8" s="84">
        <f t="shared" ref="AO8:AO54" si="20">IF(SUM(AG8:AL8)=0,"-",20*(AG8/SUM(AG8:AL8))+30*(AH8/SUM(AG8:AL8))+40.5*(AI8/SUM(AG8:AL8))+50.5*(AJ8/SUM(AG8:AL8))+60.5*(SUM(AK8:AL8)/SUM(AG8:AL8)))</f>
        <v>30.803636363636365</v>
      </c>
    </row>
    <row r="9" spans="1:41" s="4" customFormat="1" ht="14.4" x14ac:dyDescent="0.3">
      <c r="A9" s="2">
        <v>51</v>
      </c>
      <c r="B9" s="4" t="s">
        <v>1</v>
      </c>
      <c r="C9" s="12">
        <v>0</v>
      </c>
      <c r="D9" s="12">
        <v>0</v>
      </c>
      <c r="E9" s="12">
        <v>0</v>
      </c>
      <c r="F9" s="12">
        <v>1</v>
      </c>
      <c r="G9" s="12">
        <v>0</v>
      </c>
      <c r="H9" s="12">
        <v>0</v>
      </c>
      <c r="I9" s="12">
        <v>0</v>
      </c>
      <c r="J9" s="10">
        <f t="shared" si="6"/>
        <v>1</v>
      </c>
      <c r="K9" s="84">
        <f t="shared" si="7"/>
        <v>50.5</v>
      </c>
      <c r="L9" s="10"/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0">
        <f t="shared" si="2"/>
        <v>0</v>
      </c>
      <c r="U9" s="84" t="str">
        <f t="shared" si="9"/>
        <v>-</v>
      </c>
      <c r="W9" s="12">
        <v>0</v>
      </c>
      <c r="X9" s="12">
        <v>0</v>
      </c>
      <c r="Y9" s="12">
        <v>2</v>
      </c>
      <c r="Z9" s="12">
        <v>0</v>
      </c>
      <c r="AA9" s="12">
        <v>0</v>
      </c>
      <c r="AB9" s="12">
        <v>0</v>
      </c>
      <c r="AC9" s="12">
        <v>0</v>
      </c>
      <c r="AD9" s="10">
        <f>SUM(W9:AC9)</f>
        <v>2</v>
      </c>
      <c r="AE9" s="84">
        <f t="shared" si="11"/>
        <v>40.5</v>
      </c>
      <c r="AG9" s="12">
        <f t="shared" si="12"/>
        <v>0</v>
      </c>
      <c r="AH9" s="12">
        <f t="shared" si="13"/>
        <v>0</v>
      </c>
      <c r="AI9" s="12">
        <f t="shared" si="14"/>
        <v>2</v>
      </c>
      <c r="AJ9" s="12">
        <f t="shared" si="15"/>
        <v>1</v>
      </c>
      <c r="AK9" s="12">
        <f t="shared" si="16"/>
        <v>0</v>
      </c>
      <c r="AL9" s="12">
        <f t="shared" si="17"/>
        <v>0</v>
      </c>
      <c r="AM9" s="181">
        <f t="shared" si="18"/>
        <v>0</v>
      </c>
      <c r="AN9" s="8">
        <f t="shared" si="19"/>
        <v>3</v>
      </c>
      <c r="AO9" s="84">
        <f t="shared" si="20"/>
        <v>43.833333333333329</v>
      </c>
    </row>
    <row r="10" spans="1:41" s="4" customFormat="1" ht="14.4" x14ac:dyDescent="0.3">
      <c r="A10" s="2">
        <v>52</v>
      </c>
      <c r="B10" s="4" t="s">
        <v>2</v>
      </c>
      <c r="C10" s="12">
        <v>2</v>
      </c>
      <c r="D10" s="12">
        <v>9</v>
      </c>
      <c r="E10" s="12">
        <v>4</v>
      </c>
      <c r="F10" s="12">
        <v>0</v>
      </c>
      <c r="G10" s="12">
        <v>0</v>
      </c>
      <c r="H10" s="12">
        <v>0</v>
      </c>
      <c r="I10" s="12">
        <v>0</v>
      </c>
      <c r="J10" s="10">
        <f t="shared" si="6"/>
        <v>15</v>
      </c>
      <c r="K10" s="84">
        <f t="shared" si="7"/>
        <v>31.466666666666669</v>
      </c>
      <c r="L10" s="10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0">
        <f t="shared" si="2"/>
        <v>0</v>
      </c>
      <c r="U10" s="84" t="str">
        <f t="shared" si="9"/>
        <v>-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>
        <f t="shared" ref="AD10:AD54" si="21">SUM(W10:AC10)</f>
        <v>0</v>
      </c>
      <c r="AE10" s="84" t="str">
        <f t="shared" si="11"/>
        <v>-</v>
      </c>
      <c r="AG10" s="12">
        <f t="shared" si="12"/>
        <v>2</v>
      </c>
      <c r="AH10" s="12">
        <f t="shared" si="13"/>
        <v>9</v>
      </c>
      <c r="AI10" s="12">
        <f t="shared" si="14"/>
        <v>4</v>
      </c>
      <c r="AJ10" s="12">
        <f t="shared" si="15"/>
        <v>0</v>
      </c>
      <c r="AK10" s="12">
        <f t="shared" si="16"/>
        <v>0</v>
      </c>
      <c r="AL10" s="12">
        <f t="shared" si="17"/>
        <v>0</v>
      </c>
      <c r="AM10" s="181">
        <f t="shared" si="18"/>
        <v>0</v>
      </c>
      <c r="AN10" s="8">
        <f t="shared" si="19"/>
        <v>15</v>
      </c>
      <c r="AO10" s="84">
        <f t="shared" si="20"/>
        <v>31.466666666666669</v>
      </c>
    </row>
    <row r="11" spans="1:41" s="4" customFormat="1" ht="13.5" customHeight="1" x14ac:dyDescent="0.3">
      <c r="A11" s="2">
        <v>86</v>
      </c>
      <c r="B11" s="4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0">
        <f t="shared" si="6"/>
        <v>0</v>
      </c>
      <c r="K11" s="84" t="str">
        <f t="shared" si="7"/>
        <v>-</v>
      </c>
      <c r="L11" s="10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0">
        <f t="shared" si="2"/>
        <v>0</v>
      </c>
      <c r="U11" s="84" t="str">
        <f t="shared" si="9"/>
        <v>-</v>
      </c>
      <c r="W11" s="12">
        <v>1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0">
        <f t="shared" si="21"/>
        <v>1</v>
      </c>
      <c r="AE11" s="84">
        <f t="shared" si="11"/>
        <v>20</v>
      </c>
      <c r="AG11" s="12">
        <f t="shared" si="12"/>
        <v>1</v>
      </c>
      <c r="AH11" s="12">
        <f t="shared" si="13"/>
        <v>0</v>
      </c>
      <c r="AI11" s="12">
        <f t="shared" si="14"/>
        <v>0</v>
      </c>
      <c r="AJ11" s="12">
        <f t="shared" si="15"/>
        <v>0</v>
      </c>
      <c r="AK11" s="12">
        <f t="shared" si="16"/>
        <v>0</v>
      </c>
      <c r="AL11" s="12">
        <f t="shared" si="17"/>
        <v>0</v>
      </c>
      <c r="AM11" s="181">
        <f t="shared" si="18"/>
        <v>0</v>
      </c>
      <c r="AN11" s="8">
        <f t="shared" si="19"/>
        <v>1</v>
      </c>
      <c r="AO11" s="84">
        <f t="shared" si="20"/>
        <v>20</v>
      </c>
    </row>
    <row r="12" spans="1:41" s="4" customFormat="1" ht="14.4" x14ac:dyDescent="0.3">
      <c r="A12" s="2">
        <v>53</v>
      </c>
      <c r="B12" s="4" t="s">
        <v>4</v>
      </c>
      <c r="C12" s="12">
        <v>7</v>
      </c>
      <c r="D12" s="12">
        <v>11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0">
        <f t="shared" si="6"/>
        <v>19</v>
      </c>
      <c r="K12" s="84">
        <f t="shared" si="7"/>
        <v>26.868421052631579</v>
      </c>
      <c r="L12" s="10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0">
        <f t="shared" si="2"/>
        <v>0</v>
      </c>
      <c r="U12" s="84" t="str">
        <f t="shared" si="9"/>
        <v>-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0">
        <f t="shared" si="21"/>
        <v>0</v>
      </c>
      <c r="AE12" s="84" t="str">
        <f t="shared" si="11"/>
        <v>-</v>
      </c>
      <c r="AG12" s="12">
        <f t="shared" si="12"/>
        <v>7</v>
      </c>
      <c r="AH12" s="12">
        <f t="shared" si="13"/>
        <v>11</v>
      </c>
      <c r="AI12" s="12">
        <f t="shared" si="14"/>
        <v>1</v>
      </c>
      <c r="AJ12" s="12">
        <f t="shared" si="15"/>
        <v>0</v>
      </c>
      <c r="AK12" s="12">
        <f t="shared" si="16"/>
        <v>0</v>
      </c>
      <c r="AL12" s="12">
        <f t="shared" si="17"/>
        <v>0</v>
      </c>
      <c r="AM12" s="181">
        <f t="shared" si="18"/>
        <v>0</v>
      </c>
      <c r="AN12" s="8">
        <f t="shared" si="19"/>
        <v>19</v>
      </c>
      <c r="AO12" s="84">
        <f t="shared" si="20"/>
        <v>26.868421052631579</v>
      </c>
    </row>
    <row r="13" spans="1:41" s="4" customFormat="1" ht="14.4" x14ac:dyDescent="0.3">
      <c r="A13" s="2">
        <v>54</v>
      </c>
      <c r="B13" s="4" t="s">
        <v>5</v>
      </c>
      <c r="C13" s="12">
        <v>3</v>
      </c>
      <c r="D13" s="12">
        <v>26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0">
        <f t="shared" si="6"/>
        <v>30</v>
      </c>
      <c r="K13" s="84">
        <f t="shared" si="7"/>
        <v>29.35</v>
      </c>
      <c r="L13" s="10"/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0">
        <f t="shared" si="2"/>
        <v>0</v>
      </c>
      <c r="U13" s="84" t="str">
        <f t="shared" si="9"/>
        <v>-</v>
      </c>
      <c r="W13" s="12">
        <v>1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0">
        <f t="shared" si="21"/>
        <v>1</v>
      </c>
      <c r="AE13" s="84">
        <f t="shared" si="11"/>
        <v>20</v>
      </c>
      <c r="AG13" s="12">
        <f t="shared" si="12"/>
        <v>4</v>
      </c>
      <c r="AH13" s="12">
        <f t="shared" si="13"/>
        <v>26</v>
      </c>
      <c r="AI13" s="12">
        <f t="shared" si="14"/>
        <v>1</v>
      </c>
      <c r="AJ13" s="12">
        <f t="shared" si="15"/>
        <v>0</v>
      </c>
      <c r="AK13" s="12">
        <f t="shared" si="16"/>
        <v>0</v>
      </c>
      <c r="AL13" s="12">
        <f t="shared" si="17"/>
        <v>0</v>
      </c>
      <c r="AM13" s="181">
        <f t="shared" si="18"/>
        <v>0</v>
      </c>
      <c r="AN13" s="8">
        <f t="shared" si="19"/>
        <v>31</v>
      </c>
      <c r="AO13" s="84">
        <f t="shared" si="20"/>
        <v>29.048387096774196</v>
      </c>
    </row>
    <row r="14" spans="1:41" s="4" customFormat="1" ht="14.4" x14ac:dyDescent="0.3">
      <c r="A14" s="2">
        <v>55</v>
      </c>
      <c r="B14" s="4" t="s">
        <v>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0">
        <f t="shared" si="6"/>
        <v>0</v>
      </c>
      <c r="K14" s="84" t="str">
        <f t="shared" si="7"/>
        <v>-</v>
      </c>
      <c r="L14" s="10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0">
        <f t="shared" si="2"/>
        <v>0</v>
      </c>
      <c r="U14" s="84" t="str">
        <f t="shared" si="9"/>
        <v>-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0">
        <f t="shared" si="21"/>
        <v>0</v>
      </c>
      <c r="AE14" s="84" t="str">
        <f t="shared" si="11"/>
        <v>-</v>
      </c>
      <c r="AG14" s="12">
        <f t="shared" si="12"/>
        <v>0</v>
      </c>
      <c r="AH14" s="12">
        <f t="shared" si="13"/>
        <v>0</v>
      </c>
      <c r="AI14" s="12">
        <f t="shared" si="14"/>
        <v>0</v>
      </c>
      <c r="AJ14" s="12">
        <f t="shared" si="15"/>
        <v>0</v>
      </c>
      <c r="AK14" s="12">
        <f t="shared" si="16"/>
        <v>0</v>
      </c>
      <c r="AL14" s="12">
        <f t="shared" si="17"/>
        <v>0</v>
      </c>
      <c r="AM14" s="181">
        <f t="shared" si="18"/>
        <v>0</v>
      </c>
      <c r="AN14" s="8">
        <f t="shared" si="19"/>
        <v>0</v>
      </c>
      <c r="AO14" s="84" t="str">
        <f t="shared" si="20"/>
        <v>-</v>
      </c>
    </row>
    <row r="15" spans="1:41" s="4" customFormat="1" ht="14.4" x14ac:dyDescent="0.3">
      <c r="A15" s="2">
        <v>56</v>
      </c>
      <c r="B15" s="4" t="s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0">
        <f t="shared" si="6"/>
        <v>0</v>
      </c>
      <c r="K15" s="84" t="str">
        <f t="shared" si="7"/>
        <v>-</v>
      </c>
      <c r="L15" s="10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0">
        <f t="shared" si="2"/>
        <v>0</v>
      </c>
      <c r="U15" s="84" t="str">
        <f t="shared" si="9"/>
        <v>-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0">
        <f t="shared" si="21"/>
        <v>0</v>
      </c>
      <c r="AE15" s="84" t="str">
        <f t="shared" si="11"/>
        <v>-</v>
      </c>
      <c r="AG15" s="12">
        <f t="shared" si="12"/>
        <v>0</v>
      </c>
      <c r="AH15" s="12">
        <f t="shared" si="13"/>
        <v>0</v>
      </c>
      <c r="AI15" s="12">
        <f t="shared" si="14"/>
        <v>0</v>
      </c>
      <c r="AJ15" s="12">
        <f t="shared" si="15"/>
        <v>0</v>
      </c>
      <c r="AK15" s="12">
        <f t="shared" si="16"/>
        <v>0</v>
      </c>
      <c r="AL15" s="12">
        <f t="shared" si="17"/>
        <v>0</v>
      </c>
      <c r="AM15" s="181">
        <f t="shared" si="18"/>
        <v>0</v>
      </c>
      <c r="AN15" s="8">
        <f t="shared" si="19"/>
        <v>0</v>
      </c>
      <c r="AO15" s="84" t="str">
        <f t="shared" si="20"/>
        <v>-</v>
      </c>
    </row>
    <row r="16" spans="1:41" s="4" customFormat="1" ht="14.4" x14ac:dyDescent="0.3">
      <c r="A16" s="2">
        <v>57</v>
      </c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0">
        <f t="shared" si="6"/>
        <v>0</v>
      </c>
      <c r="K16" s="84" t="str">
        <f t="shared" si="7"/>
        <v>-</v>
      </c>
      <c r="L16" s="10"/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0">
        <f t="shared" si="2"/>
        <v>0</v>
      </c>
      <c r="U16" s="84" t="str">
        <f t="shared" si="9"/>
        <v>-</v>
      </c>
      <c r="W16" s="12">
        <v>1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0">
        <f t="shared" si="21"/>
        <v>1</v>
      </c>
      <c r="AE16" s="84">
        <f t="shared" si="11"/>
        <v>20</v>
      </c>
      <c r="AG16" s="12">
        <f t="shared" si="12"/>
        <v>1</v>
      </c>
      <c r="AH16" s="12">
        <f t="shared" si="13"/>
        <v>0</v>
      </c>
      <c r="AI16" s="12">
        <f t="shared" si="14"/>
        <v>0</v>
      </c>
      <c r="AJ16" s="12">
        <f t="shared" si="15"/>
        <v>0</v>
      </c>
      <c r="AK16" s="12">
        <f t="shared" si="16"/>
        <v>0</v>
      </c>
      <c r="AL16" s="12">
        <f t="shared" si="17"/>
        <v>0</v>
      </c>
      <c r="AM16" s="181">
        <f t="shared" si="18"/>
        <v>0</v>
      </c>
      <c r="AN16" s="8">
        <f t="shared" si="19"/>
        <v>1</v>
      </c>
      <c r="AO16" s="84">
        <f t="shared" si="20"/>
        <v>20</v>
      </c>
    </row>
    <row r="17" spans="1:41" s="4" customFormat="1" ht="14.4" x14ac:dyDescent="0.3">
      <c r="A17" s="2">
        <v>59</v>
      </c>
      <c r="B17" s="4" t="s">
        <v>9</v>
      </c>
      <c r="C17" s="12">
        <v>3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0">
        <f t="shared" si="6"/>
        <v>4</v>
      </c>
      <c r="K17" s="84">
        <f t="shared" si="7"/>
        <v>22.5</v>
      </c>
      <c r="L17" s="10"/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0">
        <f t="shared" si="2"/>
        <v>0</v>
      </c>
      <c r="U17" s="84" t="str">
        <f t="shared" si="9"/>
        <v>-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0">
        <f t="shared" si="21"/>
        <v>0</v>
      </c>
      <c r="AE17" s="84" t="str">
        <f t="shared" si="11"/>
        <v>-</v>
      </c>
      <c r="AG17" s="12">
        <f t="shared" si="12"/>
        <v>3</v>
      </c>
      <c r="AH17" s="12">
        <f t="shared" si="13"/>
        <v>1</v>
      </c>
      <c r="AI17" s="12">
        <f t="shared" si="14"/>
        <v>0</v>
      </c>
      <c r="AJ17" s="12">
        <f t="shared" si="15"/>
        <v>0</v>
      </c>
      <c r="AK17" s="12">
        <f t="shared" si="16"/>
        <v>0</v>
      </c>
      <c r="AL17" s="12">
        <f t="shared" si="17"/>
        <v>0</v>
      </c>
      <c r="AM17" s="181">
        <f t="shared" si="18"/>
        <v>0</v>
      </c>
      <c r="AN17" s="8">
        <f t="shared" si="19"/>
        <v>4</v>
      </c>
      <c r="AO17" s="84">
        <f t="shared" si="20"/>
        <v>22.5</v>
      </c>
    </row>
    <row r="18" spans="1:41" s="4" customFormat="1" ht="14.4" x14ac:dyDescent="0.3">
      <c r="A18" s="2">
        <v>60</v>
      </c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0">
        <f t="shared" si="6"/>
        <v>0</v>
      </c>
      <c r="K18" s="84" t="str">
        <f t="shared" si="7"/>
        <v>-</v>
      </c>
      <c r="L18" s="10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0">
        <f t="shared" si="2"/>
        <v>0</v>
      </c>
      <c r="U18" s="84" t="str">
        <f t="shared" si="9"/>
        <v>-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0">
        <f t="shared" si="21"/>
        <v>0</v>
      </c>
      <c r="AE18" s="84" t="str">
        <f t="shared" si="11"/>
        <v>-</v>
      </c>
      <c r="AG18" s="12">
        <f t="shared" si="12"/>
        <v>0</v>
      </c>
      <c r="AH18" s="12">
        <f t="shared" si="13"/>
        <v>0</v>
      </c>
      <c r="AI18" s="12">
        <f t="shared" si="14"/>
        <v>0</v>
      </c>
      <c r="AJ18" s="12">
        <f t="shared" si="15"/>
        <v>0</v>
      </c>
      <c r="AK18" s="12">
        <f t="shared" si="16"/>
        <v>0</v>
      </c>
      <c r="AL18" s="12">
        <f t="shared" si="17"/>
        <v>0</v>
      </c>
      <c r="AM18" s="181">
        <f t="shared" si="18"/>
        <v>0</v>
      </c>
      <c r="AN18" s="8">
        <f t="shared" si="19"/>
        <v>0</v>
      </c>
      <c r="AO18" s="84" t="str">
        <f t="shared" si="20"/>
        <v>-</v>
      </c>
    </row>
    <row r="19" spans="1:41" s="4" customFormat="1" ht="14.4" x14ac:dyDescent="0.3">
      <c r="A19" s="2">
        <v>61</v>
      </c>
      <c r="B19" s="13" t="s">
        <v>42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0">
        <f t="shared" si="6"/>
        <v>0</v>
      </c>
      <c r="K19" s="84" t="str">
        <f t="shared" si="7"/>
        <v>-</v>
      </c>
      <c r="L19" s="10"/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0">
        <f t="shared" si="2"/>
        <v>0</v>
      </c>
      <c r="U19" s="84" t="str">
        <f t="shared" si="9"/>
        <v>-</v>
      </c>
      <c r="W19" s="12">
        <v>4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0">
        <f t="shared" si="21"/>
        <v>4</v>
      </c>
      <c r="AE19" s="84">
        <f t="shared" si="11"/>
        <v>20</v>
      </c>
      <c r="AG19" s="12">
        <f t="shared" si="12"/>
        <v>4</v>
      </c>
      <c r="AH19" s="12">
        <f t="shared" si="13"/>
        <v>0</v>
      </c>
      <c r="AI19" s="12">
        <f t="shared" si="14"/>
        <v>0</v>
      </c>
      <c r="AJ19" s="12">
        <f t="shared" si="15"/>
        <v>0</v>
      </c>
      <c r="AK19" s="12">
        <f t="shared" si="16"/>
        <v>0</v>
      </c>
      <c r="AL19" s="12">
        <f t="shared" si="17"/>
        <v>0</v>
      </c>
      <c r="AM19" s="181">
        <f t="shared" si="18"/>
        <v>0</v>
      </c>
      <c r="AN19" s="8">
        <f t="shared" si="19"/>
        <v>4</v>
      </c>
      <c r="AO19" s="84">
        <f t="shared" si="20"/>
        <v>20</v>
      </c>
    </row>
    <row r="20" spans="1:41" s="4" customFormat="1" ht="14.4" x14ac:dyDescent="0.3">
      <c r="A20" s="2"/>
      <c r="B20" s="13" t="s">
        <v>53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0">
        <f t="shared" si="6"/>
        <v>0</v>
      </c>
      <c r="K20" s="84" t="str">
        <f t="shared" si="7"/>
        <v>-</v>
      </c>
      <c r="L20" s="10"/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0">
        <f t="shared" si="2"/>
        <v>0</v>
      </c>
      <c r="U20" s="84" t="str">
        <f t="shared" si="9"/>
        <v>-</v>
      </c>
      <c r="W20" s="12">
        <v>1</v>
      </c>
      <c r="X20" s="12">
        <v>1</v>
      </c>
      <c r="Y20" s="12">
        <v>1</v>
      </c>
      <c r="Z20" s="12">
        <v>1</v>
      </c>
      <c r="AA20" s="12">
        <v>0</v>
      </c>
      <c r="AB20" s="12">
        <v>0</v>
      </c>
      <c r="AC20" s="12">
        <v>0</v>
      </c>
      <c r="AD20" s="10">
        <f t="shared" si="21"/>
        <v>4</v>
      </c>
      <c r="AE20" s="84">
        <f t="shared" si="11"/>
        <v>35.25</v>
      </c>
      <c r="AG20" s="12">
        <f t="shared" si="12"/>
        <v>1</v>
      </c>
      <c r="AH20" s="12">
        <f t="shared" si="13"/>
        <v>1</v>
      </c>
      <c r="AI20" s="12">
        <f t="shared" si="14"/>
        <v>1</v>
      </c>
      <c r="AJ20" s="12">
        <f t="shared" si="15"/>
        <v>1</v>
      </c>
      <c r="AK20" s="12">
        <f t="shared" si="16"/>
        <v>0</v>
      </c>
      <c r="AL20" s="12">
        <f t="shared" si="17"/>
        <v>0</v>
      </c>
      <c r="AM20" s="181">
        <f t="shared" si="18"/>
        <v>0</v>
      </c>
      <c r="AN20" s="8">
        <f t="shared" si="19"/>
        <v>4</v>
      </c>
      <c r="AO20" s="84">
        <f t="shared" si="20"/>
        <v>35.25</v>
      </c>
    </row>
    <row r="21" spans="1:41" s="4" customFormat="1" ht="14.4" x14ac:dyDescent="0.3">
      <c r="A21" s="2">
        <v>58</v>
      </c>
      <c r="B21" s="4" t="s">
        <v>11</v>
      </c>
      <c r="C21" s="12">
        <v>8</v>
      </c>
      <c r="D21" s="12">
        <v>10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0">
        <f t="shared" si="6"/>
        <v>19</v>
      </c>
      <c r="K21" s="84">
        <f t="shared" si="7"/>
        <v>26.342105263157894</v>
      </c>
      <c r="L21" s="10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0">
        <f t="shared" si="2"/>
        <v>0</v>
      </c>
      <c r="U21" s="84" t="str">
        <f t="shared" si="9"/>
        <v>-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0">
        <f t="shared" si="21"/>
        <v>1</v>
      </c>
      <c r="AE21" s="84">
        <f t="shared" si="11"/>
        <v>20</v>
      </c>
      <c r="AG21" s="12">
        <f t="shared" si="12"/>
        <v>9</v>
      </c>
      <c r="AH21" s="12">
        <f t="shared" si="13"/>
        <v>10</v>
      </c>
      <c r="AI21" s="12">
        <f t="shared" si="14"/>
        <v>1</v>
      </c>
      <c r="AJ21" s="12">
        <f t="shared" si="15"/>
        <v>0</v>
      </c>
      <c r="AK21" s="12">
        <f t="shared" si="16"/>
        <v>0</v>
      </c>
      <c r="AL21" s="12">
        <f t="shared" si="17"/>
        <v>0</v>
      </c>
      <c r="AM21" s="181">
        <f t="shared" si="18"/>
        <v>0</v>
      </c>
      <c r="AN21" s="8">
        <f t="shared" si="19"/>
        <v>20</v>
      </c>
      <c r="AO21" s="84">
        <f t="shared" si="20"/>
        <v>26.024999999999999</v>
      </c>
    </row>
    <row r="22" spans="1:41" s="4" customFormat="1" ht="14.4" x14ac:dyDescent="0.3">
      <c r="A22" s="2">
        <v>63</v>
      </c>
      <c r="B22" s="4" t="s">
        <v>12</v>
      </c>
      <c r="C22" s="12">
        <v>0</v>
      </c>
      <c r="D22" s="12">
        <v>0</v>
      </c>
      <c r="E22" s="12">
        <v>0</v>
      </c>
      <c r="F22" s="12">
        <v>2</v>
      </c>
      <c r="G22" s="12">
        <v>0</v>
      </c>
      <c r="H22" s="12">
        <v>0</v>
      </c>
      <c r="I22" s="12">
        <v>0</v>
      </c>
      <c r="J22" s="10">
        <f t="shared" si="6"/>
        <v>2</v>
      </c>
      <c r="K22" s="84">
        <f t="shared" si="7"/>
        <v>50.5</v>
      </c>
      <c r="L22" s="10"/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0">
        <f t="shared" si="2"/>
        <v>0</v>
      </c>
      <c r="U22" s="84" t="str">
        <f t="shared" si="9"/>
        <v>-</v>
      </c>
      <c r="W22" s="12">
        <v>0</v>
      </c>
      <c r="X22" s="12">
        <v>1</v>
      </c>
      <c r="Y22" s="12">
        <v>0</v>
      </c>
      <c r="Z22" s="12">
        <v>2</v>
      </c>
      <c r="AA22" s="12">
        <v>0</v>
      </c>
      <c r="AB22" s="12">
        <v>0</v>
      </c>
      <c r="AC22" s="12">
        <v>0</v>
      </c>
      <c r="AD22" s="10">
        <f t="shared" si="21"/>
        <v>3</v>
      </c>
      <c r="AE22" s="84">
        <f t="shared" si="11"/>
        <v>43.666666666666664</v>
      </c>
      <c r="AG22" s="12">
        <f t="shared" si="12"/>
        <v>0</v>
      </c>
      <c r="AH22" s="12">
        <f t="shared" si="13"/>
        <v>1</v>
      </c>
      <c r="AI22" s="12">
        <f t="shared" si="14"/>
        <v>0</v>
      </c>
      <c r="AJ22" s="12">
        <f t="shared" si="15"/>
        <v>4</v>
      </c>
      <c r="AK22" s="12">
        <f t="shared" si="16"/>
        <v>0</v>
      </c>
      <c r="AL22" s="12">
        <f t="shared" si="17"/>
        <v>0</v>
      </c>
      <c r="AM22" s="181">
        <f t="shared" si="18"/>
        <v>0</v>
      </c>
      <c r="AN22" s="8">
        <f t="shared" si="19"/>
        <v>5</v>
      </c>
      <c r="AO22" s="84">
        <f t="shared" si="20"/>
        <v>46.400000000000006</v>
      </c>
    </row>
    <row r="23" spans="1:41" s="4" customFormat="1" ht="14.4" x14ac:dyDescent="0.3">
      <c r="A23" s="2">
        <v>64</v>
      </c>
      <c r="B23" s="4" t="s">
        <v>13</v>
      </c>
      <c r="C23" s="12">
        <v>5</v>
      </c>
      <c r="D23" s="12">
        <v>11</v>
      </c>
      <c r="E23" s="12">
        <v>6</v>
      </c>
      <c r="F23" s="12">
        <v>2</v>
      </c>
      <c r="G23" s="12">
        <v>0</v>
      </c>
      <c r="H23" s="12">
        <v>0</v>
      </c>
      <c r="I23" s="12">
        <v>0</v>
      </c>
      <c r="J23" s="10">
        <f t="shared" si="6"/>
        <v>24</v>
      </c>
      <c r="K23" s="84">
        <f t="shared" si="7"/>
        <v>32.25</v>
      </c>
      <c r="L23" s="10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0">
        <f t="shared" si="2"/>
        <v>0</v>
      </c>
      <c r="U23" s="84" t="str">
        <f t="shared" si="9"/>
        <v>-</v>
      </c>
      <c r="W23" s="12">
        <v>1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0">
        <f t="shared" si="21"/>
        <v>1</v>
      </c>
      <c r="AE23" s="84">
        <f t="shared" si="11"/>
        <v>20</v>
      </c>
      <c r="AG23" s="12">
        <f t="shared" si="12"/>
        <v>6</v>
      </c>
      <c r="AH23" s="12">
        <f t="shared" si="13"/>
        <v>11</v>
      </c>
      <c r="AI23" s="12">
        <f t="shared" si="14"/>
        <v>6</v>
      </c>
      <c r="AJ23" s="12">
        <f t="shared" si="15"/>
        <v>2</v>
      </c>
      <c r="AK23" s="12">
        <f t="shared" si="16"/>
        <v>0</v>
      </c>
      <c r="AL23" s="12">
        <f t="shared" si="17"/>
        <v>0</v>
      </c>
      <c r="AM23" s="181">
        <f t="shared" si="18"/>
        <v>0</v>
      </c>
      <c r="AN23" s="8">
        <f t="shared" si="19"/>
        <v>25</v>
      </c>
      <c r="AO23" s="84">
        <f t="shared" si="20"/>
        <v>31.759999999999998</v>
      </c>
    </row>
    <row r="24" spans="1:41" s="4" customFormat="1" ht="14.4" x14ac:dyDescent="0.3">
      <c r="A24" s="2">
        <v>65</v>
      </c>
      <c r="B24" s="4" t="s">
        <v>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0">
        <f t="shared" si="6"/>
        <v>0</v>
      </c>
      <c r="K24" s="84" t="str">
        <f t="shared" si="7"/>
        <v>-</v>
      </c>
      <c r="L24" s="10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0">
        <f t="shared" si="2"/>
        <v>0</v>
      </c>
      <c r="U24" s="84" t="str">
        <f t="shared" si="9"/>
        <v>-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0">
        <f t="shared" si="21"/>
        <v>0</v>
      </c>
      <c r="AE24" s="84" t="str">
        <f t="shared" si="11"/>
        <v>-</v>
      </c>
      <c r="AG24" s="12">
        <f t="shared" si="12"/>
        <v>0</v>
      </c>
      <c r="AH24" s="12">
        <f t="shared" si="13"/>
        <v>0</v>
      </c>
      <c r="AI24" s="12">
        <f t="shared" si="14"/>
        <v>0</v>
      </c>
      <c r="AJ24" s="12">
        <f t="shared" si="15"/>
        <v>0</v>
      </c>
      <c r="AK24" s="12">
        <f t="shared" si="16"/>
        <v>0</v>
      </c>
      <c r="AL24" s="12">
        <f t="shared" si="17"/>
        <v>0</v>
      </c>
      <c r="AM24" s="181">
        <f t="shared" si="18"/>
        <v>0</v>
      </c>
      <c r="AN24" s="8">
        <f t="shared" si="19"/>
        <v>0</v>
      </c>
      <c r="AO24" s="84" t="str">
        <f t="shared" si="20"/>
        <v>-</v>
      </c>
    </row>
    <row r="25" spans="1:41" s="4" customFormat="1" ht="14.4" x14ac:dyDescent="0.3">
      <c r="A25" s="2">
        <v>67</v>
      </c>
      <c r="B25" s="4" t="s">
        <v>17</v>
      </c>
      <c r="C25" s="12">
        <v>0</v>
      </c>
      <c r="D25" s="12">
        <v>0</v>
      </c>
      <c r="E25" s="12">
        <v>2</v>
      </c>
      <c r="F25" s="12">
        <v>1</v>
      </c>
      <c r="G25" s="12">
        <v>0</v>
      </c>
      <c r="H25" s="12">
        <v>0</v>
      </c>
      <c r="I25" s="12">
        <v>0</v>
      </c>
      <c r="J25" s="10">
        <f t="shared" si="6"/>
        <v>3</v>
      </c>
      <c r="K25" s="84">
        <f t="shared" si="7"/>
        <v>43.833333333333329</v>
      </c>
      <c r="L25" s="10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0">
        <f t="shared" si="2"/>
        <v>0</v>
      </c>
      <c r="U25" s="84" t="str">
        <f t="shared" si="9"/>
        <v>-</v>
      </c>
      <c r="W25" s="12">
        <v>0</v>
      </c>
      <c r="X25" s="12">
        <v>3</v>
      </c>
      <c r="Y25" s="12">
        <v>1</v>
      </c>
      <c r="Z25" s="12">
        <v>1</v>
      </c>
      <c r="AA25" s="12">
        <v>0</v>
      </c>
      <c r="AB25" s="12">
        <v>0</v>
      </c>
      <c r="AC25" s="12">
        <v>0</v>
      </c>
      <c r="AD25" s="10">
        <f t="shared" si="21"/>
        <v>5</v>
      </c>
      <c r="AE25" s="84">
        <f t="shared" si="11"/>
        <v>36.200000000000003</v>
      </c>
      <c r="AG25" s="12">
        <f t="shared" si="12"/>
        <v>0</v>
      </c>
      <c r="AH25" s="12">
        <f t="shared" si="13"/>
        <v>3</v>
      </c>
      <c r="AI25" s="12">
        <f t="shared" si="14"/>
        <v>3</v>
      </c>
      <c r="AJ25" s="12">
        <f t="shared" si="15"/>
        <v>2</v>
      </c>
      <c r="AK25" s="12">
        <f t="shared" si="16"/>
        <v>0</v>
      </c>
      <c r="AL25" s="12">
        <f t="shared" si="17"/>
        <v>0</v>
      </c>
      <c r="AM25" s="181">
        <f t="shared" si="18"/>
        <v>0</v>
      </c>
      <c r="AN25" s="8">
        <f t="shared" si="19"/>
        <v>8</v>
      </c>
      <c r="AO25" s="84">
        <f t="shared" si="20"/>
        <v>39.0625</v>
      </c>
    </row>
    <row r="26" spans="1:41" s="4" customFormat="1" ht="14.4" x14ac:dyDescent="0.3">
      <c r="A26" s="2">
        <v>68</v>
      </c>
      <c r="B26" s="4" t="s">
        <v>43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0">
        <f t="shared" si="6"/>
        <v>0</v>
      </c>
      <c r="K26" s="84" t="str">
        <f t="shared" si="7"/>
        <v>-</v>
      </c>
      <c r="L26" s="10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0">
        <f t="shared" si="2"/>
        <v>0</v>
      </c>
      <c r="U26" s="84" t="str">
        <f t="shared" si="9"/>
        <v>-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0">
        <f t="shared" si="21"/>
        <v>0</v>
      </c>
      <c r="AE26" s="84" t="str">
        <f t="shared" si="11"/>
        <v>-</v>
      </c>
      <c r="AG26" s="12">
        <f t="shared" si="12"/>
        <v>0</v>
      </c>
      <c r="AH26" s="12">
        <f t="shared" si="13"/>
        <v>0</v>
      </c>
      <c r="AI26" s="12">
        <f t="shared" si="14"/>
        <v>0</v>
      </c>
      <c r="AJ26" s="12">
        <f t="shared" si="15"/>
        <v>0</v>
      </c>
      <c r="AK26" s="12">
        <f t="shared" si="16"/>
        <v>0</v>
      </c>
      <c r="AL26" s="12">
        <f t="shared" si="17"/>
        <v>0</v>
      </c>
      <c r="AM26" s="181">
        <f t="shared" si="18"/>
        <v>0</v>
      </c>
      <c r="AN26" s="8">
        <f t="shared" si="19"/>
        <v>0</v>
      </c>
      <c r="AO26" s="84" t="str">
        <f t="shared" si="20"/>
        <v>-</v>
      </c>
    </row>
    <row r="27" spans="1:41" s="4" customFormat="1" ht="14.4" x14ac:dyDescent="0.3">
      <c r="A27" s="2">
        <v>69</v>
      </c>
      <c r="B27" s="4" t="s">
        <v>18</v>
      </c>
      <c r="C27" s="12">
        <v>3</v>
      </c>
      <c r="D27" s="12">
        <v>8</v>
      </c>
      <c r="E27" s="12">
        <v>1</v>
      </c>
      <c r="F27" s="12">
        <v>0</v>
      </c>
      <c r="G27" s="12">
        <v>0</v>
      </c>
      <c r="H27" s="12">
        <v>0</v>
      </c>
      <c r="I27" s="12">
        <v>0</v>
      </c>
      <c r="J27" s="10">
        <f t="shared" si="6"/>
        <v>12</v>
      </c>
      <c r="K27" s="84">
        <f t="shared" si="7"/>
        <v>28.375</v>
      </c>
      <c r="L27" s="10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0">
        <f t="shared" si="2"/>
        <v>0</v>
      </c>
      <c r="U27" s="84" t="str">
        <f t="shared" si="9"/>
        <v>-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0">
        <f t="shared" si="21"/>
        <v>0</v>
      </c>
      <c r="AE27" s="84" t="str">
        <f t="shared" si="11"/>
        <v>-</v>
      </c>
      <c r="AG27" s="12">
        <f t="shared" si="12"/>
        <v>3</v>
      </c>
      <c r="AH27" s="12">
        <f t="shared" si="13"/>
        <v>8</v>
      </c>
      <c r="AI27" s="12">
        <f t="shared" si="14"/>
        <v>1</v>
      </c>
      <c r="AJ27" s="12">
        <f t="shared" si="15"/>
        <v>0</v>
      </c>
      <c r="AK27" s="12">
        <f t="shared" si="16"/>
        <v>0</v>
      </c>
      <c r="AL27" s="12">
        <f t="shared" si="17"/>
        <v>0</v>
      </c>
      <c r="AM27" s="181">
        <f t="shared" si="18"/>
        <v>0</v>
      </c>
      <c r="AN27" s="8">
        <f t="shared" si="19"/>
        <v>12</v>
      </c>
      <c r="AO27" s="84">
        <f t="shared" si="20"/>
        <v>28.375</v>
      </c>
    </row>
    <row r="28" spans="1:41" s="4" customFormat="1" ht="14.4" x14ac:dyDescent="0.3">
      <c r="A28" s="2">
        <v>70</v>
      </c>
      <c r="B28" s="4" t="s">
        <v>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0">
        <f t="shared" si="6"/>
        <v>0</v>
      </c>
      <c r="K28" s="84" t="str">
        <f t="shared" si="7"/>
        <v>-</v>
      </c>
      <c r="L28" s="10"/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0">
        <f t="shared" si="2"/>
        <v>0</v>
      </c>
      <c r="U28" s="84" t="str">
        <f t="shared" si="9"/>
        <v>-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0">
        <f t="shared" si="21"/>
        <v>0</v>
      </c>
      <c r="AE28" s="84" t="str">
        <f t="shared" si="11"/>
        <v>-</v>
      </c>
      <c r="AG28" s="12">
        <f t="shared" si="12"/>
        <v>0</v>
      </c>
      <c r="AH28" s="12">
        <f t="shared" si="13"/>
        <v>0</v>
      </c>
      <c r="AI28" s="12">
        <f t="shared" si="14"/>
        <v>0</v>
      </c>
      <c r="AJ28" s="12">
        <f t="shared" si="15"/>
        <v>0</v>
      </c>
      <c r="AK28" s="12">
        <f t="shared" si="16"/>
        <v>0</v>
      </c>
      <c r="AL28" s="12">
        <f t="shared" si="17"/>
        <v>0</v>
      </c>
      <c r="AM28" s="181">
        <f t="shared" si="18"/>
        <v>0</v>
      </c>
      <c r="AN28" s="8">
        <f t="shared" si="19"/>
        <v>0</v>
      </c>
      <c r="AO28" s="84" t="str">
        <f t="shared" si="20"/>
        <v>-</v>
      </c>
    </row>
    <row r="29" spans="1:41" s="4" customFormat="1" ht="14.4" x14ac:dyDescent="0.3">
      <c r="A29" s="2">
        <v>71</v>
      </c>
      <c r="B29" s="4" t="s">
        <v>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0">
        <f t="shared" si="6"/>
        <v>0</v>
      </c>
      <c r="K29" s="84" t="str">
        <f t="shared" si="7"/>
        <v>-</v>
      </c>
      <c r="L29" s="10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f t="shared" si="2"/>
        <v>0</v>
      </c>
      <c r="U29" s="84" t="str">
        <f t="shared" si="9"/>
        <v>-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0">
        <f t="shared" si="21"/>
        <v>0</v>
      </c>
      <c r="AE29" s="84" t="str">
        <f t="shared" si="11"/>
        <v>-</v>
      </c>
      <c r="AG29" s="12">
        <f t="shared" si="12"/>
        <v>0</v>
      </c>
      <c r="AH29" s="12">
        <f t="shared" si="13"/>
        <v>0</v>
      </c>
      <c r="AI29" s="12">
        <f t="shared" si="14"/>
        <v>0</v>
      </c>
      <c r="AJ29" s="12">
        <f t="shared" si="15"/>
        <v>0</v>
      </c>
      <c r="AK29" s="12">
        <f t="shared" si="16"/>
        <v>0</v>
      </c>
      <c r="AL29" s="12">
        <f t="shared" si="17"/>
        <v>0</v>
      </c>
      <c r="AM29" s="181">
        <f t="shared" si="18"/>
        <v>0</v>
      </c>
      <c r="AN29" s="8">
        <f t="shared" si="19"/>
        <v>0</v>
      </c>
      <c r="AO29" s="84" t="str">
        <f t="shared" si="20"/>
        <v>-</v>
      </c>
    </row>
    <row r="30" spans="1:41" s="4" customFormat="1" ht="14.4" x14ac:dyDescent="0.3">
      <c r="A30" s="2">
        <v>73</v>
      </c>
      <c r="B30" s="4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0">
        <f t="shared" si="6"/>
        <v>0</v>
      </c>
      <c r="K30" s="84" t="str">
        <f t="shared" si="7"/>
        <v>-</v>
      </c>
      <c r="L30" s="10"/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f t="shared" si="2"/>
        <v>0</v>
      </c>
      <c r="U30" s="84" t="str">
        <f t="shared" si="9"/>
        <v>-</v>
      </c>
      <c r="W30" s="12">
        <v>3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0">
        <f t="shared" si="21"/>
        <v>3</v>
      </c>
      <c r="AE30" s="84">
        <f t="shared" si="11"/>
        <v>20</v>
      </c>
      <c r="AG30" s="12">
        <f t="shared" si="12"/>
        <v>3</v>
      </c>
      <c r="AH30" s="12">
        <f t="shared" si="13"/>
        <v>0</v>
      </c>
      <c r="AI30" s="12">
        <f t="shared" si="14"/>
        <v>0</v>
      </c>
      <c r="AJ30" s="12">
        <f t="shared" si="15"/>
        <v>0</v>
      </c>
      <c r="AK30" s="12">
        <f t="shared" si="16"/>
        <v>0</v>
      </c>
      <c r="AL30" s="12">
        <f t="shared" si="17"/>
        <v>0</v>
      </c>
      <c r="AM30" s="181">
        <f t="shared" si="18"/>
        <v>0</v>
      </c>
      <c r="AN30" s="8">
        <f t="shared" si="19"/>
        <v>3</v>
      </c>
      <c r="AO30" s="84">
        <f t="shared" si="20"/>
        <v>20</v>
      </c>
    </row>
    <row r="31" spans="1:41" s="4" customFormat="1" ht="14.4" x14ac:dyDescent="0.3">
      <c r="A31" s="2">
        <v>74</v>
      </c>
      <c r="B31" s="4" t="s">
        <v>22</v>
      </c>
      <c r="C31" s="12">
        <v>7</v>
      </c>
      <c r="D31" s="12">
        <v>27</v>
      </c>
      <c r="E31" s="12">
        <v>7</v>
      </c>
      <c r="F31" s="12">
        <v>0</v>
      </c>
      <c r="G31" s="12">
        <v>0</v>
      </c>
      <c r="H31" s="12">
        <v>0</v>
      </c>
      <c r="I31" s="12">
        <v>0</v>
      </c>
      <c r="J31" s="10">
        <f t="shared" si="6"/>
        <v>41</v>
      </c>
      <c r="K31" s="84">
        <f t="shared" si="7"/>
        <v>30.085365853658537</v>
      </c>
      <c r="L31" s="10"/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0">
        <f t="shared" si="2"/>
        <v>0</v>
      </c>
      <c r="U31" s="84" t="str">
        <f t="shared" si="9"/>
        <v>-</v>
      </c>
      <c r="W31" s="12">
        <v>2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0">
        <f t="shared" si="21"/>
        <v>2</v>
      </c>
      <c r="AE31" s="84">
        <f t="shared" si="11"/>
        <v>20</v>
      </c>
      <c r="AG31" s="12">
        <f t="shared" si="12"/>
        <v>9</v>
      </c>
      <c r="AH31" s="12">
        <f t="shared" si="13"/>
        <v>27</v>
      </c>
      <c r="AI31" s="12">
        <f t="shared" si="14"/>
        <v>7</v>
      </c>
      <c r="AJ31" s="12">
        <f t="shared" si="15"/>
        <v>0</v>
      </c>
      <c r="AK31" s="12">
        <f t="shared" si="16"/>
        <v>0</v>
      </c>
      <c r="AL31" s="12">
        <f t="shared" si="17"/>
        <v>0</v>
      </c>
      <c r="AM31" s="181">
        <f t="shared" si="18"/>
        <v>0</v>
      </c>
      <c r="AN31" s="8">
        <f t="shared" si="19"/>
        <v>43</v>
      </c>
      <c r="AO31" s="84">
        <f t="shared" si="20"/>
        <v>29.616279069767444</v>
      </c>
    </row>
    <row r="32" spans="1:41" s="4" customFormat="1" ht="14.4" x14ac:dyDescent="0.3">
      <c r="A32" s="2">
        <v>75</v>
      </c>
      <c r="B32" s="4" t="s">
        <v>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0">
        <f t="shared" si="6"/>
        <v>0</v>
      </c>
      <c r="K32" s="84" t="str">
        <f t="shared" si="7"/>
        <v>-</v>
      </c>
      <c r="L32" s="10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">
        <f t="shared" si="2"/>
        <v>0</v>
      </c>
      <c r="U32" s="84" t="str">
        <f t="shared" si="9"/>
        <v>-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0">
        <f t="shared" si="21"/>
        <v>0</v>
      </c>
      <c r="AE32" s="84" t="str">
        <f t="shared" si="11"/>
        <v>-</v>
      </c>
      <c r="AG32" s="12">
        <f t="shared" si="12"/>
        <v>0</v>
      </c>
      <c r="AH32" s="12">
        <f t="shared" si="13"/>
        <v>0</v>
      </c>
      <c r="AI32" s="12">
        <f t="shared" si="14"/>
        <v>0</v>
      </c>
      <c r="AJ32" s="12">
        <f t="shared" si="15"/>
        <v>0</v>
      </c>
      <c r="AK32" s="12">
        <f t="shared" si="16"/>
        <v>0</v>
      </c>
      <c r="AL32" s="12">
        <f t="shared" si="17"/>
        <v>0</v>
      </c>
      <c r="AM32" s="181">
        <f t="shared" si="18"/>
        <v>0</v>
      </c>
      <c r="AN32" s="8">
        <f t="shared" si="19"/>
        <v>0</v>
      </c>
      <c r="AO32" s="84" t="str">
        <f t="shared" si="20"/>
        <v>-</v>
      </c>
    </row>
    <row r="33" spans="1:41" s="4" customFormat="1" ht="14.4" x14ac:dyDescent="0.3">
      <c r="A33" s="2">
        <v>76</v>
      </c>
      <c r="B33" s="4" t="s">
        <v>24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0">
        <f t="shared" si="6"/>
        <v>0</v>
      </c>
      <c r="K33" s="84" t="str">
        <f t="shared" si="7"/>
        <v>-</v>
      </c>
      <c r="L33" s="10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0">
        <f t="shared" si="2"/>
        <v>0</v>
      </c>
      <c r="U33" s="84" t="str">
        <f t="shared" si="9"/>
        <v>-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0">
        <f t="shared" si="21"/>
        <v>0</v>
      </c>
      <c r="AE33" s="84" t="str">
        <f t="shared" si="11"/>
        <v>-</v>
      </c>
      <c r="AG33" s="12">
        <f t="shared" si="12"/>
        <v>0</v>
      </c>
      <c r="AH33" s="12">
        <f t="shared" si="13"/>
        <v>0</v>
      </c>
      <c r="AI33" s="12">
        <f t="shared" si="14"/>
        <v>0</v>
      </c>
      <c r="AJ33" s="12">
        <f t="shared" si="15"/>
        <v>0</v>
      </c>
      <c r="AK33" s="12">
        <f t="shared" si="16"/>
        <v>0</v>
      </c>
      <c r="AL33" s="12">
        <f t="shared" si="17"/>
        <v>0</v>
      </c>
      <c r="AM33" s="181">
        <f t="shared" si="18"/>
        <v>0</v>
      </c>
      <c r="AN33" s="8">
        <f t="shared" si="19"/>
        <v>0</v>
      </c>
      <c r="AO33" s="84" t="str">
        <f t="shared" si="20"/>
        <v>-</v>
      </c>
    </row>
    <row r="34" spans="1:41" s="4" customFormat="1" ht="14.4" x14ac:dyDescent="0.3">
      <c r="A34" s="2">
        <v>79</v>
      </c>
      <c r="B34" s="4" t="s">
        <v>26</v>
      </c>
      <c r="C34" s="12">
        <v>1</v>
      </c>
      <c r="D34" s="12">
        <v>11</v>
      </c>
      <c r="E34" s="12">
        <v>3</v>
      </c>
      <c r="F34" s="12">
        <v>0</v>
      </c>
      <c r="G34" s="12">
        <v>0</v>
      </c>
      <c r="H34" s="12">
        <v>0</v>
      </c>
      <c r="I34" s="12">
        <v>0</v>
      </c>
      <c r="J34" s="10">
        <f t="shared" si="6"/>
        <v>15</v>
      </c>
      <c r="K34" s="84">
        <f t="shared" si="7"/>
        <v>31.43333333333333</v>
      </c>
      <c r="L34" s="10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0">
        <f t="shared" si="2"/>
        <v>0</v>
      </c>
      <c r="U34" s="84" t="str">
        <f t="shared" si="9"/>
        <v>-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0">
        <f t="shared" si="21"/>
        <v>0</v>
      </c>
      <c r="AE34" s="84" t="str">
        <f t="shared" si="11"/>
        <v>-</v>
      </c>
      <c r="AG34" s="12">
        <f t="shared" si="12"/>
        <v>1</v>
      </c>
      <c r="AH34" s="12">
        <f t="shared" si="13"/>
        <v>11</v>
      </c>
      <c r="AI34" s="12">
        <f t="shared" si="14"/>
        <v>3</v>
      </c>
      <c r="AJ34" s="12">
        <f t="shared" si="15"/>
        <v>0</v>
      </c>
      <c r="AK34" s="12">
        <f t="shared" si="16"/>
        <v>0</v>
      </c>
      <c r="AL34" s="12">
        <f t="shared" si="17"/>
        <v>0</v>
      </c>
      <c r="AM34" s="181">
        <f t="shared" si="18"/>
        <v>0</v>
      </c>
      <c r="AN34" s="8">
        <f t="shared" si="19"/>
        <v>15</v>
      </c>
      <c r="AO34" s="84">
        <f t="shared" si="20"/>
        <v>31.43333333333333</v>
      </c>
    </row>
    <row r="35" spans="1:41" s="4" customFormat="1" ht="14.4" x14ac:dyDescent="0.3">
      <c r="A35" s="2">
        <v>80</v>
      </c>
      <c r="B35" s="4" t="s">
        <v>27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0">
        <f t="shared" si="6"/>
        <v>0</v>
      </c>
      <c r="K35" s="84" t="str">
        <f t="shared" si="7"/>
        <v>-</v>
      </c>
      <c r="L35" s="10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0">
        <f t="shared" si="2"/>
        <v>0</v>
      </c>
      <c r="U35" s="84" t="str">
        <f t="shared" si="9"/>
        <v>-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0">
        <f t="shared" si="21"/>
        <v>0</v>
      </c>
      <c r="AE35" s="84" t="str">
        <f t="shared" si="11"/>
        <v>-</v>
      </c>
      <c r="AG35" s="12">
        <f t="shared" si="12"/>
        <v>0</v>
      </c>
      <c r="AH35" s="12">
        <f t="shared" si="13"/>
        <v>0</v>
      </c>
      <c r="AI35" s="12">
        <f t="shared" si="14"/>
        <v>0</v>
      </c>
      <c r="AJ35" s="12">
        <f t="shared" si="15"/>
        <v>0</v>
      </c>
      <c r="AK35" s="12">
        <f t="shared" si="16"/>
        <v>0</v>
      </c>
      <c r="AL35" s="12">
        <f t="shared" si="17"/>
        <v>0</v>
      </c>
      <c r="AM35" s="181">
        <f t="shared" si="18"/>
        <v>0</v>
      </c>
      <c r="AN35" s="8">
        <f t="shared" si="19"/>
        <v>0</v>
      </c>
      <c r="AO35" s="84" t="str">
        <f t="shared" si="20"/>
        <v>-</v>
      </c>
    </row>
    <row r="36" spans="1:41" s="63" customFormat="1" ht="14.4" x14ac:dyDescent="0.3">
      <c r="A36" s="177">
        <v>81</v>
      </c>
      <c r="B36" s="63" t="s">
        <v>28</v>
      </c>
      <c r="C36" s="178">
        <v>0</v>
      </c>
      <c r="D36" s="178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9">
        <f t="shared" si="6"/>
        <v>0</v>
      </c>
      <c r="K36" s="84" t="str">
        <f t="shared" si="7"/>
        <v>-</v>
      </c>
      <c r="L36" s="179"/>
      <c r="M36" s="178">
        <v>0</v>
      </c>
      <c r="N36" s="178">
        <v>0</v>
      </c>
      <c r="O36" s="178">
        <v>0</v>
      </c>
      <c r="P36" s="178">
        <v>0</v>
      </c>
      <c r="Q36" s="178">
        <v>0</v>
      </c>
      <c r="R36" s="178">
        <v>0</v>
      </c>
      <c r="S36" s="178">
        <v>0</v>
      </c>
      <c r="T36" s="179">
        <f t="shared" si="2"/>
        <v>0</v>
      </c>
      <c r="U36" s="84" t="str">
        <f t="shared" si="9"/>
        <v>-</v>
      </c>
      <c r="W36" s="178">
        <v>0</v>
      </c>
      <c r="X36" s="178">
        <v>0</v>
      </c>
      <c r="Y36" s="178">
        <v>0</v>
      </c>
      <c r="Z36" s="178">
        <v>0</v>
      </c>
      <c r="AA36" s="178">
        <v>0</v>
      </c>
      <c r="AB36" s="178">
        <v>0</v>
      </c>
      <c r="AC36" s="178">
        <v>0</v>
      </c>
      <c r="AD36" s="10">
        <f t="shared" si="21"/>
        <v>0</v>
      </c>
      <c r="AE36" s="84" t="str">
        <f t="shared" si="11"/>
        <v>-</v>
      </c>
      <c r="AG36" s="178">
        <f t="shared" si="12"/>
        <v>0</v>
      </c>
      <c r="AH36" s="178">
        <f t="shared" si="13"/>
        <v>0</v>
      </c>
      <c r="AI36" s="178">
        <f t="shared" si="14"/>
        <v>0</v>
      </c>
      <c r="AJ36" s="178">
        <f t="shared" si="15"/>
        <v>0</v>
      </c>
      <c r="AK36" s="178">
        <f t="shared" si="16"/>
        <v>0</v>
      </c>
      <c r="AL36" s="178">
        <f t="shared" si="17"/>
        <v>0</v>
      </c>
      <c r="AM36" s="181">
        <f t="shared" si="18"/>
        <v>0</v>
      </c>
      <c r="AN36" s="8">
        <f t="shared" si="19"/>
        <v>0</v>
      </c>
      <c r="AO36" s="84" t="str">
        <f t="shared" si="20"/>
        <v>-</v>
      </c>
    </row>
    <row r="37" spans="1:41" s="4" customFormat="1" ht="14.4" x14ac:dyDescent="0.3">
      <c r="A37" s="2">
        <v>83</v>
      </c>
      <c r="B37" s="4" t="s">
        <v>29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0">
        <f t="shared" si="6"/>
        <v>0</v>
      </c>
      <c r="K37" s="84" t="str">
        <f t="shared" si="7"/>
        <v>-</v>
      </c>
      <c r="L37" s="10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0">
        <f t="shared" si="2"/>
        <v>0</v>
      </c>
      <c r="U37" s="84" t="str">
        <f t="shared" si="9"/>
        <v>-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0">
        <f t="shared" si="21"/>
        <v>0</v>
      </c>
      <c r="AE37" s="84" t="str">
        <f t="shared" si="11"/>
        <v>-</v>
      </c>
      <c r="AG37" s="12">
        <f t="shared" si="12"/>
        <v>0</v>
      </c>
      <c r="AH37" s="12">
        <f t="shared" si="13"/>
        <v>0</v>
      </c>
      <c r="AI37" s="12">
        <f t="shared" si="14"/>
        <v>0</v>
      </c>
      <c r="AJ37" s="12">
        <f t="shared" si="15"/>
        <v>0</v>
      </c>
      <c r="AK37" s="12">
        <f t="shared" si="16"/>
        <v>0</v>
      </c>
      <c r="AL37" s="12">
        <f t="shared" si="17"/>
        <v>0</v>
      </c>
      <c r="AM37" s="181">
        <f t="shared" si="18"/>
        <v>0</v>
      </c>
      <c r="AN37" s="8">
        <f t="shared" si="19"/>
        <v>0</v>
      </c>
      <c r="AO37" s="84" t="str">
        <f t="shared" si="20"/>
        <v>-</v>
      </c>
    </row>
    <row r="38" spans="1:41" s="4" customFormat="1" ht="14.4" x14ac:dyDescent="0.3">
      <c r="A38" s="2">
        <v>84</v>
      </c>
      <c r="B38" s="4" t="s">
        <v>30</v>
      </c>
      <c r="C38" s="12">
        <v>0</v>
      </c>
      <c r="D38" s="12">
        <v>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0">
        <f t="shared" si="6"/>
        <v>1</v>
      </c>
      <c r="K38" s="84">
        <f t="shared" si="7"/>
        <v>30</v>
      </c>
      <c r="L38" s="10"/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0">
        <f t="shared" si="2"/>
        <v>0</v>
      </c>
      <c r="U38" s="84" t="str">
        <f t="shared" si="9"/>
        <v>-</v>
      </c>
      <c r="W38" s="12">
        <v>3</v>
      </c>
      <c r="X38" s="12">
        <v>1</v>
      </c>
      <c r="Y38" s="12">
        <v>1</v>
      </c>
      <c r="Z38" s="12">
        <v>0</v>
      </c>
      <c r="AA38" s="12">
        <v>0</v>
      </c>
      <c r="AB38" s="12">
        <v>0</v>
      </c>
      <c r="AC38" s="12">
        <v>0</v>
      </c>
      <c r="AD38" s="10">
        <f t="shared" si="21"/>
        <v>5</v>
      </c>
      <c r="AE38" s="84">
        <f t="shared" si="11"/>
        <v>26.1</v>
      </c>
      <c r="AG38" s="12">
        <f t="shared" si="12"/>
        <v>3</v>
      </c>
      <c r="AH38" s="12">
        <f t="shared" si="13"/>
        <v>2</v>
      </c>
      <c r="AI38" s="12">
        <f t="shared" si="14"/>
        <v>1</v>
      </c>
      <c r="AJ38" s="12">
        <f t="shared" si="15"/>
        <v>0</v>
      </c>
      <c r="AK38" s="12">
        <f t="shared" si="16"/>
        <v>0</v>
      </c>
      <c r="AL38" s="12">
        <f t="shared" si="17"/>
        <v>0</v>
      </c>
      <c r="AM38" s="181">
        <f t="shared" si="18"/>
        <v>0</v>
      </c>
      <c r="AN38" s="8">
        <f t="shared" si="19"/>
        <v>6</v>
      </c>
      <c r="AO38" s="84">
        <f t="shared" si="20"/>
        <v>26.75</v>
      </c>
    </row>
    <row r="39" spans="1:41" s="4" customFormat="1" ht="14.4" x14ac:dyDescent="0.3">
      <c r="A39" s="2">
        <v>85</v>
      </c>
      <c r="B39" s="4" t="s">
        <v>31</v>
      </c>
      <c r="C39" s="12">
        <v>1</v>
      </c>
      <c r="D39" s="12">
        <v>9</v>
      </c>
      <c r="E39" s="12">
        <v>2</v>
      </c>
      <c r="F39" s="12">
        <v>0</v>
      </c>
      <c r="G39" s="12">
        <v>0</v>
      </c>
      <c r="H39" s="12">
        <v>0</v>
      </c>
      <c r="I39" s="12">
        <v>0</v>
      </c>
      <c r="J39" s="10">
        <f t="shared" si="6"/>
        <v>12</v>
      </c>
      <c r="K39" s="84">
        <f t="shared" si="7"/>
        <v>30.916666666666668</v>
      </c>
      <c r="L39" s="10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0">
        <f t="shared" si="2"/>
        <v>0</v>
      </c>
      <c r="U39" s="84" t="str">
        <f t="shared" si="9"/>
        <v>-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0">
        <f t="shared" si="21"/>
        <v>0</v>
      </c>
      <c r="AE39" s="84" t="str">
        <f t="shared" si="11"/>
        <v>-</v>
      </c>
      <c r="AG39" s="12">
        <f t="shared" si="12"/>
        <v>1</v>
      </c>
      <c r="AH39" s="12">
        <f t="shared" si="13"/>
        <v>9</v>
      </c>
      <c r="AI39" s="12">
        <f t="shared" si="14"/>
        <v>2</v>
      </c>
      <c r="AJ39" s="12">
        <f t="shared" si="15"/>
        <v>0</v>
      </c>
      <c r="AK39" s="12">
        <f t="shared" si="16"/>
        <v>0</v>
      </c>
      <c r="AL39" s="12">
        <f t="shared" si="17"/>
        <v>0</v>
      </c>
      <c r="AM39" s="181">
        <f t="shared" si="18"/>
        <v>0</v>
      </c>
      <c r="AN39" s="8">
        <f t="shared" si="19"/>
        <v>12</v>
      </c>
      <c r="AO39" s="84">
        <f t="shared" si="20"/>
        <v>30.916666666666668</v>
      </c>
    </row>
    <row r="40" spans="1:41" s="4" customFormat="1" ht="14.4" x14ac:dyDescent="0.3">
      <c r="A40" s="2">
        <v>87</v>
      </c>
      <c r="B40" s="4" t="s">
        <v>32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0">
        <f t="shared" si="6"/>
        <v>0</v>
      </c>
      <c r="K40" s="84" t="str">
        <f t="shared" si="7"/>
        <v>-</v>
      </c>
      <c r="L40" s="10"/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0">
        <f t="shared" si="2"/>
        <v>0</v>
      </c>
      <c r="U40" s="84" t="str">
        <f t="shared" si="9"/>
        <v>-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0">
        <f t="shared" si="21"/>
        <v>0</v>
      </c>
      <c r="AE40" s="84" t="str">
        <f t="shared" si="11"/>
        <v>-</v>
      </c>
      <c r="AG40" s="12">
        <f t="shared" si="12"/>
        <v>0</v>
      </c>
      <c r="AH40" s="12">
        <f t="shared" si="13"/>
        <v>0</v>
      </c>
      <c r="AI40" s="12">
        <f t="shared" si="14"/>
        <v>0</v>
      </c>
      <c r="AJ40" s="12">
        <f t="shared" si="15"/>
        <v>0</v>
      </c>
      <c r="AK40" s="12">
        <f t="shared" si="16"/>
        <v>0</v>
      </c>
      <c r="AL40" s="12">
        <f t="shared" si="17"/>
        <v>0</v>
      </c>
      <c r="AM40" s="181">
        <f t="shared" si="18"/>
        <v>0</v>
      </c>
      <c r="AN40" s="8">
        <f t="shared" si="19"/>
        <v>0</v>
      </c>
      <c r="AO40" s="84" t="str">
        <f t="shared" si="20"/>
        <v>-</v>
      </c>
    </row>
    <row r="41" spans="1:41" s="4" customFormat="1" ht="14.4" x14ac:dyDescent="0.3">
      <c r="A41" s="2">
        <v>90</v>
      </c>
      <c r="B41" s="4" t="s">
        <v>34</v>
      </c>
      <c r="C41" s="12">
        <v>3</v>
      </c>
      <c r="D41" s="12">
        <v>15</v>
      </c>
      <c r="E41" s="12">
        <v>2</v>
      </c>
      <c r="F41" s="12">
        <v>0</v>
      </c>
      <c r="G41" s="12">
        <v>0</v>
      </c>
      <c r="H41" s="12">
        <v>0</v>
      </c>
      <c r="I41" s="12">
        <v>0</v>
      </c>
      <c r="J41" s="10">
        <f t="shared" si="6"/>
        <v>20</v>
      </c>
      <c r="K41" s="84">
        <f t="shared" si="7"/>
        <v>29.55</v>
      </c>
      <c r="L41" s="10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0">
        <f t="shared" si="2"/>
        <v>0</v>
      </c>
      <c r="U41" s="84" t="str">
        <f t="shared" si="9"/>
        <v>-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0">
        <f t="shared" si="21"/>
        <v>0</v>
      </c>
      <c r="AE41" s="84" t="str">
        <f t="shared" si="11"/>
        <v>-</v>
      </c>
      <c r="AG41" s="12">
        <f t="shared" si="12"/>
        <v>3</v>
      </c>
      <c r="AH41" s="12">
        <f t="shared" si="13"/>
        <v>15</v>
      </c>
      <c r="AI41" s="12">
        <f t="shared" si="14"/>
        <v>2</v>
      </c>
      <c r="AJ41" s="12">
        <f t="shared" si="15"/>
        <v>0</v>
      </c>
      <c r="AK41" s="12">
        <f t="shared" si="16"/>
        <v>0</v>
      </c>
      <c r="AL41" s="12">
        <f t="shared" si="17"/>
        <v>0</v>
      </c>
      <c r="AM41" s="181">
        <f t="shared" si="18"/>
        <v>0</v>
      </c>
      <c r="AN41" s="8">
        <f t="shared" si="19"/>
        <v>20</v>
      </c>
      <c r="AO41" s="84">
        <f t="shared" si="20"/>
        <v>29.55</v>
      </c>
    </row>
    <row r="42" spans="1:41" s="4" customFormat="1" ht="14.4" x14ac:dyDescent="0.3">
      <c r="A42" s="2">
        <v>91</v>
      </c>
      <c r="B42" s="4" t="s">
        <v>35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0">
        <f t="shared" si="6"/>
        <v>0</v>
      </c>
      <c r="K42" s="84" t="str">
        <f t="shared" si="7"/>
        <v>-</v>
      </c>
      <c r="L42" s="10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0">
        <f t="shared" si="2"/>
        <v>0</v>
      </c>
      <c r="U42" s="84" t="str">
        <f t="shared" si="9"/>
        <v>-</v>
      </c>
      <c r="W42" s="12">
        <v>0</v>
      </c>
      <c r="X42" s="12">
        <v>1</v>
      </c>
      <c r="Y42" s="12">
        <v>0</v>
      </c>
      <c r="Z42" s="12">
        <v>0</v>
      </c>
      <c r="AA42" s="12">
        <v>1</v>
      </c>
      <c r="AB42" s="12">
        <v>0</v>
      </c>
      <c r="AC42" s="12">
        <v>0</v>
      </c>
      <c r="AD42" s="10">
        <f t="shared" si="21"/>
        <v>2</v>
      </c>
      <c r="AE42" s="84">
        <f t="shared" si="11"/>
        <v>45.25</v>
      </c>
      <c r="AG42" s="12">
        <f t="shared" si="12"/>
        <v>0</v>
      </c>
      <c r="AH42" s="12">
        <f t="shared" si="13"/>
        <v>1</v>
      </c>
      <c r="AI42" s="12">
        <f t="shared" si="14"/>
        <v>0</v>
      </c>
      <c r="AJ42" s="12">
        <f t="shared" si="15"/>
        <v>0</v>
      </c>
      <c r="AK42" s="12">
        <f t="shared" si="16"/>
        <v>1</v>
      </c>
      <c r="AL42" s="12">
        <f t="shared" si="17"/>
        <v>0</v>
      </c>
      <c r="AM42" s="181">
        <f t="shared" si="18"/>
        <v>0</v>
      </c>
      <c r="AN42" s="8">
        <f t="shared" si="19"/>
        <v>2</v>
      </c>
      <c r="AO42" s="84">
        <f t="shared" si="20"/>
        <v>45.25</v>
      </c>
    </row>
    <row r="43" spans="1:41" s="4" customFormat="1" ht="14.4" x14ac:dyDescent="0.3">
      <c r="A43" s="2">
        <v>92</v>
      </c>
      <c r="B43" s="4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0">
        <f t="shared" si="6"/>
        <v>0</v>
      </c>
      <c r="K43" s="84" t="str">
        <f t="shared" si="7"/>
        <v>-</v>
      </c>
      <c r="L43" s="10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0">
        <f t="shared" si="2"/>
        <v>0</v>
      </c>
      <c r="U43" s="84" t="str">
        <f t="shared" si="9"/>
        <v>-</v>
      </c>
      <c r="W43" s="12">
        <v>1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0">
        <f t="shared" si="21"/>
        <v>1</v>
      </c>
      <c r="AE43" s="84">
        <f t="shared" si="11"/>
        <v>20</v>
      </c>
      <c r="AG43" s="12">
        <f t="shared" si="12"/>
        <v>1</v>
      </c>
      <c r="AH43" s="12">
        <f t="shared" si="13"/>
        <v>0</v>
      </c>
      <c r="AI43" s="12">
        <f t="shared" si="14"/>
        <v>0</v>
      </c>
      <c r="AJ43" s="12">
        <f t="shared" si="15"/>
        <v>0</v>
      </c>
      <c r="AK43" s="12">
        <f t="shared" si="16"/>
        <v>0</v>
      </c>
      <c r="AL43" s="12">
        <f t="shared" si="17"/>
        <v>0</v>
      </c>
      <c r="AM43" s="181">
        <f t="shared" si="18"/>
        <v>0</v>
      </c>
      <c r="AN43" s="8">
        <f t="shared" si="19"/>
        <v>1</v>
      </c>
      <c r="AO43" s="84">
        <f t="shared" si="20"/>
        <v>20</v>
      </c>
    </row>
    <row r="44" spans="1:41" s="4" customFormat="1" ht="14.4" x14ac:dyDescent="0.3">
      <c r="A44" s="2">
        <v>94</v>
      </c>
      <c r="B44" s="4" t="s">
        <v>37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0">
        <f t="shared" si="6"/>
        <v>0</v>
      </c>
      <c r="K44" s="84" t="str">
        <f t="shared" si="7"/>
        <v>-</v>
      </c>
      <c r="L44" s="10"/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0">
        <f t="shared" si="2"/>
        <v>0</v>
      </c>
      <c r="U44" s="84" t="str">
        <f t="shared" si="9"/>
        <v>-</v>
      </c>
      <c r="W44" s="12">
        <v>0</v>
      </c>
      <c r="X44" s="12">
        <v>1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0">
        <f t="shared" si="21"/>
        <v>1</v>
      </c>
      <c r="AE44" s="84">
        <f t="shared" si="11"/>
        <v>30</v>
      </c>
      <c r="AG44" s="12">
        <f t="shared" si="12"/>
        <v>0</v>
      </c>
      <c r="AH44" s="12">
        <f t="shared" si="13"/>
        <v>1</v>
      </c>
      <c r="AI44" s="12">
        <f t="shared" si="14"/>
        <v>0</v>
      </c>
      <c r="AJ44" s="12">
        <f t="shared" si="15"/>
        <v>0</v>
      </c>
      <c r="AK44" s="12">
        <f t="shared" si="16"/>
        <v>0</v>
      </c>
      <c r="AL44" s="12">
        <f t="shared" si="17"/>
        <v>0</v>
      </c>
      <c r="AM44" s="181">
        <f t="shared" si="18"/>
        <v>0</v>
      </c>
      <c r="AN44" s="8">
        <f t="shared" si="19"/>
        <v>1</v>
      </c>
      <c r="AO44" s="84">
        <f t="shared" si="20"/>
        <v>30</v>
      </c>
    </row>
    <row r="45" spans="1:41" s="4" customFormat="1" ht="14.4" x14ac:dyDescent="0.3">
      <c r="A45" s="2">
        <v>96</v>
      </c>
      <c r="B45" s="4" t="s">
        <v>39</v>
      </c>
      <c r="C45" s="12">
        <v>0</v>
      </c>
      <c r="D45" s="12">
        <v>2</v>
      </c>
      <c r="E45" s="12">
        <v>9</v>
      </c>
      <c r="F45" s="12">
        <v>5</v>
      </c>
      <c r="G45" s="12">
        <v>0</v>
      </c>
      <c r="H45" s="12">
        <v>0</v>
      </c>
      <c r="I45" s="12">
        <v>0</v>
      </c>
      <c r="J45" s="10">
        <f t="shared" si="6"/>
        <v>16</v>
      </c>
      <c r="K45" s="84">
        <f t="shared" si="7"/>
        <v>42.3125</v>
      </c>
      <c r="L45" s="10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0">
        <f t="shared" si="2"/>
        <v>0</v>
      </c>
      <c r="U45" s="84" t="str">
        <f t="shared" si="9"/>
        <v>-</v>
      </c>
      <c r="W45" s="12">
        <v>0</v>
      </c>
      <c r="X45" s="12">
        <v>2</v>
      </c>
      <c r="Y45" s="12">
        <v>1</v>
      </c>
      <c r="Z45" s="12">
        <v>0</v>
      </c>
      <c r="AA45" s="12">
        <v>1</v>
      </c>
      <c r="AB45" s="12">
        <v>0</v>
      </c>
      <c r="AC45" s="12">
        <v>0</v>
      </c>
      <c r="AD45" s="10">
        <f t="shared" si="21"/>
        <v>4</v>
      </c>
      <c r="AE45" s="84">
        <f t="shared" si="11"/>
        <v>40.25</v>
      </c>
      <c r="AG45" s="12">
        <f t="shared" si="12"/>
        <v>0</v>
      </c>
      <c r="AH45" s="12">
        <f t="shared" si="13"/>
        <v>4</v>
      </c>
      <c r="AI45" s="12">
        <f t="shared" si="14"/>
        <v>10</v>
      </c>
      <c r="AJ45" s="12">
        <f t="shared" si="15"/>
        <v>5</v>
      </c>
      <c r="AK45" s="12">
        <f t="shared" si="16"/>
        <v>1</v>
      </c>
      <c r="AL45" s="12">
        <f t="shared" si="17"/>
        <v>0</v>
      </c>
      <c r="AM45" s="181">
        <f t="shared" si="18"/>
        <v>0</v>
      </c>
      <c r="AN45" s="8">
        <f t="shared" si="19"/>
        <v>20</v>
      </c>
      <c r="AO45" s="84">
        <f t="shared" si="20"/>
        <v>41.9</v>
      </c>
    </row>
    <row r="46" spans="1:41" s="4" customFormat="1" ht="14.4" x14ac:dyDescent="0.3">
      <c r="A46" s="2">
        <v>72</v>
      </c>
      <c r="B46" s="4" t="s">
        <v>20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0">
        <f t="shared" si="6"/>
        <v>0</v>
      </c>
      <c r="K46" s="84" t="str">
        <f t="shared" si="7"/>
        <v>-</v>
      </c>
      <c r="L46" s="10"/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0">
        <f t="shared" si="2"/>
        <v>0</v>
      </c>
      <c r="U46" s="84" t="str">
        <f t="shared" si="9"/>
        <v>-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0">
        <f t="shared" si="21"/>
        <v>0</v>
      </c>
      <c r="AE46" s="84" t="str">
        <f t="shared" si="11"/>
        <v>-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81">
        <f t="shared" si="18"/>
        <v>0</v>
      </c>
      <c r="AN46" s="8">
        <f t="shared" si="19"/>
        <v>0</v>
      </c>
      <c r="AO46" s="84" t="str">
        <f t="shared" si="20"/>
        <v>-</v>
      </c>
    </row>
    <row r="47" spans="1:41" s="7" customFormat="1" ht="26.25" customHeight="1" x14ac:dyDescent="0.3">
      <c r="B47" s="7" t="s">
        <v>45</v>
      </c>
      <c r="C47" s="11">
        <f>SUM(C48:C54)</f>
        <v>57</v>
      </c>
      <c r="D47" s="11">
        <f t="shared" ref="D47:I47" si="22">SUM(D48:D54)</f>
        <v>240</v>
      </c>
      <c r="E47" s="11">
        <f t="shared" si="22"/>
        <v>67</v>
      </c>
      <c r="F47" s="11">
        <f t="shared" si="22"/>
        <v>12</v>
      </c>
      <c r="G47" s="11">
        <f t="shared" si="22"/>
        <v>1</v>
      </c>
      <c r="H47" s="11">
        <f t="shared" si="22"/>
        <v>0</v>
      </c>
      <c r="I47" s="11">
        <f t="shared" si="22"/>
        <v>0</v>
      </c>
      <c r="J47" s="10">
        <f t="shared" si="6"/>
        <v>377</v>
      </c>
      <c r="K47" s="84">
        <f t="shared" si="7"/>
        <v>31.087533156498672</v>
      </c>
      <c r="L47" s="10"/>
      <c r="M47" s="11">
        <f>SUM(M48:M54)</f>
        <v>0</v>
      </c>
      <c r="N47" s="11">
        <f t="shared" ref="N47:S47" si="23">SUM(N48:N54)</f>
        <v>2</v>
      </c>
      <c r="O47" s="11">
        <f t="shared" si="23"/>
        <v>2</v>
      </c>
      <c r="P47" s="11">
        <f t="shared" si="23"/>
        <v>1</v>
      </c>
      <c r="Q47" s="11">
        <f t="shared" si="23"/>
        <v>0</v>
      </c>
      <c r="R47" s="11">
        <f t="shared" si="23"/>
        <v>0</v>
      </c>
      <c r="S47" s="11">
        <f t="shared" si="23"/>
        <v>0</v>
      </c>
      <c r="T47" s="11">
        <f t="shared" si="2"/>
        <v>5</v>
      </c>
      <c r="U47" s="84">
        <f t="shared" si="9"/>
        <v>38.299999999999997</v>
      </c>
      <c r="W47" s="11">
        <f>SUM(W48:W54)</f>
        <v>2</v>
      </c>
      <c r="X47" s="11">
        <f t="shared" ref="X47:AD47" si="24">SUM(X48:X54)</f>
        <v>1</v>
      </c>
      <c r="Y47" s="11">
        <f t="shared" si="24"/>
        <v>3</v>
      </c>
      <c r="Z47" s="11">
        <f t="shared" si="24"/>
        <v>2</v>
      </c>
      <c r="AA47" s="11">
        <f t="shared" si="24"/>
        <v>1</v>
      </c>
      <c r="AB47" s="11">
        <f t="shared" si="24"/>
        <v>0</v>
      </c>
      <c r="AC47" s="11">
        <f t="shared" si="24"/>
        <v>0</v>
      </c>
      <c r="AD47" s="11">
        <f t="shared" si="24"/>
        <v>9</v>
      </c>
      <c r="AE47" s="84">
        <f t="shared" si="11"/>
        <v>39.222222222222221</v>
      </c>
      <c r="AG47" s="11">
        <f t="shared" ref="AG47:AL54" si="25">C47+M47+W47</f>
        <v>59</v>
      </c>
      <c r="AH47" s="11">
        <f t="shared" si="25"/>
        <v>243</v>
      </c>
      <c r="AI47" s="11">
        <f t="shared" si="25"/>
        <v>72</v>
      </c>
      <c r="AJ47" s="11">
        <f t="shared" si="25"/>
        <v>15</v>
      </c>
      <c r="AK47" s="11">
        <f t="shared" si="25"/>
        <v>2</v>
      </c>
      <c r="AL47" s="11">
        <f t="shared" si="25"/>
        <v>0</v>
      </c>
      <c r="AM47" s="8">
        <f t="shared" si="18"/>
        <v>0</v>
      </c>
      <c r="AN47" s="8">
        <f t="shared" si="19"/>
        <v>391</v>
      </c>
      <c r="AO47" s="84">
        <f t="shared" si="20"/>
        <v>31.367007672634276</v>
      </c>
    </row>
    <row r="48" spans="1:41" s="4" customFormat="1" ht="14.4" x14ac:dyDescent="0.3">
      <c r="A48" s="2">
        <v>66</v>
      </c>
      <c r="B48" s="4" t="s">
        <v>16</v>
      </c>
      <c r="C48" s="12">
        <v>8</v>
      </c>
      <c r="D48" s="12">
        <v>52</v>
      </c>
      <c r="E48" s="12">
        <v>6</v>
      </c>
      <c r="F48" s="12">
        <v>0</v>
      </c>
      <c r="G48" s="12">
        <v>0</v>
      </c>
      <c r="H48" s="12">
        <v>0</v>
      </c>
      <c r="I48" s="12">
        <v>0</v>
      </c>
      <c r="J48" s="10">
        <f t="shared" si="6"/>
        <v>66</v>
      </c>
      <c r="K48" s="84">
        <f t="shared" si="7"/>
        <v>29.742424242424246</v>
      </c>
      <c r="L48" s="10"/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0">
        <f t="shared" si="2"/>
        <v>0</v>
      </c>
      <c r="U48" s="84" t="str">
        <f t="shared" si="9"/>
        <v>-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0">
        <f t="shared" si="21"/>
        <v>0</v>
      </c>
      <c r="AE48" s="84" t="str">
        <f t="shared" si="11"/>
        <v>-</v>
      </c>
      <c r="AG48" s="12">
        <f t="shared" si="25"/>
        <v>8</v>
      </c>
      <c r="AH48" s="12">
        <f t="shared" si="25"/>
        <v>52</v>
      </c>
      <c r="AI48" s="12">
        <f t="shared" si="25"/>
        <v>6</v>
      </c>
      <c r="AJ48" s="12">
        <f t="shared" si="25"/>
        <v>0</v>
      </c>
      <c r="AK48" s="12">
        <f t="shared" si="25"/>
        <v>0</v>
      </c>
      <c r="AL48" s="12">
        <f t="shared" si="25"/>
        <v>0</v>
      </c>
      <c r="AM48" s="181">
        <f t="shared" si="18"/>
        <v>0</v>
      </c>
      <c r="AN48" s="8">
        <f t="shared" si="19"/>
        <v>66</v>
      </c>
      <c r="AO48" s="84">
        <f t="shared" si="20"/>
        <v>29.742424242424246</v>
      </c>
    </row>
    <row r="49" spans="1:41" s="4" customFormat="1" ht="14.25" customHeight="1" x14ac:dyDescent="0.3">
      <c r="A49" s="2">
        <v>78</v>
      </c>
      <c r="B49" s="4" t="s">
        <v>25</v>
      </c>
      <c r="C49" s="12">
        <v>6</v>
      </c>
      <c r="D49" s="12">
        <v>41</v>
      </c>
      <c r="E49" s="12">
        <v>7</v>
      </c>
      <c r="F49" s="12">
        <v>0</v>
      </c>
      <c r="G49" s="12">
        <v>0</v>
      </c>
      <c r="H49" s="12">
        <v>0</v>
      </c>
      <c r="I49" s="12">
        <v>0</v>
      </c>
      <c r="J49" s="10">
        <f t="shared" si="6"/>
        <v>54</v>
      </c>
      <c r="K49" s="84">
        <f t="shared" si="7"/>
        <v>30.25</v>
      </c>
      <c r="L49" s="10"/>
      <c r="M49" s="12">
        <v>0</v>
      </c>
      <c r="N49" s="12">
        <v>1</v>
      </c>
      <c r="O49" s="12">
        <v>2</v>
      </c>
      <c r="P49" s="12">
        <v>1</v>
      </c>
      <c r="Q49" s="12">
        <v>0</v>
      </c>
      <c r="R49" s="12">
        <v>0</v>
      </c>
      <c r="S49" s="12">
        <v>0</v>
      </c>
      <c r="T49" s="10">
        <f t="shared" si="2"/>
        <v>4</v>
      </c>
      <c r="U49" s="84">
        <f t="shared" si="9"/>
        <v>40.375</v>
      </c>
      <c r="W49" s="12">
        <v>1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0">
        <f t="shared" si="21"/>
        <v>1</v>
      </c>
      <c r="AE49" s="84">
        <f t="shared" si="11"/>
        <v>20</v>
      </c>
      <c r="AG49" s="12">
        <f t="shared" si="25"/>
        <v>7</v>
      </c>
      <c r="AH49" s="12">
        <f t="shared" si="25"/>
        <v>42</v>
      </c>
      <c r="AI49" s="12">
        <f t="shared" si="25"/>
        <v>9</v>
      </c>
      <c r="AJ49" s="12">
        <f t="shared" si="25"/>
        <v>1</v>
      </c>
      <c r="AK49" s="12">
        <f t="shared" si="25"/>
        <v>0</v>
      </c>
      <c r="AL49" s="12">
        <f t="shared" si="25"/>
        <v>0</v>
      </c>
      <c r="AM49" s="181">
        <f t="shared" si="18"/>
        <v>0</v>
      </c>
      <c r="AN49" s="8">
        <f t="shared" si="19"/>
        <v>59</v>
      </c>
      <c r="AO49" s="84">
        <f t="shared" si="20"/>
        <v>30.762711864406779</v>
      </c>
    </row>
    <row r="50" spans="1:41" s="4" customFormat="1" ht="15.75" customHeight="1" x14ac:dyDescent="0.3">
      <c r="A50" s="2">
        <v>89</v>
      </c>
      <c r="B50" s="4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0">
        <f t="shared" si="6"/>
        <v>0</v>
      </c>
      <c r="K50" s="84" t="str">
        <f t="shared" si="7"/>
        <v>-</v>
      </c>
      <c r="L50" s="10"/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0">
        <f t="shared" si="2"/>
        <v>0</v>
      </c>
      <c r="U50" s="84" t="str">
        <f t="shared" si="9"/>
        <v>-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0">
        <f t="shared" si="21"/>
        <v>0</v>
      </c>
      <c r="AE50" s="84" t="str">
        <f t="shared" si="11"/>
        <v>-</v>
      </c>
      <c r="AG50" s="12">
        <f t="shared" si="25"/>
        <v>0</v>
      </c>
      <c r="AH50" s="12">
        <f t="shared" si="25"/>
        <v>0</v>
      </c>
      <c r="AI50" s="12">
        <f t="shared" si="25"/>
        <v>0</v>
      </c>
      <c r="AJ50" s="12">
        <f t="shared" si="25"/>
        <v>0</v>
      </c>
      <c r="AK50" s="12">
        <f t="shared" si="25"/>
        <v>0</v>
      </c>
      <c r="AL50" s="12">
        <f t="shared" si="25"/>
        <v>0</v>
      </c>
      <c r="AM50" s="181">
        <f t="shared" si="18"/>
        <v>0</v>
      </c>
      <c r="AN50" s="8">
        <f t="shared" si="19"/>
        <v>0</v>
      </c>
      <c r="AO50" s="84" t="str">
        <f t="shared" si="20"/>
        <v>-</v>
      </c>
    </row>
    <row r="51" spans="1:41" s="4" customFormat="1" ht="14.4" x14ac:dyDescent="0.3">
      <c r="A51" s="2">
        <v>93</v>
      </c>
      <c r="B51" s="4" t="s">
        <v>46</v>
      </c>
      <c r="C51" s="12">
        <v>1</v>
      </c>
      <c r="D51" s="12">
        <v>11</v>
      </c>
      <c r="E51" s="12">
        <v>2</v>
      </c>
      <c r="F51" s="12">
        <v>0</v>
      </c>
      <c r="G51" s="12">
        <v>0</v>
      </c>
      <c r="H51" s="12">
        <v>0</v>
      </c>
      <c r="I51" s="12">
        <v>0</v>
      </c>
      <c r="J51" s="10">
        <f t="shared" si="6"/>
        <v>14</v>
      </c>
      <c r="K51" s="84">
        <f t="shared" si="7"/>
        <v>30.785714285714281</v>
      </c>
      <c r="L51" s="10"/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0">
        <f t="shared" si="2"/>
        <v>0</v>
      </c>
      <c r="U51" s="84" t="str">
        <f t="shared" si="9"/>
        <v>-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0">
        <f t="shared" si="21"/>
        <v>0</v>
      </c>
      <c r="AE51" s="84" t="str">
        <f t="shared" si="11"/>
        <v>-</v>
      </c>
      <c r="AG51" s="12">
        <f t="shared" si="25"/>
        <v>1</v>
      </c>
      <c r="AH51" s="12">
        <f t="shared" si="25"/>
        <v>11</v>
      </c>
      <c r="AI51" s="12">
        <f t="shared" si="25"/>
        <v>2</v>
      </c>
      <c r="AJ51" s="12">
        <f t="shared" si="25"/>
        <v>0</v>
      </c>
      <c r="AK51" s="12">
        <f t="shared" si="25"/>
        <v>0</v>
      </c>
      <c r="AL51" s="12">
        <f t="shared" si="25"/>
        <v>0</v>
      </c>
      <c r="AM51" s="181">
        <f t="shared" si="18"/>
        <v>0</v>
      </c>
      <c r="AN51" s="8">
        <f t="shared" si="19"/>
        <v>14</v>
      </c>
      <c r="AO51" s="84">
        <f t="shared" si="20"/>
        <v>30.785714285714281</v>
      </c>
    </row>
    <row r="52" spans="1:41" s="4" customFormat="1" ht="14.4" x14ac:dyDescent="0.3">
      <c r="A52" s="2">
        <v>95</v>
      </c>
      <c r="B52" s="4" t="s">
        <v>38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0">
        <f t="shared" si="6"/>
        <v>0</v>
      </c>
      <c r="K52" s="84" t="str">
        <f t="shared" si="7"/>
        <v>-</v>
      </c>
      <c r="L52" s="10"/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0">
        <f t="shared" si="2"/>
        <v>0</v>
      </c>
      <c r="U52" s="84" t="str">
        <f t="shared" si="9"/>
        <v>-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0">
        <f t="shared" si="21"/>
        <v>0</v>
      </c>
      <c r="AE52" s="84" t="str">
        <f t="shared" si="11"/>
        <v>-</v>
      </c>
      <c r="AG52" s="12">
        <f t="shared" si="25"/>
        <v>0</v>
      </c>
      <c r="AH52" s="12">
        <f t="shared" si="25"/>
        <v>0</v>
      </c>
      <c r="AI52" s="12">
        <f t="shared" si="25"/>
        <v>0</v>
      </c>
      <c r="AJ52" s="12">
        <f t="shared" si="25"/>
        <v>0</v>
      </c>
      <c r="AK52" s="12">
        <f t="shared" si="25"/>
        <v>0</v>
      </c>
      <c r="AL52" s="12">
        <f t="shared" si="25"/>
        <v>0</v>
      </c>
      <c r="AM52" s="181">
        <f t="shared" si="18"/>
        <v>0</v>
      </c>
      <c r="AN52" s="8">
        <f t="shared" si="19"/>
        <v>0</v>
      </c>
      <c r="AO52" s="84" t="str">
        <f t="shared" si="20"/>
        <v>-</v>
      </c>
    </row>
    <row r="53" spans="1:41" s="4" customFormat="1" ht="14.4" x14ac:dyDescent="0.3">
      <c r="A53" s="2">
        <v>97</v>
      </c>
      <c r="B53" s="4" t="s">
        <v>40</v>
      </c>
      <c r="C53" s="12">
        <v>0</v>
      </c>
      <c r="D53" s="12">
        <v>2</v>
      </c>
      <c r="E53" s="12">
        <v>9</v>
      </c>
      <c r="F53" s="12">
        <v>2</v>
      </c>
      <c r="G53" s="12">
        <v>0</v>
      </c>
      <c r="H53" s="12">
        <v>0</v>
      </c>
      <c r="I53" s="12">
        <v>0</v>
      </c>
      <c r="J53" s="10">
        <f t="shared" si="6"/>
        <v>13</v>
      </c>
      <c r="K53" s="84">
        <f t="shared" si="7"/>
        <v>40.42307692307692</v>
      </c>
      <c r="L53" s="10"/>
      <c r="M53" s="12">
        <v>0</v>
      </c>
      <c r="N53" s="12">
        <v>1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0">
        <f t="shared" si="2"/>
        <v>1</v>
      </c>
      <c r="U53" s="84">
        <f t="shared" si="9"/>
        <v>30</v>
      </c>
      <c r="W53" s="12">
        <v>1</v>
      </c>
      <c r="X53" s="12">
        <v>1</v>
      </c>
      <c r="Y53" s="12">
        <v>3</v>
      </c>
      <c r="Z53" s="12">
        <v>2</v>
      </c>
      <c r="AA53" s="12">
        <v>1</v>
      </c>
      <c r="AB53" s="12">
        <v>0</v>
      </c>
      <c r="AC53" s="12">
        <v>0</v>
      </c>
      <c r="AD53" s="10">
        <f t="shared" si="21"/>
        <v>8</v>
      </c>
      <c r="AE53" s="84">
        <f t="shared" si="11"/>
        <v>41.625</v>
      </c>
      <c r="AG53" s="12">
        <f t="shared" si="25"/>
        <v>1</v>
      </c>
      <c r="AH53" s="12">
        <f t="shared" si="25"/>
        <v>4</v>
      </c>
      <c r="AI53" s="12">
        <f t="shared" si="25"/>
        <v>12</v>
      </c>
      <c r="AJ53" s="12">
        <f t="shared" si="25"/>
        <v>4</v>
      </c>
      <c r="AK53" s="12">
        <f t="shared" si="25"/>
        <v>1</v>
      </c>
      <c r="AL53" s="12">
        <f t="shared" si="25"/>
        <v>0</v>
      </c>
      <c r="AM53" s="181">
        <f t="shared" si="18"/>
        <v>0</v>
      </c>
      <c r="AN53" s="8">
        <f t="shared" si="19"/>
        <v>22</v>
      </c>
      <c r="AO53" s="84">
        <f t="shared" si="20"/>
        <v>40.386363636363633</v>
      </c>
    </row>
    <row r="54" spans="1:41" s="4" customFormat="1" ht="14.4" x14ac:dyDescent="0.3">
      <c r="A54" s="14">
        <v>77</v>
      </c>
      <c r="B54" s="174" t="s">
        <v>15</v>
      </c>
      <c r="C54" s="12">
        <v>42</v>
      </c>
      <c r="D54" s="12">
        <v>134</v>
      </c>
      <c r="E54" s="12">
        <v>43</v>
      </c>
      <c r="F54" s="12">
        <v>10</v>
      </c>
      <c r="G54" s="12">
        <v>1</v>
      </c>
      <c r="H54" s="12">
        <v>0</v>
      </c>
      <c r="I54" s="12">
        <v>0</v>
      </c>
      <c r="J54" s="10">
        <f t="shared" si="6"/>
        <v>230</v>
      </c>
      <c r="K54" s="84">
        <f t="shared" si="7"/>
        <v>31.160869565217389</v>
      </c>
      <c r="L54" s="10"/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0">
        <f t="shared" si="2"/>
        <v>0</v>
      </c>
      <c r="U54" s="84" t="str">
        <f t="shared" si="9"/>
        <v>-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0">
        <f t="shared" si="21"/>
        <v>0</v>
      </c>
      <c r="AE54" s="84" t="str">
        <f t="shared" si="11"/>
        <v>-</v>
      </c>
      <c r="AG54" s="12">
        <f t="shared" si="25"/>
        <v>42</v>
      </c>
      <c r="AH54" s="12">
        <f t="shared" si="25"/>
        <v>134</v>
      </c>
      <c r="AI54" s="12">
        <f t="shared" si="25"/>
        <v>43</v>
      </c>
      <c r="AJ54" s="12">
        <f t="shared" si="25"/>
        <v>10</v>
      </c>
      <c r="AK54" s="12">
        <f t="shared" si="25"/>
        <v>1</v>
      </c>
      <c r="AL54" s="12">
        <f t="shared" si="25"/>
        <v>0</v>
      </c>
      <c r="AM54" s="181">
        <f t="shared" si="18"/>
        <v>0</v>
      </c>
      <c r="AN54" s="8">
        <f t="shared" si="19"/>
        <v>230</v>
      </c>
      <c r="AO54" s="84">
        <f t="shared" si="20"/>
        <v>31.160869565217389</v>
      </c>
    </row>
    <row r="55" spans="1:41" s="4" customFormat="1" ht="6" customHeight="1" x14ac:dyDescent="0.3">
      <c r="B55" s="15"/>
      <c r="J55" s="16"/>
      <c r="U55" s="43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4.4" x14ac:dyDescent="0.3">
      <c r="J56" s="16"/>
      <c r="U56" s="43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J57" s="16"/>
    </row>
    <row r="58" spans="1:41" s="4" customFormat="1" ht="13.2" x14ac:dyDescent="0.3">
      <c r="B58" s="17"/>
      <c r="J58" s="18"/>
    </row>
    <row r="60" spans="1:41" ht="13.2" x14ac:dyDescent="0.25">
      <c r="B60" s="19"/>
    </row>
    <row r="61" spans="1:41" ht="9.75" customHeight="1" x14ac:dyDescent="0.25"/>
    <row r="69" spans="3:18" x14ac:dyDescent="0.25">
      <c r="C69" s="20"/>
      <c r="D69" s="21"/>
      <c r="M69" s="20"/>
      <c r="N69" s="21"/>
    </row>
    <row r="70" spans="3:18" x14ac:dyDescent="0.25">
      <c r="C70" s="20"/>
      <c r="D70" s="22"/>
      <c r="E70" s="185"/>
      <c r="F70" s="185"/>
      <c r="G70" s="185"/>
      <c r="H70" s="185"/>
      <c r="M70" s="20"/>
      <c r="N70" s="22"/>
      <c r="O70" s="185"/>
      <c r="P70" s="185"/>
      <c r="Q70" s="185"/>
      <c r="R70" s="185"/>
    </row>
  </sheetData>
  <mergeCells count="7">
    <mergeCell ref="W3:AD3"/>
    <mergeCell ref="AG3:AN3"/>
    <mergeCell ref="E70:H70"/>
    <mergeCell ref="O70:R70"/>
    <mergeCell ref="B3:B4"/>
    <mergeCell ref="C3:K3"/>
    <mergeCell ref="M3:U3"/>
  </mergeCells>
  <pageMargins left="0.48" right="0.31" top="1" bottom="1" header="0.5" footer="0.5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3DC5-1851-4143-A6AB-294863D6390C}">
  <sheetPr codeName="Sheet11"/>
  <dimension ref="A1:AO70"/>
  <sheetViews>
    <sheetView showGridLines="0" zoomScale="85" zoomScaleNormal="85" workbookViewId="0">
      <pane xSplit="2" ySplit="4" topLeftCell="C5" activePane="bottomRight" state="frozen"/>
      <selection sqref="A1:J1"/>
      <selection pane="topRight" sqref="A1:J1"/>
      <selection pane="bottomLeft" sqref="A1:J1"/>
      <selection pane="bottomRight" activeCell="C9" sqref="C9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26" customWidth="1"/>
    <col min="6" max="6" width="13" style="26" customWidth="1"/>
    <col min="7" max="8" width="11.44140625" style="26" customWidth="1"/>
    <col min="9" max="10" width="13.21875" style="26" customWidth="1"/>
    <col min="11" max="11" width="8.77734375" style="3"/>
    <col min="12" max="13" width="11.44140625" style="3" customWidth="1"/>
    <col min="14" max="15" width="11.44140625" style="26" customWidth="1"/>
    <col min="16" max="16" width="13" style="26" customWidth="1"/>
    <col min="17" max="18" width="11.44140625" style="26" customWidth="1"/>
    <col min="19" max="19" width="13.21875" style="26" customWidth="1"/>
    <col min="20" max="20" width="8.77734375" style="3"/>
    <col min="21" max="21" width="8.77734375" style="44"/>
    <col min="22" max="28" width="8.77734375" style="3"/>
    <col min="29" max="29" width="11" style="3" customWidth="1"/>
    <col min="30" max="32" width="8.77734375" style="3"/>
    <col min="33" max="33" width="9.77734375" style="3" customWidth="1"/>
    <col min="34" max="254" width="8.777343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8.777343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8.777343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8.777343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8.777343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8.777343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8.777343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8.777343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8.777343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8.777343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8.777343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8.777343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8.777343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8.777343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8.777343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8.777343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8.777343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8.777343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8.777343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8.777343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8.777343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8.777343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8.777343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8.777343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8.777343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8.777343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8.777343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8.777343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8.777343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8.777343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8.777343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8.777343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8.777343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8.777343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8.777343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8.777343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8.777343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8.777343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8.777343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8.777343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8.777343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8.777343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8.777343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8.777343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8.777343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8.777343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8.777343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8.777343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8.777343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8.777343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8.777343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8.777343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8.777343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8.777343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8.777343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8.777343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8.777343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8.777343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8.777343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8.777343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8.777343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8.777343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8.777343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84" width="8.77734375" style="3"/>
  </cols>
  <sheetData>
    <row r="1" spans="1:41" ht="13.8" thickBot="1" x14ac:dyDescent="0.3">
      <c r="A1" s="27"/>
      <c r="B1" s="28"/>
      <c r="C1" s="29"/>
      <c r="D1" s="29"/>
      <c r="E1" s="29"/>
      <c r="F1" s="29"/>
      <c r="G1" s="29"/>
      <c r="H1" s="29"/>
      <c r="I1" s="29"/>
      <c r="J1" s="30"/>
      <c r="K1" s="31"/>
      <c r="M1" s="29"/>
      <c r="N1" s="29"/>
      <c r="O1" s="29"/>
      <c r="P1" s="29"/>
      <c r="Q1" s="29"/>
      <c r="R1" s="29"/>
      <c r="S1" s="29"/>
      <c r="T1" s="31"/>
    </row>
    <row r="2" spans="1:41" ht="13.2" x14ac:dyDescent="0.25">
      <c r="A2" s="27"/>
      <c r="B2" s="116" t="str">
        <f>FIRE1125b!A3</f>
        <v>2020-21</v>
      </c>
      <c r="C2" s="35"/>
      <c r="D2" s="35"/>
      <c r="E2" s="35"/>
      <c r="F2" s="35"/>
      <c r="G2" s="35"/>
      <c r="H2" s="35"/>
      <c r="I2" s="35"/>
      <c r="J2" s="35"/>
      <c r="K2" s="31"/>
      <c r="M2" s="35"/>
      <c r="N2" s="35"/>
      <c r="O2" s="35"/>
      <c r="P2" s="35"/>
      <c r="Q2" s="35"/>
      <c r="R2" s="35"/>
      <c r="S2" s="35"/>
      <c r="T2" s="31"/>
    </row>
    <row r="3" spans="1:41" s="4" customFormat="1" ht="13.8" thickBot="1" x14ac:dyDescent="0.35">
      <c r="B3" s="186"/>
      <c r="C3" s="183" t="s">
        <v>57</v>
      </c>
      <c r="D3" s="184"/>
      <c r="E3" s="184"/>
      <c r="F3" s="184"/>
      <c r="G3" s="184"/>
      <c r="H3" s="184"/>
      <c r="I3" s="184"/>
      <c r="J3" s="184"/>
      <c r="K3" s="184"/>
      <c r="M3" s="183" t="s">
        <v>59</v>
      </c>
      <c r="N3" s="184"/>
      <c r="O3" s="184"/>
      <c r="P3" s="184"/>
      <c r="Q3" s="184"/>
      <c r="R3" s="184"/>
      <c r="S3" s="184"/>
      <c r="T3" s="184"/>
      <c r="U3" s="184"/>
      <c r="W3" s="183" t="s">
        <v>58</v>
      </c>
      <c r="X3" s="184"/>
      <c r="Y3" s="184"/>
      <c r="Z3" s="184"/>
      <c r="AA3" s="184"/>
      <c r="AB3" s="184"/>
      <c r="AC3" s="184"/>
      <c r="AG3" s="183" t="s">
        <v>60</v>
      </c>
      <c r="AH3" s="184"/>
      <c r="AI3" s="184"/>
      <c r="AJ3" s="184"/>
      <c r="AK3" s="184"/>
      <c r="AL3" s="184"/>
      <c r="AM3" s="184"/>
      <c r="AN3" s="184"/>
    </row>
    <row r="4" spans="1:41" s="4" customFormat="1" ht="27" thickBot="1" x14ac:dyDescent="0.35">
      <c r="B4" s="187"/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72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72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33" t="s">
        <v>55</v>
      </c>
      <c r="AD4" s="4" t="s">
        <v>56</v>
      </c>
      <c r="AE4" s="4" t="s">
        <v>72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72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J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5" t="s">
        <v>47</v>
      </c>
      <c r="J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5" t="s">
        <v>47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5" t="s">
        <v>47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5" t="s">
        <v>47</v>
      </c>
    </row>
    <row r="7" spans="1:41" s="4" customFormat="1" ht="25.5" customHeight="1" x14ac:dyDescent="0.3">
      <c r="B7" s="7" t="s">
        <v>0</v>
      </c>
      <c r="C7" s="8">
        <f t="shared" ref="C7:I7" ca="1" si="0">C8+C47</f>
        <v>100</v>
      </c>
      <c r="D7" s="8">
        <f t="shared" ca="1" si="0"/>
        <v>381</v>
      </c>
      <c r="E7" s="8">
        <f t="shared" ca="1" si="0"/>
        <v>106</v>
      </c>
      <c r="F7" s="8">
        <f t="shared" ca="1" si="0"/>
        <v>23</v>
      </c>
      <c r="G7" s="8">
        <f t="shared" ca="1" si="0"/>
        <v>1</v>
      </c>
      <c r="H7" s="8">
        <f t="shared" ca="1" si="0"/>
        <v>0</v>
      </c>
      <c r="I7" s="8">
        <f t="shared" ca="1" si="0"/>
        <v>0</v>
      </c>
      <c r="J7" s="10">
        <f ca="1">SUM(C7:I7)</f>
        <v>611</v>
      </c>
      <c r="K7" s="84">
        <f ca="1">IF(SUM(C7:H7)=0,"-",20*(C7/SUM(C7:H7))+30*(D7/SUM(C7:H7))+40.5*(E7/SUM(C7:H7))+50.5*(F7/SUM(C7:H7))+60.5*(SUM(G7:H7)/SUM(C7:H7)))</f>
        <v>31.006546644844519</v>
      </c>
      <c r="L7" s="9"/>
      <c r="M7" s="8">
        <f t="shared" ref="M7:S7" ca="1" si="1">M8+M47</f>
        <v>0</v>
      </c>
      <c r="N7" s="8">
        <f t="shared" ca="1" si="1"/>
        <v>2</v>
      </c>
      <c r="O7" s="8">
        <f t="shared" ca="1" si="1"/>
        <v>2</v>
      </c>
      <c r="P7" s="8">
        <f t="shared" ca="1" si="1"/>
        <v>1</v>
      </c>
      <c r="Q7" s="8">
        <f t="shared" ca="1" si="1"/>
        <v>0</v>
      </c>
      <c r="R7" s="8">
        <f t="shared" ca="1" si="1"/>
        <v>0</v>
      </c>
      <c r="S7" s="8">
        <f t="shared" ca="1" si="1"/>
        <v>0</v>
      </c>
      <c r="T7" s="8">
        <f t="shared" ref="T7:T54" ca="1" si="2">SUM(M7:S7)</f>
        <v>5</v>
      </c>
      <c r="U7" s="84">
        <f ca="1">IF(SUM(M7:R7)=0,"-",20*(M7/SUM(M7:R7))+30*(N7/SUM(M7:R7))+40.5*(O7/SUM(M7:R7))+50.5*(P7/SUM(M7:R7))+60.5*(SUM(Q7:R7)/SUM(M7:R7)))</f>
        <v>38.299999999999997</v>
      </c>
      <c r="W7" s="8">
        <f t="shared" ref="W7:AC7" ca="1" si="3">W8+W47</f>
        <v>21</v>
      </c>
      <c r="X7" s="8">
        <f t="shared" ca="1" si="3"/>
        <v>11</v>
      </c>
      <c r="Y7" s="8">
        <f t="shared" ca="1" si="3"/>
        <v>9</v>
      </c>
      <c r="Z7" s="8">
        <f t="shared" ca="1" si="3"/>
        <v>6</v>
      </c>
      <c r="AA7" s="8">
        <f t="shared" ca="1" si="3"/>
        <v>3</v>
      </c>
      <c r="AB7" s="8">
        <f t="shared" ca="1" si="3"/>
        <v>0</v>
      </c>
      <c r="AC7" s="8">
        <f t="shared" ca="1" si="3"/>
        <v>0</v>
      </c>
      <c r="AD7" s="8">
        <f t="shared" ref="AD7:AD54" ca="1" si="4">SUM(W7:AC7)</f>
        <v>50</v>
      </c>
      <c r="AE7" s="84">
        <f ca="1">IF(SUM(W7:AB7)=0,"-",20*(W7/SUM(W7:AB7))+30*(X7/SUM(W7:AB7))+40.5*(Y7/SUM(W7:AB7))+50.5*(Z7/SUM(W7:AB7))+60.5*(SUM(AA7:AB7)/SUM(W7:AB7)))</f>
        <v>31.979999999999997</v>
      </c>
      <c r="AG7" s="8">
        <f t="shared" ref="AG7:AN7" ca="1" si="5">C7+M7+W7</f>
        <v>121</v>
      </c>
      <c r="AH7" s="8">
        <f t="shared" ca="1" si="5"/>
        <v>394</v>
      </c>
      <c r="AI7" s="8">
        <f t="shared" ca="1" si="5"/>
        <v>117</v>
      </c>
      <c r="AJ7" s="8">
        <f t="shared" ca="1" si="5"/>
        <v>30</v>
      </c>
      <c r="AK7" s="8">
        <f t="shared" ca="1" si="5"/>
        <v>4</v>
      </c>
      <c r="AL7" s="8">
        <f t="shared" ca="1" si="5"/>
        <v>0</v>
      </c>
      <c r="AM7" s="8">
        <f t="shared" ca="1" si="5"/>
        <v>0</v>
      </c>
      <c r="AN7" s="8">
        <f t="shared" ca="1" si="5"/>
        <v>666</v>
      </c>
      <c r="AO7" s="84">
        <f ca="1">IF(SUM(AG7:AL7)=0,"-",20*(AG7/SUM(AG7:AL7))+30*(AH7/SUM(AG7:AL7))+40.5*(AI7/SUM(AG7:AL7))+50.5*(AJ7/SUM(AG7:AL7))+60.5*(SUM(AK7:AL7)/SUM(AG7:AL7)))</f>
        <v>31.134384384384383</v>
      </c>
    </row>
    <row r="8" spans="1:41" s="7" customFormat="1" ht="26.25" customHeight="1" x14ac:dyDescent="0.3">
      <c r="A8" s="1"/>
      <c r="B8" s="7" t="s">
        <v>41</v>
      </c>
      <c r="C8" s="11">
        <f t="shared" ref="C8:I8" ca="1" si="6">SUM(C9:C46)</f>
        <v>43</v>
      </c>
      <c r="D8" s="11">
        <f t="shared" ca="1" si="6"/>
        <v>141</v>
      </c>
      <c r="E8" s="11">
        <f t="shared" ca="1" si="6"/>
        <v>39</v>
      </c>
      <c r="F8" s="11">
        <f t="shared" ca="1" si="6"/>
        <v>11</v>
      </c>
      <c r="G8" s="11">
        <f t="shared" ca="1" si="6"/>
        <v>0</v>
      </c>
      <c r="H8" s="11">
        <f t="shared" ca="1" si="6"/>
        <v>0</v>
      </c>
      <c r="I8" s="11">
        <f t="shared" ca="1" si="6"/>
        <v>0</v>
      </c>
      <c r="J8" s="10">
        <f t="shared" ref="J8:J54" ca="1" si="7">SUM(C8:I8)</f>
        <v>234</v>
      </c>
      <c r="K8" s="84">
        <f t="shared" ref="K8:K54" ca="1" si="8">IF(SUM(C8:H8)=0,"-",20*(C8/SUM(C8:H8))+30*(D8/SUM(C8:H8))+40.5*(E8/SUM(C8:H8))+50.5*(F8/SUM(C8:H8))+60.5*(SUM(G8:H8)/SUM(C8:H8)))</f>
        <v>30.876068376068378</v>
      </c>
      <c r="L8" s="10"/>
      <c r="M8" s="11">
        <f t="shared" ref="M8:S8" ca="1" si="9">SUM(M9:M46)</f>
        <v>0</v>
      </c>
      <c r="N8" s="11">
        <f t="shared" ca="1" si="9"/>
        <v>0</v>
      </c>
      <c r="O8" s="11">
        <f t="shared" ca="1" si="9"/>
        <v>0</v>
      </c>
      <c r="P8" s="11">
        <f t="shared" ca="1" si="9"/>
        <v>0</v>
      </c>
      <c r="Q8" s="11">
        <f t="shared" ca="1" si="9"/>
        <v>0</v>
      </c>
      <c r="R8" s="11">
        <f t="shared" ca="1" si="9"/>
        <v>0</v>
      </c>
      <c r="S8" s="11">
        <f t="shared" ca="1" si="9"/>
        <v>0</v>
      </c>
      <c r="T8" s="11">
        <f t="shared" ca="1" si="2"/>
        <v>0</v>
      </c>
      <c r="U8" s="84" t="str">
        <f t="shared" ref="U8:U54" ca="1" si="10">IF(SUM(M8:R8)=0,"-",20*(M8/SUM(M8:R8))+30*(N8/SUM(M8:R8))+40.5*(O8/SUM(M8:R8))+50.5*(P8/SUM(M8:R8))+60.5*(SUM(Q8:R8)/SUM(M8:R8)))</f>
        <v>-</v>
      </c>
      <c r="W8" s="11">
        <f t="shared" ref="W8:AC8" ca="1" si="11">SUM(W9:W46)</f>
        <v>19</v>
      </c>
      <c r="X8" s="11">
        <f t="shared" ca="1" si="11"/>
        <v>10</v>
      </c>
      <c r="Y8" s="11">
        <f t="shared" ca="1" si="11"/>
        <v>6</v>
      </c>
      <c r="Z8" s="11">
        <f t="shared" ca="1" si="11"/>
        <v>4</v>
      </c>
      <c r="AA8" s="11">
        <f t="shared" ca="1" si="11"/>
        <v>2</v>
      </c>
      <c r="AB8" s="11">
        <f t="shared" ca="1" si="11"/>
        <v>0</v>
      </c>
      <c r="AC8" s="11">
        <f t="shared" ca="1" si="11"/>
        <v>0</v>
      </c>
      <c r="AD8" s="11">
        <f t="shared" ca="1" si="4"/>
        <v>41</v>
      </c>
      <c r="AE8" s="84">
        <f t="shared" ref="AE8:AE54" ca="1" si="12">IF(SUM(W8:AB8)=0,"-",20*(W8/SUM(W8:AB8))+30*(X8/SUM(W8:AB8))+40.5*(Y8/SUM(W8:AB8))+50.5*(Z8/SUM(W8:AB8))+60.5*(SUM(AA8:AB8)/SUM(W8:AB8)))</f>
        <v>30.390243902439025</v>
      </c>
      <c r="AG8" s="11">
        <f t="shared" ref="AG8:AG45" ca="1" si="13">C8+M8+W8</f>
        <v>62</v>
      </c>
      <c r="AH8" s="11">
        <f t="shared" ref="AH8:AH45" ca="1" si="14">D8+N8+X8</f>
        <v>151</v>
      </c>
      <c r="AI8" s="11">
        <f t="shared" ref="AI8:AI45" ca="1" si="15">E8+O8+Y8</f>
        <v>45</v>
      </c>
      <c r="AJ8" s="11">
        <f t="shared" ref="AJ8:AJ45" ca="1" si="16">F8+P8+Z8</f>
        <v>15</v>
      </c>
      <c r="AK8" s="11">
        <f t="shared" ref="AK8:AK45" ca="1" si="17">G8+Q8+AA8</f>
        <v>2</v>
      </c>
      <c r="AL8" s="11">
        <f t="shared" ref="AL8:AL45" ca="1" si="18">H8+R8+AB8</f>
        <v>0</v>
      </c>
      <c r="AM8" s="11">
        <f t="shared" ref="AM8:AM45" ca="1" si="19">I8+S8+AC8</f>
        <v>0</v>
      </c>
      <c r="AN8" s="8">
        <f t="shared" ref="AN8:AN54" ca="1" si="20">J8+T8+AD8</f>
        <v>275</v>
      </c>
      <c r="AO8" s="84">
        <f t="shared" ref="AO8:AO54" ca="1" si="21">IF(SUM(AG8:AL8)=0,"-",20*(AG8/SUM(AG8:AL8))+30*(AH8/SUM(AG8:AL8))+40.5*(AI8/SUM(AG8:AL8))+50.5*(AJ8/SUM(AG8:AL8))+60.5*(SUM(AK8:AL8)/SUM(AG8:AL8)))</f>
        <v>30.803636363636365</v>
      </c>
    </row>
    <row r="9" spans="1:41" s="4" customFormat="1" ht="14.4" x14ac:dyDescent="0.3">
      <c r="A9" s="2">
        <v>51</v>
      </c>
      <c r="B9" s="4" t="s">
        <v>1</v>
      </c>
      <c r="C9" s="12">
        <f ca="1">INDIRECT("'("&amp;$B$2&amp;")'!C9")</f>
        <v>0</v>
      </c>
      <c r="D9" s="12">
        <f ca="1">INDIRECT("'("&amp;$B$2&amp;")'!D9")</f>
        <v>0</v>
      </c>
      <c r="E9" s="12">
        <f ca="1">INDIRECT("'("&amp;$B$2&amp;")'!E9")</f>
        <v>0</v>
      </c>
      <c r="F9" s="12">
        <f ca="1">INDIRECT("'("&amp;$B$2&amp;")'!F9")</f>
        <v>1</v>
      </c>
      <c r="G9" s="12">
        <f ca="1">INDIRECT("'("&amp;$B$2&amp;")'!G9")</f>
        <v>0</v>
      </c>
      <c r="H9" s="12">
        <f ca="1">INDIRECT("'("&amp;$B$2&amp;")'!H9")</f>
        <v>0</v>
      </c>
      <c r="I9" s="12">
        <f ca="1">INDIRECT("'("&amp;$B$2&amp;")'!I9")</f>
        <v>0</v>
      </c>
      <c r="J9" s="10">
        <f t="shared" ca="1" si="7"/>
        <v>1</v>
      </c>
      <c r="K9" s="84">
        <f t="shared" ca="1" si="8"/>
        <v>50.5</v>
      </c>
      <c r="L9" s="10"/>
      <c r="M9" s="12">
        <f ca="1">INDIRECT("'("&amp;$B$2&amp;")'!M9")</f>
        <v>0</v>
      </c>
      <c r="N9" s="12">
        <f ca="1">INDIRECT("'("&amp;$B$2&amp;")'!N9")</f>
        <v>0</v>
      </c>
      <c r="O9" s="12">
        <f ca="1">INDIRECT("'("&amp;$B$2&amp;")'!O9")</f>
        <v>0</v>
      </c>
      <c r="P9" s="12">
        <f ca="1">INDIRECT("'("&amp;$B$2&amp;")'!P9")</f>
        <v>0</v>
      </c>
      <c r="Q9" s="12">
        <f ca="1">INDIRECT("'("&amp;$B$2&amp;")'!Q9")</f>
        <v>0</v>
      </c>
      <c r="R9" s="12">
        <f ca="1">INDIRECT("'("&amp;$B$2&amp;")'!R9")</f>
        <v>0</v>
      </c>
      <c r="S9" s="12">
        <f ca="1">INDIRECT("'("&amp;$B$2&amp;")'!S9")</f>
        <v>0</v>
      </c>
      <c r="T9" s="10">
        <f t="shared" ca="1" si="2"/>
        <v>0</v>
      </c>
      <c r="U9" s="84" t="str">
        <f t="shared" ca="1" si="10"/>
        <v>-</v>
      </c>
      <c r="W9" s="12">
        <f ca="1">INDIRECT("'("&amp;$B$2&amp;")'!W9")</f>
        <v>0</v>
      </c>
      <c r="X9" s="12">
        <f ca="1">INDIRECT("'("&amp;$B$2&amp;")'!X9")</f>
        <v>0</v>
      </c>
      <c r="Y9" s="12">
        <f ca="1">INDIRECT("'("&amp;$B$2&amp;")'!Y9")</f>
        <v>2</v>
      </c>
      <c r="Z9" s="12">
        <f ca="1">INDIRECT("'("&amp;$B$2&amp;")'!Z9")</f>
        <v>0</v>
      </c>
      <c r="AA9" s="12">
        <f ca="1">INDIRECT("'("&amp;$B$2&amp;")'!AA9")</f>
        <v>0</v>
      </c>
      <c r="AB9" s="12">
        <f ca="1">INDIRECT("'("&amp;$B$2&amp;")'!AB9")</f>
        <v>0</v>
      </c>
      <c r="AC9" s="12">
        <f ca="1">INDIRECT("'("&amp;$B$2&amp;")'!AC9")</f>
        <v>0</v>
      </c>
      <c r="AD9" s="10">
        <f t="shared" ca="1" si="4"/>
        <v>2</v>
      </c>
      <c r="AE9" s="84">
        <f t="shared" ca="1" si="12"/>
        <v>40.5</v>
      </c>
      <c r="AG9" s="12">
        <f t="shared" ca="1" si="13"/>
        <v>0</v>
      </c>
      <c r="AH9" s="12">
        <f t="shared" ca="1" si="14"/>
        <v>0</v>
      </c>
      <c r="AI9" s="12">
        <f t="shared" ca="1" si="15"/>
        <v>2</v>
      </c>
      <c r="AJ9" s="12">
        <f t="shared" ca="1" si="16"/>
        <v>1</v>
      </c>
      <c r="AK9" s="12">
        <f t="shared" ca="1" si="17"/>
        <v>0</v>
      </c>
      <c r="AL9" s="12">
        <f t="shared" ca="1" si="18"/>
        <v>0</v>
      </c>
      <c r="AM9" s="12">
        <f t="shared" ca="1" si="19"/>
        <v>0</v>
      </c>
      <c r="AN9" s="8">
        <f t="shared" ca="1" si="20"/>
        <v>3</v>
      </c>
      <c r="AO9" s="84">
        <f t="shared" ca="1" si="21"/>
        <v>43.833333333333329</v>
      </c>
    </row>
    <row r="10" spans="1:41" s="4" customFormat="1" ht="14.4" x14ac:dyDescent="0.3">
      <c r="A10" s="2">
        <v>52</v>
      </c>
      <c r="B10" s="4" t="s">
        <v>2</v>
      </c>
      <c r="C10" s="12">
        <f ca="1">INDIRECT("'("&amp;$B$2&amp;")'!C10")</f>
        <v>2</v>
      </c>
      <c r="D10" s="12">
        <f ca="1">INDIRECT("'("&amp;$B$2&amp;")'!D10")</f>
        <v>9</v>
      </c>
      <c r="E10" s="12">
        <f ca="1">INDIRECT("'("&amp;$B$2&amp;")'!E10")</f>
        <v>4</v>
      </c>
      <c r="F10" s="12">
        <f ca="1">INDIRECT("'("&amp;$B$2&amp;")'!F10")</f>
        <v>0</v>
      </c>
      <c r="G10" s="12">
        <f ca="1">INDIRECT("'("&amp;$B$2&amp;")'!G10")</f>
        <v>0</v>
      </c>
      <c r="H10" s="12">
        <f ca="1">INDIRECT("'("&amp;$B$2&amp;")'!H10")</f>
        <v>0</v>
      </c>
      <c r="I10" s="12">
        <f ca="1">INDIRECT("'("&amp;$B$2&amp;")'!I10")</f>
        <v>0</v>
      </c>
      <c r="J10" s="10">
        <f t="shared" ca="1" si="7"/>
        <v>15</v>
      </c>
      <c r="K10" s="84">
        <f t="shared" ca="1" si="8"/>
        <v>31.466666666666669</v>
      </c>
      <c r="L10" s="10"/>
      <c r="M10" s="12">
        <f ca="1">INDIRECT("'("&amp;$B$2&amp;")'!M10")</f>
        <v>0</v>
      </c>
      <c r="N10" s="12">
        <f ca="1">INDIRECT("'("&amp;$B$2&amp;")'!N10")</f>
        <v>0</v>
      </c>
      <c r="O10" s="12">
        <f ca="1">INDIRECT("'("&amp;$B$2&amp;")'!O10")</f>
        <v>0</v>
      </c>
      <c r="P10" s="12">
        <f ca="1">INDIRECT("'("&amp;$B$2&amp;")'!P10")</f>
        <v>0</v>
      </c>
      <c r="Q10" s="12">
        <f ca="1">INDIRECT("'("&amp;$B$2&amp;")'!Q10")</f>
        <v>0</v>
      </c>
      <c r="R10" s="12">
        <f ca="1">INDIRECT("'("&amp;$B$2&amp;")'!R10")</f>
        <v>0</v>
      </c>
      <c r="S10" s="12">
        <f ca="1">INDIRECT("'("&amp;$B$2&amp;")'!S10")</f>
        <v>0</v>
      </c>
      <c r="T10" s="10">
        <f t="shared" ca="1" si="2"/>
        <v>0</v>
      </c>
      <c r="U10" s="84" t="str">
        <f t="shared" ca="1" si="10"/>
        <v>-</v>
      </c>
      <c r="W10" s="12">
        <f ca="1">INDIRECT("'("&amp;$B$2&amp;")'!W10")</f>
        <v>0</v>
      </c>
      <c r="X10" s="12">
        <f ca="1">INDIRECT("'("&amp;$B$2&amp;")'!X10")</f>
        <v>0</v>
      </c>
      <c r="Y10" s="12">
        <f ca="1">INDIRECT("'("&amp;$B$2&amp;")'!Y10")</f>
        <v>0</v>
      </c>
      <c r="Z10" s="12">
        <f ca="1">INDIRECT("'("&amp;$B$2&amp;")'!Z10")</f>
        <v>0</v>
      </c>
      <c r="AA10" s="12">
        <f ca="1">INDIRECT("'("&amp;$B$2&amp;")'!AA10")</f>
        <v>0</v>
      </c>
      <c r="AB10" s="12">
        <f ca="1">INDIRECT("'("&amp;$B$2&amp;")'!AB10")</f>
        <v>0</v>
      </c>
      <c r="AC10" s="12">
        <f ca="1">INDIRECT("'("&amp;$B$2&amp;")'!AC10")</f>
        <v>0</v>
      </c>
      <c r="AD10" s="10">
        <f t="shared" ca="1" si="4"/>
        <v>0</v>
      </c>
      <c r="AE10" s="84" t="str">
        <f t="shared" ca="1" si="12"/>
        <v>-</v>
      </c>
      <c r="AG10" s="12">
        <f t="shared" ca="1" si="13"/>
        <v>2</v>
      </c>
      <c r="AH10" s="12">
        <f t="shared" ca="1" si="14"/>
        <v>9</v>
      </c>
      <c r="AI10" s="12">
        <f t="shared" ca="1" si="15"/>
        <v>4</v>
      </c>
      <c r="AJ10" s="12">
        <f t="shared" ca="1" si="16"/>
        <v>0</v>
      </c>
      <c r="AK10" s="12">
        <f t="shared" ca="1" si="17"/>
        <v>0</v>
      </c>
      <c r="AL10" s="12">
        <f t="shared" ca="1" si="18"/>
        <v>0</v>
      </c>
      <c r="AM10" s="12">
        <f t="shared" ca="1" si="19"/>
        <v>0</v>
      </c>
      <c r="AN10" s="8">
        <f t="shared" ca="1" si="20"/>
        <v>15</v>
      </c>
      <c r="AO10" s="84">
        <f t="shared" ca="1" si="21"/>
        <v>31.466666666666669</v>
      </c>
    </row>
    <row r="11" spans="1:41" s="4" customFormat="1" ht="13.5" customHeight="1" x14ac:dyDescent="0.3">
      <c r="A11" s="2">
        <v>86</v>
      </c>
      <c r="B11" s="4" t="s">
        <v>3</v>
      </c>
      <c r="C11" s="12">
        <f ca="1">INDIRECT("'("&amp;$B$2&amp;")'!C11")</f>
        <v>0</v>
      </c>
      <c r="D11" s="12">
        <f ca="1">INDIRECT("'("&amp;$B$2&amp;")'!D11")</f>
        <v>0</v>
      </c>
      <c r="E11" s="12">
        <f ca="1">INDIRECT("'("&amp;$B$2&amp;")'!E11")</f>
        <v>0</v>
      </c>
      <c r="F11" s="12">
        <f ca="1">INDIRECT("'("&amp;$B$2&amp;")'!F11")</f>
        <v>0</v>
      </c>
      <c r="G11" s="12">
        <f ca="1">INDIRECT("'("&amp;$B$2&amp;")'!G11")</f>
        <v>0</v>
      </c>
      <c r="H11" s="12">
        <f ca="1">INDIRECT("'("&amp;$B$2&amp;")'!H11")</f>
        <v>0</v>
      </c>
      <c r="I11" s="12">
        <f ca="1">INDIRECT("'("&amp;$B$2&amp;")'!I11")</f>
        <v>0</v>
      </c>
      <c r="J11" s="10">
        <f t="shared" ca="1" si="7"/>
        <v>0</v>
      </c>
      <c r="K11" s="84" t="str">
        <f t="shared" ca="1" si="8"/>
        <v>-</v>
      </c>
      <c r="L11" s="10"/>
      <c r="M11" s="12">
        <f ca="1">INDIRECT("'("&amp;$B$2&amp;")'!M11")</f>
        <v>0</v>
      </c>
      <c r="N11" s="12">
        <f ca="1">INDIRECT("'("&amp;$B$2&amp;")'!N11")</f>
        <v>0</v>
      </c>
      <c r="O11" s="12">
        <f ca="1">INDIRECT("'("&amp;$B$2&amp;")'!O11")</f>
        <v>0</v>
      </c>
      <c r="P11" s="12">
        <f ca="1">INDIRECT("'("&amp;$B$2&amp;")'!P11")</f>
        <v>0</v>
      </c>
      <c r="Q11" s="12">
        <f ca="1">INDIRECT("'("&amp;$B$2&amp;")'!Q11")</f>
        <v>0</v>
      </c>
      <c r="R11" s="12">
        <f ca="1">INDIRECT("'("&amp;$B$2&amp;")'!R11")</f>
        <v>0</v>
      </c>
      <c r="S11" s="12">
        <f ca="1">INDIRECT("'("&amp;$B$2&amp;")'!S11")</f>
        <v>0</v>
      </c>
      <c r="T11" s="10">
        <f t="shared" ca="1" si="2"/>
        <v>0</v>
      </c>
      <c r="U11" s="84" t="str">
        <f t="shared" ca="1" si="10"/>
        <v>-</v>
      </c>
      <c r="W11" s="12">
        <f ca="1">INDIRECT("'("&amp;$B$2&amp;")'!W11")</f>
        <v>1</v>
      </c>
      <c r="X11" s="12">
        <f ca="1">INDIRECT("'("&amp;$B$2&amp;")'!X11")</f>
        <v>0</v>
      </c>
      <c r="Y11" s="12">
        <f ca="1">INDIRECT("'("&amp;$B$2&amp;")'!Y11")</f>
        <v>0</v>
      </c>
      <c r="Z11" s="12">
        <f ca="1">INDIRECT("'("&amp;$B$2&amp;")'!Z11")</f>
        <v>0</v>
      </c>
      <c r="AA11" s="12">
        <f ca="1">INDIRECT("'("&amp;$B$2&amp;")'!AA11")</f>
        <v>0</v>
      </c>
      <c r="AB11" s="12">
        <f ca="1">INDIRECT("'("&amp;$B$2&amp;")'!AB11")</f>
        <v>0</v>
      </c>
      <c r="AC11" s="12">
        <f ca="1">INDIRECT("'("&amp;$B$2&amp;")'!AC11")</f>
        <v>0</v>
      </c>
      <c r="AD11" s="10">
        <f t="shared" ca="1" si="4"/>
        <v>1</v>
      </c>
      <c r="AE11" s="84">
        <f t="shared" ca="1" si="12"/>
        <v>20</v>
      </c>
      <c r="AG11" s="12">
        <f t="shared" ca="1" si="13"/>
        <v>1</v>
      </c>
      <c r="AH11" s="12">
        <f t="shared" ca="1" si="14"/>
        <v>0</v>
      </c>
      <c r="AI11" s="12">
        <f t="shared" ca="1" si="15"/>
        <v>0</v>
      </c>
      <c r="AJ11" s="12">
        <f t="shared" ca="1" si="16"/>
        <v>0</v>
      </c>
      <c r="AK11" s="12">
        <f t="shared" ca="1" si="17"/>
        <v>0</v>
      </c>
      <c r="AL11" s="12">
        <f t="shared" ca="1" si="18"/>
        <v>0</v>
      </c>
      <c r="AM11" s="12">
        <f t="shared" ca="1" si="19"/>
        <v>0</v>
      </c>
      <c r="AN11" s="8">
        <f t="shared" ca="1" si="20"/>
        <v>1</v>
      </c>
      <c r="AO11" s="84">
        <f t="shared" ca="1" si="21"/>
        <v>20</v>
      </c>
    </row>
    <row r="12" spans="1:41" s="4" customFormat="1" ht="14.4" x14ac:dyDescent="0.3">
      <c r="A12" s="2">
        <v>53</v>
      </c>
      <c r="B12" s="4" t="s">
        <v>4</v>
      </c>
      <c r="C12" s="12">
        <f ca="1">INDIRECT("'("&amp;$B$2&amp;")'!C12")</f>
        <v>7</v>
      </c>
      <c r="D12" s="12">
        <f ca="1">INDIRECT("'("&amp;$B$2&amp;")'!D12")</f>
        <v>11</v>
      </c>
      <c r="E12" s="12">
        <f ca="1">INDIRECT("'("&amp;$B$2&amp;")'!E12")</f>
        <v>1</v>
      </c>
      <c r="F12" s="12">
        <f ca="1">INDIRECT("'("&amp;$B$2&amp;")'!F12")</f>
        <v>0</v>
      </c>
      <c r="G12" s="12">
        <f ca="1">INDIRECT("'("&amp;$B$2&amp;")'!G12")</f>
        <v>0</v>
      </c>
      <c r="H12" s="12">
        <f ca="1">INDIRECT("'("&amp;$B$2&amp;")'!H12")</f>
        <v>0</v>
      </c>
      <c r="I12" s="12">
        <f ca="1">INDIRECT("'("&amp;$B$2&amp;")'!I12")</f>
        <v>0</v>
      </c>
      <c r="J12" s="10">
        <f t="shared" ca="1" si="7"/>
        <v>19</v>
      </c>
      <c r="K12" s="84">
        <f t="shared" ca="1" si="8"/>
        <v>26.868421052631579</v>
      </c>
      <c r="L12" s="10"/>
      <c r="M12" s="12">
        <f ca="1">INDIRECT("'("&amp;$B$2&amp;")'!M12")</f>
        <v>0</v>
      </c>
      <c r="N12" s="12">
        <f ca="1">INDIRECT("'("&amp;$B$2&amp;")'!N12")</f>
        <v>0</v>
      </c>
      <c r="O12" s="12">
        <f ca="1">INDIRECT("'("&amp;$B$2&amp;")'!O12")</f>
        <v>0</v>
      </c>
      <c r="P12" s="12">
        <f ca="1">INDIRECT("'("&amp;$B$2&amp;")'!P12")</f>
        <v>0</v>
      </c>
      <c r="Q12" s="12">
        <f ca="1">INDIRECT("'("&amp;$B$2&amp;")'!Q12")</f>
        <v>0</v>
      </c>
      <c r="R12" s="12">
        <f ca="1">INDIRECT("'("&amp;$B$2&amp;")'!R12")</f>
        <v>0</v>
      </c>
      <c r="S12" s="12">
        <f ca="1">INDIRECT("'("&amp;$B$2&amp;")'!S12")</f>
        <v>0</v>
      </c>
      <c r="T12" s="10">
        <f t="shared" ca="1" si="2"/>
        <v>0</v>
      </c>
      <c r="U12" s="84" t="str">
        <f t="shared" ca="1" si="10"/>
        <v>-</v>
      </c>
      <c r="W12" s="12">
        <f ca="1">INDIRECT("'("&amp;$B$2&amp;")'!W12")</f>
        <v>0</v>
      </c>
      <c r="X12" s="12">
        <f ca="1">INDIRECT("'("&amp;$B$2&amp;")'!X12")</f>
        <v>0</v>
      </c>
      <c r="Y12" s="12">
        <f ca="1">INDIRECT("'("&amp;$B$2&amp;")'!Y12")</f>
        <v>0</v>
      </c>
      <c r="Z12" s="12">
        <f ca="1">INDIRECT("'("&amp;$B$2&amp;")'!Z12")</f>
        <v>0</v>
      </c>
      <c r="AA12" s="12">
        <f ca="1">INDIRECT("'("&amp;$B$2&amp;")'!AA12")</f>
        <v>0</v>
      </c>
      <c r="AB12" s="12">
        <f ca="1">INDIRECT("'("&amp;$B$2&amp;")'!AB12")</f>
        <v>0</v>
      </c>
      <c r="AC12" s="12">
        <f ca="1">INDIRECT("'("&amp;$B$2&amp;")'!AC12")</f>
        <v>0</v>
      </c>
      <c r="AD12" s="10">
        <f t="shared" ca="1" si="4"/>
        <v>0</v>
      </c>
      <c r="AE12" s="84" t="str">
        <f t="shared" ca="1" si="12"/>
        <v>-</v>
      </c>
      <c r="AG12" s="12">
        <f t="shared" ca="1" si="13"/>
        <v>7</v>
      </c>
      <c r="AH12" s="12">
        <f t="shared" ca="1" si="14"/>
        <v>11</v>
      </c>
      <c r="AI12" s="12">
        <f t="shared" ca="1" si="15"/>
        <v>1</v>
      </c>
      <c r="AJ12" s="12">
        <f t="shared" ca="1" si="16"/>
        <v>0</v>
      </c>
      <c r="AK12" s="12">
        <f t="shared" ca="1" si="17"/>
        <v>0</v>
      </c>
      <c r="AL12" s="12">
        <f t="shared" ca="1" si="18"/>
        <v>0</v>
      </c>
      <c r="AM12" s="12">
        <f t="shared" ca="1" si="19"/>
        <v>0</v>
      </c>
      <c r="AN12" s="8">
        <f t="shared" ca="1" si="20"/>
        <v>19</v>
      </c>
      <c r="AO12" s="84">
        <f t="shared" ca="1" si="21"/>
        <v>26.868421052631579</v>
      </c>
    </row>
    <row r="13" spans="1:41" s="4" customFormat="1" ht="14.4" x14ac:dyDescent="0.3">
      <c r="A13" s="2">
        <v>54</v>
      </c>
      <c r="B13" s="4" t="s">
        <v>5</v>
      </c>
      <c r="C13" s="12">
        <f ca="1">INDIRECT("'("&amp;$B$2&amp;")'!C13")</f>
        <v>3</v>
      </c>
      <c r="D13" s="12">
        <f ca="1">INDIRECT("'("&amp;$B$2&amp;")'!D13")</f>
        <v>26</v>
      </c>
      <c r="E13" s="12">
        <f ca="1">INDIRECT("'("&amp;$B$2&amp;")'!E13")</f>
        <v>1</v>
      </c>
      <c r="F13" s="12">
        <f ca="1">INDIRECT("'("&amp;$B$2&amp;")'!F13")</f>
        <v>0</v>
      </c>
      <c r="G13" s="12">
        <f ca="1">INDIRECT("'("&amp;$B$2&amp;")'!G13")</f>
        <v>0</v>
      </c>
      <c r="H13" s="12">
        <f ca="1">INDIRECT("'("&amp;$B$2&amp;")'!H13")</f>
        <v>0</v>
      </c>
      <c r="I13" s="12">
        <f ca="1">INDIRECT("'("&amp;$B$2&amp;")'!I13")</f>
        <v>0</v>
      </c>
      <c r="J13" s="10">
        <f t="shared" ca="1" si="7"/>
        <v>30</v>
      </c>
      <c r="K13" s="84">
        <f t="shared" ca="1" si="8"/>
        <v>29.35</v>
      </c>
      <c r="L13" s="10"/>
      <c r="M13" s="12">
        <f ca="1">INDIRECT("'("&amp;$B$2&amp;")'!M13")</f>
        <v>0</v>
      </c>
      <c r="N13" s="12">
        <f ca="1">INDIRECT("'("&amp;$B$2&amp;")'!N13")</f>
        <v>0</v>
      </c>
      <c r="O13" s="12">
        <f ca="1">INDIRECT("'("&amp;$B$2&amp;")'!O13")</f>
        <v>0</v>
      </c>
      <c r="P13" s="12">
        <f ca="1">INDIRECT("'("&amp;$B$2&amp;")'!P13")</f>
        <v>0</v>
      </c>
      <c r="Q13" s="12">
        <f ca="1">INDIRECT("'("&amp;$B$2&amp;")'!Q13")</f>
        <v>0</v>
      </c>
      <c r="R13" s="12">
        <f ca="1">INDIRECT("'("&amp;$B$2&amp;")'!R13")</f>
        <v>0</v>
      </c>
      <c r="S13" s="12">
        <f ca="1">INDIRECT("'("&amp;$B$2&amp;")'!S13")</f>
        <v>0</v>
      </c>
      <c r="T13" s="10">
        <f t="shared" ca="1" si="2"/>
        <v>0</v>
      </c>
      <c r="U13" s="84" t="str">
        <f t="shared" ca="1" si="10"/>
        <v>-</v>
      </c>
      <c r="W13" s="12">
        <f ca="1">INDIRECT("'("&amp;$B$2&amp;")'!W13")</f>
        <v>1</v>
      </c>
      <c r="X13" s="12">
        <f ca="1">INDIRECT("'("&amp;$B$2&amp;")'!X13")</f>
        <v>0</v>
      </c>
      <c r="Y13" s="12">
        <f ca="1">INDIRECT("'("&amp;$B$2&amp;")'!Y13")</f>
        <v>0</v>
      </c>
      <c r="Z13" s="12">
        <f ca="1">INDIRECT("'("&amp;$B$2&amp;")'!Z13")</f>
        <v>0</v>
      </c>
      <c r="AA13" s="12">
        <f ca="1">INDIRECT("'("&amp;$B$2&amp;")'!AA13")</f>
        <v>0</v>
      </c>
      <c r="AB13" s="12">
        <f ca="1">INDIRECT("'("&amp;$B$2&amp;")'!AB13")</f>
        <v>0</v>
      </c>
      <c r="AC13" s="12">
        <f ca="1">INDIRECT("'("&amp;$B$2&amp;")'!AC13")</f>
        <v>0</v>
      </c>
      <c r="AD13" s="10">
        <f t="shared" ca="1" si="4"/>
        <v>1</v>
      </c>
      <c r="AE13" s="84">
        <f t="shared" ca="1" si="12"/>
        <v>20</v>
      </c>
      <c r="AG13" s="12">
        <f t="shared" ca="1" si="13"/>
        <v>4</v>
      </c>
      <c r="AH13" s="12">
        <f t="shared" ca="1" si="14"/>
        <v>26</v>
      </c>
      <c r="AI13" s="12">
        <f t="shared" ca="1" si="15"/>
        <v>1</v>
      </c>
      <c r="AJ13" s="12">
        <f t="shared" ca="1" si="16"/>
        <v>0</v>
      </c>
      <c r="AK13" s="12">
        <f t="shared" ca="1" si="17"/>
        <v>0</v>
      </c>
      <c r="AL13" s="12">
        <f t="shared" ca="1" si="18"/>
        <v>0</v>
      </c>
      <c r="AM13" s="12">
        <f t="shared" ca="1" si="19"/>
        <v>0</v>
      </c>
      <c r="AN13" s="8">
        <f t="shared" ca="1" si="20"/>
        <v>31</v>
      </c>
      <c r="AO13" s="84">
        <f t="shared" ca="1" si="21"/>
        <v>29.048387096774196</v>
      </c>
    </row>
    <row r="14" spans="1:41" s="4" customFormat="1" ht="14.4" x14ac:dyDescent="0.3">
      <c r="A14" s="2">
        <v>55</v>
      </c>
      <c r="B14" s="4" t="s">
        <v>6</v>
      </c>
      <c r="C14" s="12">
        <f ca="1">INDIRECT("'("&amp;$B$2&amp;")'!C14")</f>
        <v>0</v>
      </c>
      <c r="D14" s="12">
        <f ca="1">INDIRECT("'("&amp;$B$2&amp;")'!D14")</f>
        <v>0</v>
      </c>
      <c r="E14" s="12">
        <f ca="1">INDIRECT("'("&amp;$B$2&amp;")'!E14")</f>
        <v>0</v>
      </c>
      <c r="F14" s="12">
        <f ca="1">INDIRECT("'("&amp;$B$2&amp;")'!F14")</f>
        <v>0</v>
      </c>
      <c r="G14" s="12">
        <f ca="1">INDIRECT("'("&amp;$B$2&amp;")'!G14")</f>
        <v>0</v>
      </c>
      <c r="H14" s="12">
        <f ca="1">INDIRECT("'("&amp;$B$2&amp;")'!H14")</f>
        <v>0</v>
      </c>
      <c r="I14" s="12">
        <f ca="1">INDIRECT("'("&amp;$B$2&amp;")'!I14")</f>
        <v>0</v>
      </c>
      <c r="J14" s="10">
        <f t="shared" ca="1" si="7"/>
        <v>0</v>
      </c>
      <c r="K14" s="84" t="str">
        <f t="shared" ca="1" si="8"/>
        <v>-</v>
      </c>
      <c r="L14" s="10"/>
      <c r="M14" s="12">
        <f ca="1">INDIRECT("'("&amp;$B$2&amp;")'!M14")</f>
        <v>0</v>
      </c>
      <c r="N14" s="12">
        <f ca="1">INDIRECT("'("&amp;$B$2&amp;")'!N14")</f>
        <v>0</v>
      </c>
      <c r="O14" s="12">
        <f ca="1">INDIRECT("'("&amp;$B$2&amp;")'!O14")</f>
        <v>0</v>
      </c>
      <c r="P14" s="12">
        <f ca="1">INDIRECT("'("&amp;$B$2&amp;")'!P14")</f>
        <v>0</v>
      </c>
      <c r="Q14" s="12">
        <f ca="1">INDIRECT("'("&amp;$B$2&amp;")'!Q14")</f>
        <v>0</v>
      </c>
      <c r="R14" s="12">
        <f ca="1">INDIRECT("'("&amp;$B$2&amp;")'!R14")</f>
        <v>0</v>
      </c>
      <c r="S14" s="12">
        <f ca="1">INDIRECT("'("&amp;$B$2&amp;")'!S14")</f>
        <v>0</v>
      </c>
      <c r="T14" s="10">
        <f t="shared" ca="1" si="2"/>
        <v>0</v>
      </c>
      <c r="U14" s="84" t="str">
        <f t="shared" ca="1" si="10"/>
        <v>-</v>
      </c>
      <c r="W14" s="12">
        <f ca="1">INDIRECT("'("&amp;$B$2&amp;")'!W14")</f>
        <v>0</v>
      </c>
      <c r="X14" s="12">
        <f ca="1">INDIRECT("'("&amp;$B$2&amp;")'!X14")</f>
        <v>0</v>
      </c>
      <c r="Y14" s="12">
        <f ca="1">INDIRECT("'("&amp;$B$2&amp;")'!Y14")</f>
        <v>0</v>
      </c>
      <c r="Z14" s="12">
        <f ca="1">INDIRECT("'("&amp;$B$2&amp;")'!Z14")</f>
        <v>0</v>
      </c>
      <c r="AA14" s="12">
        <f ca="1">INDIRECT("'("&amp;$B$2&amp;")'!AA14")</f>
        <v>0</v>
      </c>
      <c r="AB14" s="12">
        <f ca="1">INDIRECT("'("&amp;$B$2&amp;")'!AB14")</f>
        <v>0</v>
      </c>
      <c r="AC14" s="12">
        <f ca="1">INDIRECT("'("&amp;$B$2&amp;")'!AC14")</f>
        <v>0</v>
      </c>
      <c r="AD14" s="10">
        <f t="shared" ca="1" si="4"/>
        <v>0</v>
      </c>
      <c r="AE14" s="84" t="str">
        <f t="shared" ca="1" si="12"/>
        <v>-</v>
      </c>
      <c r="AG14" s="12">
        <f t="shared" ca="1" si="13"/>
        <v>0</v>
      </c>
      <c r="AH14" s="12">
        <f t="shared" ca="1" si="14"/>
        <v>0</v>
      </c>
      <c r="AI14" s="12">
        <f t="shared" ca="1" si="15"/>
        <v>0</v>
      </c>
      <c r="AJ14" s="12">
        <f t="shared" ca="1" si="16"/>
        <v>0</v>
      </c>
      <c r="AK14" s="12">
        <f t="shared" ca="1" si="17"/>
        <v>0</v>
      </c>
      <c r="AL14" s="12">
        <f t="shared" ca="1" si="18"/>
        <v>0</v>
      </c>
      <c r="AM14" s="12">
        <f t="shared" ca="1" si="19"/>
        <v>0</v>
      </c>
      <c r="AN14" s="8">
        <f t="shared" ca="1" si="20"/>
        <v>0</v>
      </c>
      <c r="AO14" s="84" t="str">
        <f t="shared" ca="1" si="21"/>
        <v>-</v>
      </c>
    </row>
    <row r="15" spans="1:41" s="4" customFormat="1" ht="14.4" x14ac:dyDescent="0.3">
      <c r="A15" s="2">
        <v>56</v>
      </c>
      <c r="B15" s="4" t="s">
        <v>7</v>
      </c>
      <c r="C15" s="12">
        <f ca="1">INDIRECT("'("&amp;$B$2&amp;")'!C15")</f>
        <v>0</v>
      </c>
      <c r="D15" s="12">
        <f ca="1">INDIRECT("'("&amp;$B$2&amp;")'!D15")</f>
        <v>0</v>
      </c>
      <c r="E15" s="12">
        <f ca="1">INDIRECT("'("&amp;$B$2&amp;")'!E15")</f>
        <v>0</v>
      </c>
      <c r="F15" s="12">
        <f ca="1">INDIRECT("'("&amp;$B$2&amp;")'!F15")</f>
        <v>0</v>
      </c>
      <c r="G15" s="12">
        <f ca="1">INDIRECT("'("&amp;$B$2&amp;")'!G15")</f>
        <v>0</v>
      </c>
      <c r="H15" s="12">
        <f ca="1">INDIRECT("'("&amp;$B$2&amp;")'!H15")</f>
        <v>0</v>
      </c>
      <c r="I15" s="12">
        <f ca="1">INDIRECT("'("&amp;$B$2&amp;")'!I15")</f>
        <v>0</v>
      </c>
      <c r="J15" s="10">
        <f t="shared" ca="1" si="7"/>
        <v>0</v>
      </c>
      <c r="K15" s="84" t="str">
        <f t="shared" ca="1" si="8"/>
        <v>-</v>
      </c>
      <c r="L15" s="10"/>
      <c r="M15" s="12">
        <f ca="1">INDIRECT("'("&amp;$B$2&amp;")'!M15")</f>
        <v>0</v>
      </c>
      <c r="N15" s="12">
        <f ca="1">INDIRECT("'("&amp;$B$2&amp;")'!N15")</f>
        <v>0</v>
      </c>
      <c r="O15" s="12">
        <f ca="1">INDIRECT("'("&amp;$B$2&amp;")'!O15")</f>
        <v>0</v>
      </c>
      <c r="P15" s="12">
        <f ca="1">INDIRECT("'("&amp;$B$2&amp;")'!P15")</f>
        <v>0</v>
      </c>
      <c r="Q15" s="12">
        <f ca="1">INDIRECT("'("&amp;$B$2&amp;")'!Q15")</f>
        <v>0</v>
      </c>
      <c r="R15" s="12">
        <f ca="1">INDIRECT("'("&amp;$B$2&amp;")'!R15")</f>
        <v>0</v>
      </c>
      <c r="S15" s="12">
        <f ca="1">INDIRECT("'("&amp;$B$2&amp;")'!S15")</f>
        <v>0</v>
      </c>
      <c r="T15" s="10">
        <f t="shared" ca="1" si="2"/>
        <v>0</v>
      </c>
      <c r="U15" s="84" t="str">
        <f t="shared" ca="1" si="10"/>
        <v>-</v>
      </c>
      <c r="W15" s="12">
        <f ca="1">INDIRECT("'("&amp;$B$2&amp;")'!W15")</f>
        <v>0</v>
      </c>
      <c r="X15" s="12">
        <f ca="1">INDIRECT("'("&amp;$B$2&amp;")'!X15")</f>
        <v>0</v>
      </c>
      <c r="Y15" s="12">
        <f ca="1">INDIRECT("'("&amp;$B$2&amp;")'!Y15")</f>
        <v>0</v>
      </c>
      <c r="Z15" s="12">
        <f ca="1">INDIRECT("'("&amp;$B$2&amp;")'!Z15")</f>
        <v>0</v>
      </c>
      <c r="AA15" s="12">
        <f ca="1">INDIRECT("'("&amp;$B$2&amp;")'!AA15")</f>
        <v>0</v>
      </c>
      <c r="AB15" s="12">
        <f ca="1">INDIRECT("'("&amp;$B$2&amp;")'!AB15")</f>
        <v>0</v>
      </c>
      <c r="AC15" s="12">
        <f ca="1">INDIRECT("'("&amp;$B$2&amp;")'!AC15")</f>
        <v>0</v>
      </c>
      <c r="AD15" s="10">
        <f t="shared" ca="1" si="4"/>
        <v>0</v>
      </c>
      <c r="AE15" s="84" t="str">
        <f t="shared" ca="1" si="12"/>
        <v>-</v>
      </c>
      <c r="AG15" s="12">
        <f t="shared" ca="1" si="13"/>
        <v>0</v>
      </c>
      <c r="AH15" s="12">
        <f t="shared" ca="1" si="14"/>
        <v>0</v>
      </c>
      <c r="AI15" s="12">
        <f t="shared" ca="1" si="15"/>
        <v>0</v>
      </c>
      <c r="AJ15" s="12">
        <f t="shared" ca="1" si="16"/>
        <v>0</v>
      </c>
      <c r="AK15" s="12">
        <f t="shared" ca="1" si="17"/>
        <v>0</v>
      </c>
      <c r="AL15" s="12">
        <f t="shared" ca="1" si="18"/>
        <v>0</v>
      </c>
      <c r="AM15" s="12">
        <f t="shared" ca="1" si="19"/>
        <v>0</v>
      </c>
      <c r="AN15" s="8">
        <f t="shared" ca="1" si="20"/>
        <v>0</v>
      </c>
      <c r="AO15" s="84" t="str">
        <f t="shared" ca="1" si="21"/>
        <v>-</v>
      </c>
    </row>
    <row r="16" spans="1:41" s="4" customFormat="1" ht="14.4" x14ac:dyDescent="0.3">
      <c r="A16" s="2">
        <v>57</v>
      </c>
      <c r="B16" s="4" t="s">
        <v>8</v>
      </c>
      <c r="C16" s="12">
        <f ca="1">INDIRECT("'("&amp;$B$2&amp;")'!C16")</f>
        <v>0</v>
      </c>
      <c r="D16" s="12">
        <f ca="1">INDIRECT("'("&amp;$B$2&amp;")'!D16")</f>
        <v>0</v>
      </c>
      <c r="E16" s="12">
        <f ca="1">INDIRECT("'("&amp;$B$2&amp;")'!E16")</f>
        <v>0</v>
      </c>
      <c r="F16" s="12">
        <f ca="1">INDIRECT("'("&amp;$B$2&amp;")'!F16")</f>
        <v>0</v>
      </c>
      <c r="G16" s="12">
        <f ca="1">INDIRECT("'("&amp;$B$2&amp;")'!G16")</f>
        <v>0</v>
      </c>
      <c r="H16" s="12">
        <f ca="1">INDIRECT("'("&amp;$B$2&amp;")'!H16")</f>
        <v>0</v>
      </c>
      <c r="I16" s="12">
        <f ca="1">INDIRECT("'("&amp;$B$2&amp;")'!I16")</f>
        <v>0</v>
      </c>
      <c r="J16" s="10">
        <f t="shared" ca="1" si="7"/>
        <v>0</v>
      </c>
      <c r="K16" s="84" t="str">
        <f t="shared" ca="1" si="8"/>
        <v>-</v>
      </c>
      <c r="L16" s="10"/>
      <c r="M16" s="12">
        <f ca="1">INDIRECT("'("&amp;$B$2&amp;")'!M16")</f>
        <v>0</v>
      </c>
      <c r="N16" s="12">
        <f ca="1">INDIRECT("'("&amp;$B$2&amp;")'!N16")</f>
        <v>0</v>
      </c>
      <c r="O16" s="12">
        <f ca="1">INDIRECT("'("&amp;$B$2&amp;")'!O16")</f>
        <v>0</v>
      </c>
      <c r="P16" s="12">
        <f ca="1">INDIRECT("'("&amp;$B$2&amp;")'!P16")</f>
        <v>0</v>
      </c>
      <c r="Q16" s="12">
        <f ca="1">INDIRECT("'("&amp;$B$2&amp;")'!Q16")</f>
        <v>0</v>
      </c>
      <c r="R16" s="12">
        <f ca="1">INDIRECT("'("&amp;$B$2&amp;")'!R16")</f>
        <v>0</v>
      </c>
      <c r="S16" s="12">
        <f ca="1">INDIRECT("'("&amp;$B$2&amp;")'!S16")</f>
        <v>0</v>
      </c>
      <c r="T16" s="10">
        <f t="shared" ca="1" si="2"/>
        <v>0</v>
      </c>
      <c r="U16" s="84" t="str">
        <f t="shared" ca="1" si="10"/>
        <v>-</v>
      </c>
      <c r="W16" s="12">
        <f ca="1">INDIRECT("'("&amp;$B$2&amp;")'!W16")</f>
        <v>1</v>
      </c>
      <c r="X16" s="12">
        <f ca="1">INDIRECT("'("&amp;$B$2&amp;")'!X16")</f>
        <v>0</v>
      </c>
      <c r="Y16" s="12">
        <f ca="1">INDIRECT("'("&amp;$B$2&amp;")'!Y16")</f>
        <v>0</v>
      </c>
      <c r="Z16" s="12">
        <f ca="1">INDIRECT("'("&amp;$B$2&amp;")'!Z16")</f>
        <v>0</v>
      </c>
      <c r="AA16" s="12">
        <f ca="1">INDIRECT("'("&amp;$B$2&amp;")'!AA16")</f>
        <v>0</v>
      </c>
      <c r="AB16" s="12">
        <f ca="1">INDIRECT("'("&amp;$B$2&amp;")'!AB16")</f>
        <v>0</v>
      </c>
      <c r="AC16" s="12">
        <f ca="1">INDIRECT("'("&amp;$B$2&amp;")'!AC16")</f>
        <v>0</v>
      </c>
      <c r="AD16" s="10">
        <f t="shared" ca="1" si="4"/>
        <v>1</v>
      </c>
      <c r="AE16" s="84">
        <f t="shared" ca="1" si="12"/>
        <v>20</v>
      </c>
      <c r="AG16" s="12">
        <f t="shared" ca="1" si="13"/>
        <v>1</v>
      </c>
      <c r="AH16" s="12">
        <f t="shared" ca="1" si="14"/>
        <v>0</v>
      </c>
      <c r="AI16" s="12">
        <f t="shared" ca="1" si="15"/>
        <v>0</v>
      </c>
      <c r="AJ16" s="12">
        <f t="shared" ca="1" si="16"/>
        <v>0</v>
      </c>
      <c r="AK16" s="12">
        <f t="shared" ca="1" si="17"/>
        <v>0</v>
      </c>
      <c r="AL16" s="12">
        <f t="shared" ca="1" si="18"/>
        <v>0</v>
      </c>
      <c r="AM16" s="12">
        <f t="shared" ca="1" si="19"/>
        <v>0</v>
      </c>
      <c r="AN16" s="8">
        <f t="shared" ca="1" si="20"/>
        <v>1</v>
      </c>
      <c r="AO16" s="84">
        <f t="shared" ca="1" si="21"/>
        <v>20</v>
      </c>
    </row>
    <row r="17" spans="1:41" s="4" customFormat="1" ht="14.4" x14ac:dyDescent="0.3">
      <c r="A17" s="2">
        <v>59</v>
      </c>
      <c r="B17" s="4" t="s">
        <v>9</v>
      </c>
      <c r="C17" s="12">
        <f ca="1">INDIRECT("'("&amp;$B$2&amp;")'!C17")</f>
        <v>3</v>
      </c>
      <c r="D17" s="12">
        <f ca="1">INDIRECT("'("&amp;$B$2&amp;")'!D17")</f>
        <v>1</v>
      </c>
      <c r="E17" s="12">
        <f ca="1">INDIRECT("'("&amp;$B$2&amp;")'!E17")</f>
        <v>0</v>
      </c>
      <c r="F17" s="12">
        <f ca="1">INDIRECT("'("&amp;$B$2&amp;")'!F17")</f>
        <v>0</v>
      </c>
      <c r="G17" s="12">
        <f ca="1">INDIRECT("'("&amp;$B$2&amp;")'!G17")</f>
        <v>0</v>
      </c>
      <c r="H17" s="12">
        <f ca="1">INDIRECT("'("&amp;$B$2&amp;")'!H17")</f>
        <v>0</v>
      </c>
      <c r="I17" s="12">
        <f ca="1">INDIRECT("'("&amp;$B$2&amp;")'!I17")</f>
        <v>0</v>
      </c>
      <c r="J17" s="10">
        <f t="shared" ca="1" si="7"/>
        <v>4</v>
      </c>
      <c r="K17" s="84">
        <f t="shared" ca="1" si="8"/>
        <v>22.5</v>
      </c>
      <c r="L17" s="10"/>
      <c r="M17" s="12">
        <f ca="1">INDIRECT("'("&amp;$B$2&amp;")'!M17")</f>
        <v>0</v>
      </c>
      <c r="N17" s="12">
        <f ca="1">INDIRECT("'("&amp;$B$2&amp;")'!N17")</f>
        <v>0</v>
      </c>
      <c r="O17" s="12">
        <f ca="1">INDIRECT("'("&amp;$B$2&amp;")'!O17")</f>
        <v>0</v>
      </c>
      <c r="P17" s="12">
        <f ca="1">INDIRECT("'("&amp;$B$2&amp;")'!P17")</f>
        <v>0</v>
      </c>
      <c r="Q17" s="12">
        <f ca="1">INDIRECT("'("&amp;$B$2&amp;")'!Q17")</f>
        <v>0</v>
      </c>
      <c r="R17" s="12">
        <f ca="1">INDIRECT("'("&amp;$B$2&amp;")'!R17")</f>
        <v>0</v>
      </c>
      <c r="S17" s="12">
        <f ca="1">INDIRECT("'("&amp;$B$2&amp;")'!S17")</f>
        <v>0</v>
      </c>
      <c r="T17" s="10">
        <f t="shared" ca="1" si="2"/>
        <v>0</v>
      </c>
      <c r="U17" s="84" t="str">
        <f t="shared" ca="1" si="10"/>
        <v>-</v>
      </c>
      <c r="W17" s="12">
        <f ca="1">INDIRECT("'("&amp;$B$2&amp;")'!W17")</f>
        <v>0</v>
      </c>
      <c r="X17" s="12">
        <f ca="1">INDIRECT("'("&amp;$B$2&amp;")'!X17")</f>
        <v>0</v>
      </c>
      <c r="Y17" s="12">
        <f ca="1">INDIRECT("'("&amp;$B$2&amp;")'!Y17")</f>
        <v>0</v>
      </c>
      <c r="Z17" s="12">
        <f ca="1">INDIRECT("'("&amp;$B$2&amp;")'!Z17")</f>
        <v>0</v>
      </c>
      <c r="AA17" s="12">
        <f ca="1">INDIRECT("'("&amp;$B$2&amp;")'!AA17")</f>
        <v>0</v>
      </c>
      <c r="AB17" s="12">
        <f ca="1">INDIRECT("'("&amp;$B$2&amp;")'!AB17")</f>
        <v>0</v>
      </c>
      <c r="AC17" s="12">
        <f ca="1">INDIRECT("'("&amp;$B$2&amp;")'!AC17")</f>
        <v>0</v>
      </c>
      <c r="AD17" s="10">
        <f t="shared" ca="1" si="4"/>
        <v>0</v>
      </c>
      <c r="AE17" s="84" t="str">
        <f t="shared" ca="1" si="12"/>
        <v>-</v>
      </c>
      <c r="AG17" s="12">
        <f t="shared" ca="1" si="13"/>
        <v>3</v>
      </c>
      <c r="AH17" s="12">
        <f t="shared" ca="1" si="14"/>
        <v>1</v>
      </c>
      <c r="AI17" s="12">
        <f t="shared" ca="1" si="15"/>
        <v>0</v>
      </c>
      <c r="AJ17" s="12">
        <f t="shared" ca="1" si="16"/>
        <v>0</v>
      </c>
      <c r="AK17" s="12">
        <f t="shared" ca="1" si="17"/>
        <v>0</v>
      </c>
      <c r="AL17" s="12">
        <f t="shared" ca="1" si="18"/>
        <v>0</v>
      </c>
      <c r="AM17" s="12">
        <f t="shared" ca="1" si="19"/>
        <v>0</v>
      </c>
      <c r="AN17" s="8">
        <f t="shared" ca="1" si="20"/>
        <v>4</v>
      </c>
      <c r="AO17" s="84">
        <f t="shared" ca="1" si="21"/>
        <v>22.5</v>
      </c>
    </row>
    <row r="18" spans="1:41" s="4" customFormat="1" ht="14.4" x14ac:dyDescent="0.3">
      <c r="A18" s="2">
        <v>60</v>
      </c>
      <c r="B18" s="4" t="s">
        <v>10</v>
      </c>
      <c r="C18" s="12">
        <f ca="1">INDIRECT("'("&amp;$B$2&amp;")'!C18")</f>
        <v>0</v>
      </c>
      <c r="D18" s="12">
        <f ca="1">INDIRECT("'("&amp;$B$2&amp;")'!D18")</f>
        <v>0</v>
      </c>
      <c r="E18" s="12">
        <f ca="1">INDIRECT("'("&amp;$B$2&amp;")'!E18")</f>
        <v>0</v>
      </c>
      <c r="F18" s="12">
        <f ca="1">INDIRECT("'("&amp;$B$2&amp;")'!F18")</f>
        <v>0</v>
      </c>
      <c r="G18" s="12">
        <f ca="1">INDIRECT("'("&amp;$B$2&amp;")'!G18")</f>
        <v>0</v>
      </c>
      <c r="H18" s="12">
        <f ca="1">INDIRECT("'("&amp;$B$2&amp;")'!H18")</f>
        <v>0</v>
      </c>
      <c r="I18" s="12">
        <f ca="1">INDIRECT("'("&amp;$B$2&amp;")'!I18")</f>
        <v>0</v>
      </c>
      <c r="J18" s="10">
        <f t="shared" ca="1" si="7"/>
        <v>0</v>
      </c>
      <c r="K18" s="84" t="str">
        <f t="shared" ca="1" si="8"/>
        <v>-</v>
      </c>
      <c r="L18" s="10"/>
      <c r="M18" s="12">
        <f ca="1">INDIRECT("'("&amp;$B$2&amp;")'!M18")</f>
        <v>0</v>
      </c>
      <c r="N18" s="12">
        <f ca="1">INDIRECT("'("&amp;$B$2&amp;")'!N18")</f>
        <v>0</v>
      </c>
      <c r="O18" s="12">
        <f ca="1">INDIRECT("'("&amp;$B$2&amp;")'!O18")</f>
        <v>0</v>
      </c>
      <c r="P18" s="12">
        <f ca="1">INDIRECT("'("&amp;$B$2&amp;")'!P18")</f>
        <v>0</v>
      </c>
      <c r="Q18" s="12">
        <f ca="1">INDIRECT("'("&amp;$B$2&amp;")'!Q18")</f>
        <v>0</v>
      </c>
      <c r="R18" s="12">
        <f ca="1">INDIRECT("'("&amp;$B$2&amp;")'!R18")</f>
        <v>0</v>
      </c>
      <c r="S18" s="12">
        <f ca="1">INDIRECT("'("&amp;$B$2&amp;")'!S18")</f>
        <v>0</v>
      </c>
      <c r="T18" s="10">
        <f t="shared" ca="1" si="2"/>
        <v>0</v>
      </c>
      <c r="U18" s="84" t="str">
        <f t="shared" ca="1" si="10"/>
        <v>-</v>
      </c>
      <c r="W18" s="12">
        <f ca="1">INDIRECT("'("&amp;$B$2&amp;")'!W18")</f>
        <v>0</v>
      </c>
      <c r="X18" s="12">
        <f ca="1">INDIRECT("'("&amp;$B$2&amp;")'!X18")</f>
        <v>0</v>
      </c>
      <c r="Y18" s="12">
        <f ca="1">INDIRECT("'("&amp;$B$2&amp;")'!Y18")</f>
        <v>0</v>
      </c>
      <c r="Z18" s="12">
        <f ca="1">INDIRECT("'("&amp;$B$2&amp;")'!Z18")</f>
        <v>0</v>
      </c>
      <c r="AA18" s="12">
        <f ca="1">INDIRECT("'("&amp;$B$2&amp;")'!AA18")</f>
        <v>0</v>
      </c>
      <c r="AB18" s="12">
        <f ca="1">INDIRECT("'("&amp;$B$2&amp;")'!AB18")</f>
        <v>0</v>
      </c>
      <c r="AC18" s="12">
        <f ca="1">INDIRECT("'("&amp;$B$2&amp;")'!AC18")</f>
        <v>0</v>
      </c>
      <c r="AD18" s="10">
        <f t="shared" ca="1" si="4"/>
        <v>0</v>
      </c>
      <c r="AE18" s="84" t="str">
        <f t="shared" ca="1" si="12"/>
        <v>-</v>
      </c>
      <c r="AG18" s="12">
        <f t="shared" ca="1" si="13"/>
        <v>0</v>
      </c>
      <c r="AH18" s="12">
        <f t="shared" ca="1" si="14"/>
        <v>0</v>
      </c>
      <c r="AI18" s="12">
        <f t="shared" ca="1" si="15"/>
        <v>0</v>
      </c>
      <c r="AJ18" s="12">
        <f t="shared" ca="1" si="16"/>
        <v>0</v>
      </c>
      <c r="AK18" s="12">
        <f t="shared" ca="1" si="17"/>
        <v>0</v>
      </c>
      <c r="AL18" s="12">
        <f t="shared" ca="1" si="18"/>
        <v>0</v>
      </c>
      <c r="AM18" s="12">
        <f t="shared" ca="1" si="19"/>
        <v>0</v>
      </c>
      <c r="AN18" s="8">
        <f t="shared" ca="1" si="20"/>
        <v>0</v>
      </c>
      <c r="AO18" s="84" t="str">
        <f t="shared" ca="1" si="21"/>
        <v>-</v>
      </c>
    </row>
    <row r="19" spans="1:41" s="4" customFormat="1" ht="14.4" x14ac:dyDescent="0.3">
      <c r="A19" s="2">
        <v>61</v>
      </c>
      <c r="B19" s="13" t="s">
        <v>42</v>
      </c>
      <c r="C19" s="12">
        <f ca="1">INDIRECT("'("&amp;$B$2&amp;")'!C19")</f>
        <v>0</v>
      </c>
      <c r="D19" s="12">
        <f ca="1">INDIRECT("'("&amp;$B$2&amp;")'!D19")</f>
        <v>0</v>
      </c>
      <c r="E19" s="12">
        <f ca="1">INDIRECT("'("&amp;$B$2&amp;")'!E19")</f>
        <v>0</v>
      </c>
      <c r="F19" s="12">
        <f ca="1">INDIRECT("'("&amp;$B$2&amp;")'!F19")</f>
        <v>0</v>
      </c>
      <c r="G19" s="12">
        <f ca="1">INDIRECT("'("&amp;$B$2&amp;")'!G19")</f>
        <v>0</v>
      </c>
      <c r="H19" s="12">
        <f ca="1">INDIRECT("'("&amp;$B$2&amp;")'!H19")</f>
        <v>0</v>
      </c>
      <c r="I19" s="12">
        <f ca="1">INDIRECT("'("&amp;$B$2&amp;")'!I19")</f>
        <v>0</v>
      </c>
      <c r="J19" s="10">
        <f t="shared" ca="1" si="7"/>
        <v>0</v>
      </c>
      <c r="K19" s="84" t="str">
        <f t="shared" ca="1" si="8"/>
        <v>-</v>
      </c>
      <c r="L19" s="10"/>
      <c r="M19" s="12">
        <f ca="1">INDIRECT("'("&amp;$B$2&amp;")'!M19")</f>
        <v>0</v>
      </c>
      <c r="N19" s="12">
        <f ca="1">INDIRECT("'("&amp;$B$2&amp;")'!N19")</f>
        <v>0</v>
      </c>
      <c r="O19" s="12">
        <f ca="1">INDIRECT("'("&amp;$B$2&amp;")'!O19")</f>
        <v>0</v>
      </c>
      <c r="P19" s="12">
        <f ca="1">INDIRECT("'("&amp;$B$2&amp;")'!P19")</f>
        <v>0</v>
      </c>
      <c r="Q19" s="12">
        <f ca="1">INDIRECT("'("&amp;$B$2&amp;")'!Q19")</f>
        <v>0</v>
      </c>
      <c r="R19" s="12">
        <f ca="1">INDIRECT("'("&amp;$B$2&amp;")'!R19")</f>
        <v>0</v>
      </c>
      <c r="S19" s="12">
        <f ca="1">INDIRECT("'("&amp;$B$2&amp;")'!S19")</f>
        <v>0</v>
      </c>
      <c r="T19" s="10">
        <f t="shared" ca="1" si="2"/>
        <v>0</v>
      </c>
      <c r="U19" s="84" t="str">
        <f t="shared" ca="1" si="10"/>
        <v>-</v>
      </c>
      <c r="W19" s="12">
        <f ca="1">INDIRECT("'("&amp;$B$2&amp;")'!W19")</f>
        <v>4</v>
      </c>
      <c r="X19" s="12">
        <f ca="1">INDIRECT("'("&amp;$B$2&amp;")'!X19")</f>
        <v>0</v>
      </c>
      <c r="Y19" s="12">
        <f ca="1">INDIRECT("'("&amp;$B$2&amp;")'!Y19")</f>
        <v>0</v>
      </c>
      <c r="Z19" s="12">
        <f ca="1">INDIRECT("'("&amp;$B$2&amp;")'!Z19")</f>
        <v>0</v>
      </c>
      <c r="AA19" s="12">
        <f ca="1">INDIRECT("'("&amp;$B$2&amp;")'!AA19")</f>
        <v>0</v>
      </c>
      <c r="AB19" s="12">
        <f ca="1">INDIRECT("'("&amp;$B$2&amp;")'!AB19")</f>
        <v>0</v>
      </c>
      <c r="AC19" s="12">
        <f ca="1">INDIRECT("'("&amp;$B$2&amp;")'!AC19")</f>
        <v>0</v>
      </c>
      <c r="AD19" s="10">
        <f t="shared" ca="1" si="4"/>
        <v>4</v>
      </c>
      <c r="AE19" s="84">
        <f t="shared" ca="1" si="12"/>
        <v>20</v>
      </c>
      <c r="AG19" s="12">
        <f t="shared" ca="1" si="13"/>
        <v>4</v>
      </c>
      <c r="AH19" s="12">
        <f t="shared" ca="1" si="14"/>
        <v>0</v>
      </c>
      <c r="AI19" s="12">
        <f t="shared" ca="1" si="15"/>
        <v>0</v>
      </c>
      <c r="AJ19" s="12">
        <f t="shared" ca="1" si="16"/>
        <v>0</v>
      </c>
      <c r="AK19" s="12">
        <f t="shared" ca="1" si="17"/>
        <v>0</v>
      </c>
      <c r="AL19" s="12">
        <f t="shared" ca="1" si="18"/>
        <v>0</v>
      </c>
      <c r="AM19" s="12">
        <f t="shared" ca="1" si="19"/>
        <v>0</v>
      </c>
      <c r="AN19" s="8">
        <f t="shared" ca="1" si="20"/>
        <v>4</v>
      </c>
      <c r="AO19" s="84">
        <f t="shared" ca="1" si="21"/>
        <v>20</v>
      </c>
    </row>
    <row r="20" spans="1:41" s="4" customFormat="1" ht="14.4" x14ac:dyDescent="0.3">
      <c r="A20" s="2"/>
      <c r="B20" s="13" t="s">
        <v>53</v>
      </c>
      <c r="C20" s="12">
        <f ca="1">INDIRECT("'("&amp;$B$2&amp;")'!C20")</f>
        <v>0</v>
      </c>
      <c r="D20" s="12">
        <f ca="1">INDIRECT("'("&amp;$B$2&amp;")'!D20")</f>
        <v>0</v>
      </c>
      <c r="E20" s="12">
        <f ca="1">INDIRECT("'("&amp;$B$2&amp;")'!E20")</f>
        <v>0</v>
      </c>
      <c r="F20" s="12">
        <f ca="1">INDIRECT("'("&amp;$B$2&amp;")'!F20")</f>
        <v>0</v>
      </c>
      <c r="G20" s="12">
        <f ca="1">INDIRECT("'("&amp;$B$2&amp;")'!G20")</f>
        <v>0</v>
      </c>
      <c r="H20" s="12">
        <f ca="1">INDIRECT("'("&amp;$B$2&amp;")'!H20")</f>
        <v>0</v>
      </c>
      <c r="I20" s="12">
        <f ca="1">INDIRECT("'("&amp;$B$2&amp;")'!I20")</f>
        <v>0</v>
      </c>
      <c r="J20" s="10">
        <f t="shared" ca="1" si="7"/>
        <v>0</v>
      </c>
      <c r="K20" s="84" t="str">
        <f t="shared" ca="1" si="8"/>
        <v>-</v>
      </c>
      <c r="L20" s="10"/>
      <c r="M20" s="12">
        <f ca="1">INDIRECT("'("&amp;$B$2&amp;")'!M20")</f>
        <v>0</v>
      </c>
      <c r="N20" s="12">
        <f ca="1">INDIRECT("'("&amp;$B$2&amp;")'!N20")</f>
        <v>0</v>
      </c>
      <c r="O20" s="12">
        <f ca="1">INDIRECT("'("&amp;$B$2&amp;")'!O20")</f>
        <v>0</v>
      </c>
      <c r="P20" s="12">
        <f ca="1">INDIRECT("'("&amp;$B$2&amp;")'!P20")</f>
        <v>0</v>
      </c>
      <c r="Q20" s="12">
        <f ca="1">INDIRECT("'("&amp;$B$2&amp;")'!Q20")</f>
        <v>0</v>
      </c>
      <c r="R20" s="12">
        <f ca="1">INDIRECT("'("&amp;$B$2&amp;")'!R20")</f>
        <v>0</v>
      </c>
      <c r="S20" s="12">
        <f ca="1">INDIRECT("'("&amp;$B$2&amp;")'!S20")</f>
        <v>0</v>
      </c>
      <c r="T20" s="10">
        <f t="shared" ca="1" si="2"/>
        <v>0</v>
      </c>
      <c r="U20" s="84" t="str">
        <f t="shared" ca="1" si="10"/>
        <v>-</v>
      </c>
      <c r="W20" s="12">
        <f ca="1">INDIRECT("'("&amp;$B$2&amp;")'!W20")</f>
        <v>1</v>
      </c>
      <c r="X20" s="12">
        <f ca="1">INDIRECT("'("&amp;$B$2&amp;")'!X20")</f>
        <v>1</v>
      </c>
      <c r="Y20" s="12">
        <f ca="1">INDIRECT("'("&amp;$B$2&amp;")'!Y20")</f>
        <v>1</v>
      </c>
      <c r="Z20" s="12">
        <f ca="1">INDIRECT("'("&amp;$B$2&amp;")'!Z20")</f>
        <v>1</v>
      </c>
      <c r="AA20" s="12">
        <f ca="1">INDIRECT("'("&amp;$B$2&amp;")'!AA20")</f>
        <v>0</v>
      </c>
      <c r="AB20" s="12">
        <f ca="1">INDIRECT("'("&amp;$B$2&amp;")'!AB20")</f>
        <v>0</v>
      </c>
      <c r="AC20" s="12">
        <f ca="1">INDIRECT("'("&amp;$B$2&amp;")'!AC20")</f>
        <v>0</v>
      </c>
      <c r="AD20" s="10">
        <f t="shared" ca="1" si="4"/>
        <v>4</v>
      </c>
      <c r="AE20" s="84">
        <f t="shared" ca="1" si="12"/>
        <v>35.25</v>
      </c>
      <c r="AG20" s="12">
        <f t="shared" ca="1" si="13"/>
        <v>1</v>
      </c>
      <c r="AH20" s="12">
        <f t="shared" ca="1" si="14"/>
        <v>1</v>
      </c>
      <c r="AI20" s="12">
        <f t="shared" ca="1" si="15"/>
        <v>1</v>
      </c>
      <c r="AJ20" s="12">
        <f t="shared" ca="1" si="16"/>
        <v>1</v>
      </c>
      <c r="AK20" s="12">
        <f t="shared" ca="1" si="17"/>
        <v>0</v>
      </c>
      <c r="AL20" s="12">
        <f t="shared" ca="1" si="18"/>
        <v>0</v>
      </c>
      <c r="AM20" s="12">
        <f t="shared" ca="1" si="19"/>
        <v>0</v>
      </c>
      <c r="AN20" s="8">
        <f t="shared" ca="1" si="20"/>
        <v>4</v>
      </c>
      <c r="AO20" s="84">
        <f t="shared" ca="1" si="21"/>
        <v>35.25</v>
      </c>
    </row>
    <row r="21" spans="1:41" s="4" customFormat="1" ht="14.4" x14ac:dyDescent="0.3">
      <c r="A21" s="2">
        <v>58</v>
      </c>
      <c r="B21" s="4" t="s">
        <v>11</v>
      </c>
      <c r="C21" s="12">
        <f ca="1">INDIRECT("'("&amp;$B$2&amp;")'!C21")</f>
        <v>8</v>
      </c>
      <c r="D21" s="12">
        <f ca="1">INDIRECT("'("&amp;$B$2&amp;")'!D21")</f>
        <v>10</v>
      </c>
      <c r="E21" s="12">
        <f ca="1">INDIRECT("'("&amp;$B$2&amp;")'!E21")</f>
        <v>1</v>
      </c>
      <c r="F21" s="12">
        <f ca="1">INDIRECT("'("&amp;$B$2&amp;")'!F21")</f>
        <v>0</v>
      </c>
      <c r="G21" s="12">
        <f ca="1">INDIRECT("'("&amp;$B$2&amp;")'!G21")</f>
        <v>0</v>
      </c>
      <c r="H21" s="12">
        <f ca="1">INDIRECT("'("&amp;$B$2&amp;")'!H21")</f>
        <v>0</v>
      </c>
      <c r="I21" s="12">
        <f ca="1">INDIRECT("'("&amp;$B$2&amp;")'!I21")</f>
        <v>0</v>
      </c>
      <c r="J21" s="10">
        <f t="shared" ca="1" si="7"/>
        <v>19</v>
      </c>
      <c r="K21" s="84">
        <f t="shared" ca="1" si="8"/>
        <v>26.342105263157894</v>
      </c>
      <c r="L21" s="10"/>
      <c r="M21" s="12">
        <f ca="1">INDIRECT("'("&amp;$B$2&amp;")'!M21")</f>
        <v>0</v>
      </c>
      <c r="N21" s="12">
        <f ca="1">INDIRECT("'("&amp;$B$2&amp;")'!N21")</f>
        <v>0</v>
      </c>
      <c r="O21" s="12">
        <f ca="1">INDIRECT("'("&amp;$B$2&amp;")'!O21")</f>
        <v>0</v>
      </c>
      <c r="P21" s="12">
        <f ca="1">INDIRECT("'("&amp;$B$2&amp;")'!P21")</f>
        <v>0</v>
      </c>
      <c r="Q21" s="12">
        <f ca="1">INDIRECT("'("&amp;$B$2&amp;")'!Q21")</f>
        <v>0</v>
      </c>
      <c r="R21" s="12">
        <f ca="1">INDIRECT("'("&amp;$B$2&amp;")'!R21")</f>
        <v>0</v>
      </c>
      <c r="S21" s="12">
        <f ca="1">INDIRECT("'("&amp;$B$2&amp;")'!S21")</f>
        <v>0</v>
      </c>
      <c r="T21" s="10">
        <f t="shared" ca="1" si="2"/>
        <v>0</v>
      </c>
      <c r="U21" s="84" t="str">
        <f t="shared" ca="1" si="10"/>
        <v>-</v>
      </c>
      <c r="W21" s="12">
        <f ca="1">INDIRECT("'("&amp;$B$2&amp;")'!W21")</f>
        <v>1</v>
      </c>
      <c r="X21" s="12">
        <f ca="1">INDIRECT("'("&amp;$B$2&amp;")'!X21")</f>
        <v>0</v>
      </c>
      <c r="Y21" s="12">
        <f ca="1">INDIRECT("'("&amp;$B$2&amp;")'!Y21")</f>
        <v>0</v>
      </c>
      <c r="Z21" s="12">
        <f ca="1">INDIRECT("'("&amp;$B$2&amp;")'!Z21")</f>
        <v>0</v>
      </c>
      <c r="AA21" s="12">
        <f ca="1">INDIRECT("'("&amp;$B$2&amp;")'!AA21")</f>
        <v>0</v>
      </c>
      <c r="AB21" s="12">
        <f ca="1">INDIRECT("'("&amp;$B$2&amp;")'!AB21")</f>
        <v>0</v>
      </c>
      <c r="AC21" s="12">
        <f ca="1">INDIRECT("'("&amp;$B$2&amp;")'!AC21")</f>
        <v>0</v>
      </c>
      <c r="AD21" s="10">
        <f t="shared" ca="1" si="4"/>
        <v>1</v>
      </c>
      <c r="AE21" s="84">
        <f t="shared" ca="1" si="12"/>
        <v>20</v>
      </c>
      <c r="AG21" s="12">
        <f t="shared" ca="1" si="13"/>
        <v>9</v>
      </c>
      <c r="AH21" s="12">
        <f t="shared" ca="1" si="14"/>
        <v>10</v>
      </c>
      <c r="AI21" s="12">
        <f t="shared" ca="1" si="15"/>
        <v>1</v>
      </c>
      <c r="AJ21" s="12">
        <f t="shared" ca="1" si="16"/>
        <v>0</v>
      </c>
      <c r="AK21" s="12">
        <f t="shared" ca="1" si="17"/>
        <v>0</v>
      </c>
      <c r="AL21" s="12">
        <f t="shared" ca="1" si="18"/>
        <v>0</v>
      </c>
      <c r="AM21" s="12">
        <f t="shared" ca="1" si="19"/>
        <v>0</v>
      </c>
      <c r="AN21" s="8">
        <f t="shared" ca="1" si="20"/>
        <v>20</v>
      </c>
      <c r="AO21" s="84">
        <f t="shared" ca="1" si="21"/>
        <v>26.024999999999999</v>
      </c>
    </row>
    <row r="22" spans="1:41" s="4" customFormat="1" ht="14.4" x14ac:dyDescent="0.3">
      <c r="A22" s="2">
        <v>63</v>
      </c>
      <c r="B22" s="4" t="s">
        <v>12</v>
      </c>
      <c r="C22" s="12">
        <f ca="1">INDIRECT("'("&amp;$B$2&amp;")'!C22")</f>
        <v>0</v>
      </c>
      <c r="D22" s="12">
        <f ca="1">INDIRECT("'("&amp;$B$2&amp;")'!D22")</f>
        <v>0</v>
      </c>
      <c r="E22" s="12">
        <f ca="1">INDIRECT("'("&amp;$B$2&amp;")'!E22")</f>
        <v>0</v>
      </c>
      <c r="F22" s="12">
        <f ca="1">INDIRECT("'("&amp;$B$2&amp;")'!F22")</f>
        <v>2</v>
      </c>
      <c r="G22" s="12">
        <f ca="1">INDIRECT("'("&amp;$B$2&amp;")'!G22")</f>
        <v>0</v>
      </c>
      <c r="H22" s="12">
        <f ca="1">INDIRECT("'("&amp;$B$2&amp;")'!H22")</f>
        <v>0</v>
      </c>
      <c r="I22" s="12">
        <f ca="1">INDIRECT("'("&amp;$B$2&amp;")'!I22")</f>
        <v>0</v>
      </c>
      <c r="J22" s="10">
        <f t="shared" ca="1" si="7"/>
        <v>2</v>
      </c>
      <c r="K22" s="84">
        <f t="shared" ca="1" si="8"/>
        <v>50.5</v>
      </c>
      <c r="L22" s="10"/>
      <c r="M22" s="12">
        <f ca="1">INDIRECT("'("&amp;$B$2&amp;")'!M22")</f>
        <v>0</v>
      </c>
      <c r="N22" s="12">
        <f ca="1">INDIRECT("'("&amp;$B$2&amp;")'!N22")</f>
        <v>0</v>
      </c>
      <c r="O22" s="12">
        <f ca="1">INDIRECT("'("&amp;$B$2&amp;")'!O22")</f>
        <v>0</v>
      </c>
      <c r="P22" s="12">
        <f ca="1">INDIRECT("'("&amp;$B$2&amp;")'!P22")</f>
        <v>0</v>
      </c>
      <c r="Q22" s="12">
        <f ca="1">INDIRECT("'("&amp;$B$2&amp;")'!Q22")</f>
        <v>0</v>
      </c>
      <c r="R22" s="12">
        <f ca="1">INDIRECT("'("&amp;$B$2&amp;")'!R22")</f>
        <v>0</v>
      </c>
      <c r="S22" s="12">
        <f ca="1">INDIRECT("'("&amp;$B$2&amp;")'!S22")</f>
        <v>0</v>
      </c>
      <c r="T22" s="10">
        <f t="shared" ca="1" si="2"/>
        <v>0</v>
      </c>
      <c r="U22" s="84" t="str">
        <f t="shared" ca="1" si="10"/>
        <v>-</v>
      </c>
      <c r="W22" s="12">
        <f ca="1">INDIRECT("'("&amp;$B$2&amp;")'!W22")</f>
        <v>0</v>
      </c>
      <c r="X22" s="12">
        <f ca="1">INDIRECT("'("&amp;$B$2&amp;")'!X22")</f>
        <v>1</v>
      </c>
      <c r="Y22" s="12">
        <f ca="1">INDIRECT("'("&amp;$B$2&amp;")'!Y22")</f>
        <v>0</v>
      </c>
      <c r="Z22" s="12">
        <f ca="1">INDIRECT("'("&amp;$B$2&amp;")'!Z22")</f>
        <v>2</v>
      </c>
      <c r="AA22" s="12">
        <f ca="1">INDIRECT("'("&amp;$B$2&amp;")'!AA22")</f>
        <v>0</v>
      </c>
      <c r="AB22" s="12">
        <f ca="1">INDIRECT("'("&amp;$B$2&amp;")'!AB22")</f>
        <v>0</v>
      </c>
      <c r="AC22" s="12">
        <f ca="1">INDIRECT("'("&amp;$B$2&amp;")'!AC22")</f>
        <v>0</v>
      </c>
      <c r="AD22" s="10">
        <f t="shared" ca="1" si="4"/>
        <v>3</v>
      </c>
      <c r="AE22" s="84">
        <f t="shared" ca="1" si="12"/>
        <v>43.666666666666664</v>
      </c>
      <c r="AG22" s="12">
        <f t="shared" ca="1" si="13"/>
        <v>0</v>
      </c>
      <c r="AH22" s="12">
        <f t="shared" ca="1" si="14"/>
        <v>1</v>
      </c>
      <c r="AI22" s="12">
        <f t="shared" ca="1" si="15"/>
        <v>0</v>
      </c>
      <c r="AJ22" s="12">
        <f t="shared" ca="1" si="16"/>
        <v>4</v>
      </c>
      <c r="AK22" s="12">
        <f t="shared" ca="1" si="17"/>
        <v>0</v>
      </c>
      <c r="AL22" s="12">
        <f t="shared" ca="1" si="18"/>
        <v>0</v>
      </c>
      <c r="AM22" s="12">
        <f t="shared" ca="1" si="19"/>
        <v>0</v>
      </c>
      <c r="AN22" s="8">
        <f t="shared" ca="1" si="20"/>
        <v>5</v>
      </c>
      <c r="AO22" s="84">
        <f t="shared" ca="1" si="21"/>
        <v>46.400000000000006</v>
      </c>
    </row>
    <row r="23" spans="1:41" s="4" customFormat="1" ht="14.4" x14ac:dyDescent="0.3">
      <c r="A23" s="2">
        <v>64</v>
      </c>
      <c r="B23" s="4" t="s">
        <v>13</v>
      </c>
      <c r="C23" s="12">
        <f ca="1">INDIRECT("'("&amp;$B$2&amp;")'!C23")</f>
        <v>5</v>
      </c>
      <c r="D23" s="12">
        <f ca="1">INDIRECT("'("&amp;$B$2&amp;")'!D23")</f>
        <v>11</v>
      </c>
      <c r="E23" s="12">
        <f ca="1">INDIRECT("'("&amp;$B$2&amp;")'!E23")</f>
        <v>6</v>
      </c>
      <c r="F23" s="12">
        <f ca="1">INDIRECT("'("&amp;$B$2&amp;")'!F23")</f>
        <v>2</v>
      </c>
      <c r="G23" s="12">
        <f ca="1">INDIRECT("'("&amp;$B$2&amp;")'!G23")</f>
        <v>0</v>
      </c>
      <c r="H23" s="12">
        <f ca="1">INDIRECT("'("&amp;$B$2&amp;")'!H23")</f>
        <v>0</v>
      </c>
      <c r="I23" s="12">
        <f ca="1">INDIRECT("'("&amp;$B$2&amp;")'!I23")</f>
        <v>0</v>
      </c>
      <c r="J23" s="10">
        <f t="shared" ca="1" si="7"/>
        <v>24</v>
      </c>
      <c r="K23" s="84">
        <f t="shared" ca="1" si="8"/>
        <v>32.25</v>
      </c>
      <c r="L23" s="10"/>
      <c r="M23" s="12">
        <f ca="1">INDIRECT("'("&amp;$B$2&amp;")'!M23")</f>
        <v>0</v>
      </c>
      <c r="N23" s="12">
        <f ca="1">INDIRECT("'("&amp;$B$2&amp;")'!N23")</f>
        <v>0</v>
      </c>
      <c r="O23" s="12">
        <f ca="1">INDIRECT("'("&amp;$B$2&amp;")'!O23")</f>
        <v>0</v>
      </c>
      <c r="P23" s="12">
        <f ca="1">INDIRECT("'("&amp;$B$2&amp;")'!P23")</f>
        <v>0</v>
      </c>
      <c r="Q23" s="12">
        <f ca="1">INDIRECT("'("&amp;$B$2&amp;")'!Q23")</f>
        <v>0</v>
      </c>
      <c r="R23" s="12">
        <f ca="1">INDIRECT("'("&amp;$B$2&amp;")'!R23")</f>
        <v>0</v>
      </c>
      <c r="S23" s="12">
        <f ca="1">INDIRECT("'("&amp;$B$2&amp;")'!S23")</f>
        <v>0</v>
      </c>
      <c r="T23" s="10">
        <f t="shared" ca="1" si="2"/>
        <v>0</v>
      </c>
      <c r="U23" s="84" t="str">
        <f t="shared" ca="1" si="10"/>
        <v>-</v>
      </c>
      <c r="W23" s="12">
        <f ca="1">INDIRECT("'("&amp;$B$2&amp;")'!W23")</f>
        <v>1</v>
      </c>
      <c r="X23" s="12">
        <f ca="1">INDIRECT("'("&amp;$B$2&amp;")'!X23")</f>
        <v>0</v>
      </c>
      <c r="Y23" s="12">
        <f ca="1">INDIRECT("'("&amp;$B$2&amp;")'!Y23")</f>
        <v>0</v>
      </c>
      <c r="Z23" s="12">
        <f ca="1">INDIRECT("'("&amp;$B$2&amp;")'!Z23")</f>
        <v>0</v>
      </c>
      <c r="AA23" s="12">
        <f ca="1">INDIRECT("'("&amp;$B$2&amp;")'!AA23")</f>
        <v>0</v>
      </c>
      <c r="AB23" s="12">
        <f ca="1">INDIRECT("'("&amp;$B$2&amp;")'!AB23")</f>
        <v>0</v>
      </c>
      <c r="AC23" s="12">
        <f ca="1">INDIRECT("'("&amp;$B$2&amp;")'!AC23")</f>
        <v>0</v>
      </c>
      <c r="AD23" s="10">
        <f t="shared" ca="1" si="4"/>
        <v>1</v>
      </c>
      <c r="AE23" s="84">
        <f t="shared" ca="1" si="12"/>
        <v>20</v>
      </c>
      <c r="AG23" s="12">
        <f t="shared" ca="1" si="13"/>
        <v>6</v>
      </c>
      <c r="AH23" s="12">
        <f t="shared" ca="1" si="14"/>
        <v>11</v>
      </c>
      <c r="AI23" s="12">
        <f t="shared" ca="1" si="15"/>
        <v>6</v>
      </c>
      <c r="AJ23" s="12">
        <f t="shared" ca="1" si="16"/>
        <v>2</v>
      </c>
      <c r="AK23" s="12">
        <f t="shared" ca="1" si="17"/>
        <v>0</v>
      </c>
      <c r="AL23" s="12">
        <f t="shared" ca="1" si="18"/>
        <v>0</v>
      </c>
      <c r="AM23" s="12">
        <f t="shared" ca="1" si="19"/>
        <v>0</v>
      </c>
      <c r="AN23" s="8">
        <f t="shared" ca="1" si="20"/>
        <v>25</v>
      </c>
      <c r="AO23" s="84">
        <f t="shared" ca="1" si="21"/>
        <v>31.759999999999998</v>
      </c>
    </row>
    <row r="24" spans="1:41" s="4" customFormat="1" ht="14.4" x14ac:dyDescent="0.3">
      <c r="A24" s="2">
        <v>65</v>
      </c>
      <c r="B24" s="4" t="s">
        <v>14</v>
      </c>
      <c r="C24" s="12">
        <f ca="1">INDIRECT("'("&amp;$B$2&amp;")'!C24")</f>
        <v>0</v>
      </c>
      <c r="D24" s="12">
        <f ca="1">INDIRECT("'("&amp;$B$2&amp;")'!D24")</f>
        <v>0</v>
      </c>
      <c r="E24" s="12">
        <f ca="1">INDIRECT("'("&amp;$B$2&amp;")'!E24")</f>
        <v>0</v>
      </c>
      <c r="F24" s="12">
        <f ca="1">INDIRECT("'("&amp;$B$2&amp;")'!F24")</f>
        <v>0</v>
      </c>
      <c r="G24" s="12">
        <f ca="1">INDIRECT("'("&amp;$B$2&amp;")'!G24")</f>
        <v>0</v>
      </c>
      <c r="H24" s="12">
        <f ca="1">INDIRECT("'("&amp;$B$2&amp;")'!H24")</f>
        <v>0</v>
      </c>
      <c r="I24" s="12">
        <f ca="1">INDIRECT("'("&amp;$B$2&amp;")'!I24")</f>
        <v>0</v>
      </c>
      <c r="J24" s="10">
        <f t="shared" ca="1" si="7"/>
        <v>0</v>
      </c>
      <c r="K24" s="84" t="str">
        <f t="shared" ca="1" si="8"/>
        <v>-</v>
      </c>
      <c r="L24" s="10"/>
      <c r="M24" s="12">
        <f ca="1">INDIRECT("'("&amp;$B$2&amp;")'!M24")</f>
        <v>0</v>
      </c>
      <c r="N24" s="12">
        <f ca="1">INDIRECT("'("&amp;$B$2&amp;")'!N24")</f>
        <v>0</v>
      </c>
      <c r="O24" s="12">
        <f ca="1">INDIRECT("'("&amp;$B$2&amp;")'!O24")</f>
        <v>0</v>
      </c>
      <c r="P24" s="12">
        <f ca="1">INDIRECT("'("&amp;$B$2&amp;")'!P24")</f>
        <v>0</v>
      </c>
      <c r="Q24" s="12">
        <f ca="1">INDIRECT("'("&amp;$B$2&amp;")'!Q24")</f>
        <v>0</v>
      </c>
      <c r="R24" s="12">
        <f ca="1">INDIRECT("'("&amp;$B$2&amp;")'!R24")</f>
        <v>0</v>
      </c>
      <c r="S24" s="12">
        <f ca="1">INDIRECT("'("&amp;$B$2&amp;")'!S24")</f>
        <v>0</v>
      </c>
      <c r="T24" s="10">
        <f t="shared" ca="1" si="2"/>
        <v>0</v>
      </c>
      <c r="U24" s="84" t="str">
        <f t="shared" ca="1" si="10"/>
        <v>-</v>
      </c>
      <c r="W24" s="12">
        <f ca="1">INDIRECT("'("&amp;$B$2&amp;")'!W24")</f>
        <v>0</v>
      </c>
      <c r="X24" s="12">
        <f ca="1">INDIRECT("'("&amp;$B$2&amp;")'!X24")</f>
        <v>0</v>
      </c>
      <c r="Y24" s="12">
        <f ca="1">INDIRECT("'("&amp;$B$2&amp;")'!Y24")</f>
        <v>0</v>
      </c>
      <c r="Z24" s="12">
        <f ca="1">INDIRECT("'("&amp;$B$2&amp;")'!Z24")</f>
        <v>0</v>
      </c>
      <c r="AA24" s="12">
        <f ca="1">INDIRECT("'("&amp;$B$2&amp;")'!AA24")</f>
        <v>0</v>
      </c>
      <c r="AB24" s="12">
        <f ca="1">INDIRECT("'("&amp;$B$2&amp;")'!AB24")</f>
        <v>0</v>
      </c>
      <c r="AC24" s="12">
        <f ca="1">INDIRECT("'("&amp;$B$2&amp;")'!AC24")</f>
        <v>0</v>
      </c>
      <c r="AD24" s="10">
        <f t="shared" ca="1" si="4"/>
        <v>0</v>
      </c>
      <c r="AE24" s="84" t="str">
        <f t="shared" ca="1" si="12"/>
        <v>-</v>
      </c>
      <c r="AG24" s="12">
        <f t="shared" ca="1" si="13"/>
        <v>0</v>
      </c>
      <c r="AH24" s="12">
        <f t="shared" ca="1" si="14"/>
        <v>0</v>
      </c>
      <c r="AI24" s="12">
        <f t="shared" ca="1" si="15"/>
        <v>0</v>
      </c>
      <c r="AJ24" s="12">
        <f t="shared" ca="1" si="16"/>
        <v>0</v>
      </c>
      <c r="AK24" s="12">
        <f t="shared" ca="1" si="17"/>
        <v>0</v>
      </c>
      <c r="AL24" s="12">
        <f t="shared" ca="1" si="18"/>
        <v>0</v>
      </c>
      <c r="AM24" s="12">
        <f t="shared" ca="1" si="19"/>
        <v>0</v>
      </c>
      <c r="AN24" s="8">
        <f t="shared" ca="1" si="20"/>
        <v>0</v>
      </c>
      <c r="AO24" s="84" t="str">
        <f t="shared" ca="1" si="21"/>
        <v>-</v>
      </c>
    </row>
    <row r="25" spans="1:41" s="4" customFormat="1" ht="14.4" x14ac:dyDescent="0.3">
      <c r="A25" s="2">
        <v>67</v>
      </c>
      <c r="B25" s="4" t="s">
        <v>17</v>
      </c>
      <c r="C25" s="12">
        <f ca="1">INDIRECT("'("&amp;$B$2&amp;")'!C25")</f>
        <v>0</v>
      </c>
      <c r="D25" s="12">
        <f ca="1">INDIRECT("'("&amp;$B$2&amp;")'!D25")</f>
        <v>0</v>
      </c>
      <c r="E25" s="12">
        <f ca="1">INDIRECT("'("&amp;$B$2&amp;")'!E25")</f>
        <v>2</v>
      </c>
      <c r="F25" s="12">
        <f ca="1">INDIRECT("'("&amp;$B$2&amp;")'!F25")</f>
        <v>1</v>
      </c>
      <c r="G25" s="12">
        <f ca="1">INDIRECT("'("&amp;$B$2&amp;")'!G25")</f>
        <v>0</v>
      </c>
      <c r="H25" s="12">
        <f ca="1">INDIRECT("'("&amp;$B$2&amp;")'!H25")</f>
        <v>0</v>
      </c>
      <c r="I25" s="12">
        <f ca="1">INDIRECT("'("&amp;$B$2&amp;")'!I25")</f>
        <v>0</v>
      </c>
      <c r="J25" s="10">
        <f t="shared" ca="1" si="7"/>
        <v>3</v>
      </c>
      <c r="K25" s="84">
        <f t="shared" ca="1" si="8"/>
        <v>43.833333333333329</v>
      </c>
      <c r="L25" s="10"/>
      <c r="M25" s="12">
        <f ca="1">INDIRECT("'("&amp;$B$2&amp;")'!M25")</f>
        <v>0</v>
      </c>
      <c r="N25" s="12">
        <f ca="1">INDIRECT("'("&amp;$B$2&amp;")'!N25")</f>
        <v>0</v>
      </c>
      <c r="O25" s="12">
        <f ca="1">INDIRECT("'("&amp;$B$2&amp;")'!O25")</f>
        <v>0</v>
      </c>
      <c r="P25" s="12">
        <f ca="1">INDIRECT("'("&amp;$B$2&amp;")'!P25")</f>
        <v>0</v>
      </c>
      <c r="Q25" s="12">
        <f ca="1">INDIRECT("'("&amp;$B$2&amp;")'!Q25")</f>
        <v>0</v>
      </c>
      <c r="R25" s="12">
        <f ca="1">INDIRECT("'("&amp;$B$2&amp;")'!R25")</f>
        <v>0</v>
      </c>
      <c r="S25" s="12">
        <f ca="1">INDIRECT("'("&amp;$B$2&amp;")'!S25")</f>
        <v>0</v>
      </c>
      <c r="T25" s="10">
        <f t="shared" ca="1" si="2"/>
        <v>0</v>
      </c>
      <c r="U25" s="84" t="str">
        <f t="shared" ca="1" si="10"/>
        <v>-</v>
      </c>
      <c r="W25" s="12">
        <f ca="1">INDIRECT("'("&amp;$B$2&amp;")'!W25")</f>
        <v>0</v>
      </c>
      <c r="X25" s="12">
        <f ca="1">INDIRECT("'("&amp;$B$2&amp;")'!X25")</f>
        <v>3</v>
      </c>
      <c r="Y25" s="12">
        <f ca="1">INDIRECT("'("&amp;$B$2&amp;")'!Y25")</f>
        <v>1</v>
      </c>
      <c r="Z25" s="12">
        <f ca="1">INDIRECT("'("&amp;$B$2&amp;")'!Z25")</f>
        <v>1</v>
      </c>
      <c r="AA25" s="12">
        <f ca="1">INDIRECT("'("&amp;$B$2&amp;")'!AA25")</f>
        <v>0</v>
      </c>
      <c r="AB25" s="12">
        <f ca="1">INDIRECT("'("&amp;$B$2&amp;")'!AB25")</f>
        <v>0</v>
      </c>
      <c r="AC25" s="12">
        <f ca="1">INDIRECT("'("&amp;$B$2&amp;")'!AC25")</f>
        <v>0</v>
      </c>
      <c r="AD25" s="10">
        <f t="shared" ca="1" si="4"/>
        <v>5</v>
      </c>
      <c r="AE25" s="84">
        <f t="shared" ca="1" si="12"/>
        <v>36.200000000000003</v>
      </c>
      <c r="AG25" s="12">
        <f t="shared" ca="1" si="13"/>
        <v>0</v>
      </c>
      <c r="AH25" s="12">
        <f t="shared" ca="1" si="14"/>
        <v>3</v>
      </c>
      <c r="AI25" s="12">
        <f t="shared" ca="1" si="15"/>
        <v>3</v>
      </c>
      <c r="AJ25" s="12">
        <f t="shared" ca="1" si="16"/>
        <v>2</v>
      </c>
      <c r="AK25" s="12">
        <f t="shared" ca="1" si="17"/>
        <v>0</v>
      </c>
      <c r="AL25" s="12">
        <f t="shared" ca="1" si="18"/>
        <v>0</v>
      </c>
      <c r="AM25" s="12">
        <f t="shared" ca="1" si="19"/>
        <v>0</v>
      </c>
      <c r="AN25" s="8">
        <f t="shared" ca="1" si="20"/>
        <v>8</v>
      </c>
      <c r="AO25" s="84">
        <f t="shared" ca="1" si="21"/>
        <v>39.0625</v>
      </c>
    </row>
    <row r="26" spans="1:41" s="4" customFormat="1" ht="14.4" x14ac:dyDescent="0.3">
      <c r="A26" s="2">
        <v>68</v>
      </c>
      <c r="B26" s="4" t="s">
        <v>43</v>
      </c>
      <c r="C26" s="12">
        <f ca="1">INDIRECT("'("&amp;$B$2&amp;")'!C26")</f>
        <v>0</v>
      </c>
      <c r="D26" s="12">
        <f ca="1">INDIRECT("'("&amp;$B$2&amp;")'!D26")</f>
        <v>0</v>
      </c>
      <c r="E26" s="12">
        <f ca="1">INDIRECT("'("&amp;$B$2&amp;")'!E26")</f>
        <v>0</v>
      </c>
      <c r="F26" s="12">
        <f ca="1">INDIRECT("'("&amp;$B$2&amp;")'!F26")</f>
        <v>0</v>
      </c>
      <c r="G26" s="12">
        <f ca="1">INDIRECT("'("&amp;$B$2&amp;")'!G26")</f>
        <v>0</v>
      </c>
      <c r="H26" s="12">
        <f ca="1">INDIRECT("'("&amp;$B$2&amp;")'!H26")</f>
        <v>0</v>
      </c>
      <c r="I26" s="12">
        <f ca="1">INDIRECT("'("&amp;$B$2&amp;")'!I26")</f>
        <v>0</v>
      </c>
      <c r="J26" s="10">
        <f t="shared" ca="1" si="7"/>
        <v>0</v>
      </c>
      <c r="K26" s="84" t="str">
        <f t="shared" ca="1" si="8"/>
        <v>-</v>
      </c>
      <c r="L26" s="10"/>
      <c r="M26" s="12">
        <f ca="1">INDIRECT("'("&amp;$B$2&amp;")'!M26")</f>
        <v>0</v>
      </c>
      <c r="N26" s="12">
        <f ca="1">INDIRECT("'("&amp;$B$2&amp;")'!N26")</f>
        <v>0</v>
      </c>
      <c r="O26" s="12">
        <f ca="1">INDIRECT("'("&amp;$B$2&amp;")'!O26")</f>
        <v>0</v>
      </c>
      <c r="P26" s="12">
        <f ca="1">INDIRECT("'("&amp;$B$2&amp;")'!P26")</f>
        <v>0</v>
      </c>
      <c r="Q26" s="12">
        <f ca="1">INDIRECT("'("&amp;$B$2&amp;")'!Q26")</f>
        <v>0</v>
      </c>
      <c r="R26" s="12">
        <f ca="1">INDIRECT("'("&amp;$B$2&amp;")'!R26")</f>
        <v>0</v>
      </c>
      <c r="S26" s="12">
        <f ca="1">INDIRECT("'("&amp;$B$2&amp;")'!S26")</f>
        <v>0</v>
      </c>
      <c r="T26" s="10">
        <f t="shared" ca="1" si="2"/>
        <v>0</v>
      </c>
      <c r="U26" s="84" t="str">
        <f t="shared" ca="1" si="10"/>
        <v>-</v>
      </c>
      <c r="W26" s="12">
        <f ca="1">INDIRECT("'("&amp;$B$2&amp;")'!W26")</f>
        <v>0</v>
      </c>
      <c r="X26" s="12">
        <f ca="1">INDIRECT("'("&amp;$B$2&amp;")'!X26")</f>
        <v>0</v>
      </c>
      <c r="Y26" s="12">
        <f ca="1">INDIRECT("'("&amp;$B$2&amp;")'!Y26")</f>
        <v>0</v>
      </c>
      <c r="Z26" s="12">
        <f ca="1">INDIRECT("'("&amp;$B$2&amp;")'!Z26")</f>
        <v>0</v>
      </c>
      <c r="AA26" s="12">
        <f ca="1">INDIRECT("'("&amp;$B$2&amp;")'!AA26")</f>
        <v>0</v>
      </c>
      <c r="AB26" s="12">
        <f ca="1">INDIRECT("'("&amp;$B$2&amp;")'!AB26")</f>
        <v>0</v>
      </c>
      <c r="AC26" s="12">
        <f ca="1">INDIRECT("'("&amp;$B$2&amp;")'!AC26")</f>
        <v>0</v>
      </c>
      <c r="AD26" s="10">
        <f t="shared" ca="1" si="4"/>
        <v>0</v>
      </c>
      <c r="AE26" s="84" t="str">
        <f t="shared" ca="1" si="12"/>
        <v>-</v>
      </c>
      <c r="AG26" s="12">
        <f t="shared" ca="1" si="13"/>
        <v>0</v>
      </c>
      <c r="AH26" s="12">
        <f t="shared" ca="1" si="14"/>
        <v>0</v>
      </c>
      <c r="AI26" s="12">
        <f t="shared" ca="1" si="15"/>
        <v>0</v>
      </c>
      <c r="AJ26" s="12">
        <f t="shared" ca="1" si="16"/>
        <v>0</v>
      </c>
      <c r="AK26" s="12">
        <f t="shared" ca="1" si="17"/>
        <v>0</v>
      </c>
      <c r="AL26" s="12">
        <f t="shared" ca="1" si="18"/>
        <v>0</v>
      </c>
      <c r="AM26" s="12">
        <f t="shared" ca="1" si="19"/>
        <v>0</v>
      </c>
      <c r="AN26" s="8">
        <f t="shared" ca="1" si="20"/>
        <v>0</v>
      </c>
      <c r="AO26" s="84" t="str">
        <f t="shared" ca="1" si="21"/>
        <v>-</v>
      </c>
    </row>
    <row r="27" spans="1:41" s="4" customFormat="1" ht="14.4" x14ac:dyDescent="0.3">
      <c r="A27" s="2">
        <v>69</v>
      </c>
      <c r="B27" s="4" t="s">
        <v>18</v>
      </c>
      <c r="C27" s="12">
        <f ca="1">INDIRECT("'("&amp;$B$2&amp;")'!C27")</f>
        <v>3</v>
      </c>
      <c r="D27" s="12">
        <f ca="1">INDIRECT("'("&amp;$B$2&amp;")'!D27")</f>
        <v>8</v>
      </c>
      <c r="E27" s="12">
        <f ca="1">INDIRECT("'("&amp;$B$2&amp;")'!E27")</f>
        <v>1</v>
      </c>
      <c r="F27" s="12">
        <f ca="1">INDIRECT("'("&amp;$B$2&amp;")'!F27")</f>
        <v>0</v>
      </c>
      <c r="G27" s="12">
        <f ca="1">INDIRECT("'("&amp;$B$2&amp;")'!G27")</f>
        <v>0</v>
      </c>
      <c r="H27" s="12">
        <f ca="1">INDIRECT("'("&amp;$B$2&amp;")'!H27")</f>
        <v>0</v>
      </c>
      <c r="I27" s="12">
        <f ca="1">INDIRECT("'("&amp;$B$2&amp;")'!I27")</f>
        <v>0</v>
      </c>
      <c r="J27" s="10">
        <f t="shared" ca="1" si="7"/>
        <v>12</v>
      </c>
      <c r="K27" s="84">
        <f t="shared" ca="1" si="8"/>
        <v>28.375</v>
      </c>
      <c r="L27" s="10"/>
      <c r="M27" s="12">
        <f ca="1">INDIRECT("'("&amp;$B$2&amp;")'!M27")</f>
        <v>0</v>
      </c>
      <c r="N27" s="12">
        <f ca="1">INDIRECT("'("&amp;$B$2&amp;")'!N27")</f>
        <v>0</v>
      </c>
      <c r="O27" s="12">
        <f ca="1">INDIRECT("'("&amp;$B$2&amp;")'!O27")</f>
        <v>0</v>
      </c>
      <c r="P27" s="12">
        <f ca="1">INDIRECT("'("&amp;$B$2&amp;")'!P27")</f>
        <v>0</v>
      </c>
      <c r="Q27" s="12">
        <f ca="1">INDIRECT("'("&amp;$B$2&amp;")'!Q27")</f>
        <v>0</v>
      </c>
      <c r="R27" s="12">
        <f ca="1">INDIRECT("'("&amp;$B$2&amp;")'!R27")</f>
        <v>0</v>
      </c>
      <c r="S27" s="12">
        <f ca="1">INDIRECT("'("&amp;$B$2&amp;")'!S27")</f>
        <v>0</v>
      </c>
      <c r="T27" s="10">
        <f t="shared" ca="1" si="2"/>
        <v>0</v>
      </c>
      <c r="U27" s="84" t="str">
        <f t="shared" ca="1" si="10"/>
        <v>-</v>
      </c>
      <c r="W27" s="12">
        <f ca="1">INDIRECT("'("&amp;$B$2&amp;")'!W27")</f>
        <v>0</v>
      </c>
      <c r="X27" s="12">
        <f ca="1">INDIRECT("'("&amp;$B$2&amp;")'!X27")</f>
        <v>0</v>
      </c>
      <c r="Y27" s="12">
        <f ca="1">INDIRECT("'("&amp;$B$2&amp;")'!Y27")</f>
        <v>0</v>
      </c>
      <c r="Z27" s="12">
        <f ca="1">INDIRECT("'("&amp;$B$2&amp;")'!Z27")</f>
        <v>0</v>
      </c>
      <c r="AA27" s="12">
        <f ca="1">INDIRECT("'("&amp;$B$2&amp;")'!AA27")</f>
        <v>0</v>
      </c>
      <c r="AB27" s="12">
        <f ca="1">INDIRECT("'("&amp;$B$2&amp;")'!AB27")</f>
        <v>0</v>
      </c>
      <c r="AC27" s="12">
        <f ca="1">INDIRECT("'("&amp;$B$2&amp;")'!AC27")</f>
        <v>0</v>
      </c>
      <c r="AD27" s="10">
        <f t="shared" ca="1" si="4"/>
        <v>0</v>
      </c>
      <c r="AE27" s="84" t="str">
        <f t="shared" ca="1" si="12"/>
        <v>-</v>
      </c>
      <c r="AG27" s="12">
        <f t="shared" ca="1" si="13"/>
        <v>3</v>
      </c>
      <c r="AH27" s="12">
        <f t="shared" ca="1" si="14"/>
        <v>8</v>
      </c>
      <c r="AI27" s="12">
        <f t="shared" ca="1" si="15"/>
        <v>1</v>
      </c>
      <c r="AJ27" s="12">
        <f t="shared" ca="1" si="16"/>
        <v>0</v>
      </c>
      <c r="AK27" s="12">
        <f t="shared" ca="1" si="17"/>
        <v>0</v>
      </c>
      <c r="AL27" s="12">
        <f t="shared" ca="1" si="18"/>
        <v>0</v>
      </c>
      <c r="AM27" s="12">
        <f t="shared" ca="1" si="19"/>
        <v>0</v>
      </c>
      <c r="AN27" s="8">
        <f t="shared" ca="1" si="20"/>
        <v>12</v>
      </c>
      <c r="AO27" s="84">
        <f t="shared" ca="1" si="21"/>
        <v>28.375</v>
      </c>
    </row>
    <row r="28" spans="1:41" s="4" customFormat="1" ht="14.4" x14ac:dyDescent="0.3">
      <c r="A28" s="2">
        <v>70</v>
      </c>
      <c r="B28" s="4" t="s">
        <v>19</v>
      </c>
      <c r="C28" s="12">
        <f ca="1">INDIRECT("'("&amp;$B$2&amp;")'!C28")</f>
        <v>0</v>
      </c>
      <c r="D28" s="12">
        <f ca="1">INDIRECT("'("&amp;$B$2&amp;")'!D28")</f>
        <v>0</v>
      </c>
      <c r="E28" s="12">
        <f ca="1">INDIRECT("'("&amp;$B$2&amp;")'!E28")</f>
        <v>0</v>
      </c>
      <c r="F28" s="12">
        <f ca="1">INDIRECT("'("&amp;$B$2&amp;")'!F28")</f>
        <v>0</v>
      </c>
      <c r="G28" s="12">
        <f ca="1">INDIRECT("'("&amp;$B$2&amp;")'!G28")</f>
        <v>0</v>
      </c>
      <c r="H28" s="12">
        <f ca="1">INDIRECT("'("&amp;$B$2&amp;")'!H28")</f>
        <v>0</v>
      </c>
      <c r="I28" s="12">
        <f ca="1">INDIRECT("'("&amp;$B$2&amp;")'!I28")</f>
        <v>0</v>
      </c>
      <c r="J28" s="10">
        <f t="shared" ca="1" si="7"/>
        <v>0</v>
      </c>
      <c r="K28" s="84" t="str">
        <f t="shared" ca="1" si="8"/>
        <v>-</v>
      </c>
      <c r="L28" s="10"/>
      <c r="M28" s="12">
        <f ca="1">INDIRECT("'("&amp;$B$2&amp;")'!M28")</f>
        <v>0</v>
      </c>
      <c r="N28" s="12">
        <f ca="1">INDIRECT("'("&amp;$B$2&amp;")'!N28")</f>
        <v>0</v>
      </c>
      <c r="O28" s="12">
        <f ca="1">INDIRECT("'("&amp;$B$2&amp;")'!O28")</f>
        <v>0</v>
      </c>
      <c r="P28" s="12">
        <f ca="1">INDIRECT("'("&amp;$B$2&amp;")'!P28")</f>
        <v>0</v>
      </c>
      <c r="Q28" s="12">
        <f ca="1">INDIRECT("'("&amp;$B$2&amp;")'!Q28")</f>
        <v>0</v>
      </c>
      <c r="R28" s="12">
        <f ca="1">INDIRECT("'("&amp;$B$2&amp;")'!R28")</f>
        <v>0</v>
      </c>
      <c r="S28" s="12">
        <f ca="1">INDIRECT("'("&amp;$B$2&amp;")'!S28")</f>
        <v>0</v>
      </c>
      <c r="T28" s="10">
        <f t="shared" ca="1" si="2"/>
        <v>0</v>
      </c>
      <c r="U28" s="84" t="str">
        <f t="shared" ca="1" si="10"/>
        <v>-</v>
      </c>
      <c r="W28" s="12">
        <f ca="1">INDIRECT("'("&amp;$B$2&amp;")'!W28")</f>
        <v>0</v>
      </c>
      <c r="X28" s="12">
        <f ca="1">INDIRECT("'("&amp;$B$2&amp;")'!X28")</f>
        <v>0</v>
      </c>
      <c r="Y28" s="12">
        <f ca="1">INDIRECT("'("&amp;$B$2&amp;")'!Y28")</f>
        <v>0</v>
      </c>
      <c r="Z28" s="12">
        <f ca="1">INDIRECT("'("&amp;$B$2&amp;")'!Z28")</f>
        <v>0</v>
      </c>
      <c r="AA28" s="12">
        <f ca="1">INDIRECT("'("&amp;$B$2&amp;")'!AA28")</f>
        <v>0</v>
      </c>
      <c r="AB28" s="12">
        <f ca="1">INDIRECT("'("&amp;$B$2&amp;")'!AB28")</f>
        <v>0</v>
      </c>
      <c r="AC28" s="12">
        <f ca="1">INDIRECT("'("&amp;$B$2&amp;")'!AC28")</f>
        <v>0</v>
      </c>
      <c r="AD28" s="10">
        <f t="shared" ca="1" si="4"/>
        <v>0</v>
      </c>
      <c r="AE28" s="84" t="str">
        <f t="shared" ca="1" si="12"/>
        <v>-</v>
      </c>
      <c r="AG28" s="12">
        <f t="shared" ca="1" si="13"/>
        <v>0</v>
      </c>
      <c r="AH28" s="12">
        <f t="shared" ca="1" si="14"/>
        <v>0</v>
      </c>
      <c r="AI28" s="12">
        <f t="shared" ca="1" si="15"/>
        <v>0</v>
      </c>
      <c r="AJ28" s="12">
        <f t="shared" ca="1" si="16"/>
        <v>0</v>
      </c>
      <c r="AK28" s="12">
        <f t="shared" ca="1" si="17"/>
        <v>0</v>
      </c>
      <c r="AL28" s="12">
        <f t="shared" ca="1" si="18"/>
        <v>0</v>
      </c>
      <c r="AM28" s="12">
        <f t="shared" ca="1" si="19"/>
        <v>0</v>
      </c>
      <c r="AN28" s="8">
        <f t="shared" ca="1" si="20"/>
        <v>0</v>
      </c>
      <c r="AO28" s="84" t="str">
        <f t="shared" ca="1" si="21"/>
        <v>-</v>
      </c>
    </row>
    <row r="29" spans="1:41" s="4" customFormat="1" ht="14.4" x14ac:dyDescent="0.3">
      <c r="A29" s="2">
        <v>71</v>
      </c>
      <c r="B29" s="4" t="s">
        <v>44</v>
      </c>
      <c r="C29" s="12">
        <f ca="1">INDIRECT("'("&amp;$B$2&amp;")'!C29")</f>
        <v>0</v>
      </c>
      <c r="D29" s="12">
        <f ca="1">INDIRECT("'("&amp;$B$2&amp;")'!D29")</f>
        <v>0</v>
      </c>
      <c r="E29" s="12">
        <f ca="1">INDIRECT("'("&amp;$B$2&amp;")'!E29")</f>
        <v>0</v>
      </c>
      <c r="F29" s="12">
        <f ca="1">INDIRECT("'("&amp;$B$2&amp;")'!F29")</f>
        <v>0</v>
      </c>
      <c r="G29" s="12">
        <f ca="1">INDIRECT("'("&amp;$B$2&amp;")'!G29")</f>
        <v>0</v>
      </c>
      <c r="H29" s="12">
        <f ca="1">INDIRECT("'("&amp;$B$2&amp;")'!H29")</f>
        <v>0</v>
      </c>
      <c r="I29" s="12">
        <f ca="1">INDIRECT("'("&amp;$B$2&amp;")'!I29")</f>
        <v>0</v>
      </c>
      <c r="J29" s="10">
        <f t="shared" ca="1" si="7"/>
        <v>0</v>
      </c>
      <c r="K29" s="84" t="str">
        <f t="shared" ca="1" si="8"/>
        <v>-</v>
      </c>
      <c r="L29" s="10"/>
      <c r="M29" s="12">
        <f ca="1">INDIRECT("'("&amp;$B$2&amp;")'!M29")</f>
        <v>0</v>
      </c>
      <c r="N29" s="12">
        <f ca="1">INDIRECT("'("&amp;$B$2&amp;")'!N29")</f>
        <v>0</v>
      </c>
      <c r="O29" s="12">
        <f ca="1">INDIRECT("'("&amp;$B$2&amp;")'!O29")</f>
        <v>0</v>
      </c>
      <c r="P29" s="12">
        <f ca="1">INDIRECT("'("&amp;$B$2&amp;")'!P29")</f>
        <v>0</v>
      </c>
      <c r="Q29" s="12">
        <f ca="1">INDIRECT("'("&amp;$B$2&amp;")'!Q29")</f>
        <v>0</v>
      </c>
      <c r="R29" s="12">
        <f ca="1">INDIRECT("'("&amp;$B$2&amp;")'!R29")</f>
        <v>0</v>
      </c>
      <c r="S29" s="12">
        <f ca="1">INDIRECT("'("&amp;$B$2&amp;")'!S29")</f>
        <v>0</v>
      </c>
      <c r="T29" s="10">
        <f t="shared" ca="1" si="2"/>
        <v>0</v>
      </c>
      <c r="U29" s="84" t="str">
        <f t="shared" ca="1" si="10"/>
        <v>-</v>
      </c>
      <c r="W29" s="12">
        <f ca="1">INDIRECT("'("&amp;$B$2&amp;")'!W29")</f>
        <v>0</v>
      </c>
      <c r="X29" s="12">
        <f ca="1">INDIRECT("'("&amp;$B$2&amp;")'!X29")</f>
        <v>0</v>
      </c>
      <c r="Y29" s="12">
        <f ca="1">INDIRECT("'("&amp;$B$2&amp;")'!Y29")</f>
        <v>0</v>
      </c>
      <c r="Z29" s="12">
        <f ca="1">INDIRECT("'("&amp;$B$2&amp;")'!Z29")</f>
        <v>0</v>
      </c>
      <c r="AA29" s="12">
        <f ca="1">INDIRECT("'("&amp;$B$2&amp;")'!AA29")</f>
        <v>0</v>
      </c>
      <c r="AB29" s="12">
        <f ca="1">INDIRECT("'("&amp;$B$2&amp;")'!AB29")</f>
        <v>0</v>
      </c>
      <c r="AC29" s="12">
        <f ca="1">INDIRECT("'("&amp;$B$2&amp;")'!AC29")</f>
        <v>0</v>
      </c>
      <c r="AD29" s="10">
        <f t="shared" ca="1" si="4"/>
        <v>0</v>
      </c>
      <c r="AE29" s="84" t="str">
        <f t="shared" ca="1" si="12"/>
        <v>-</v>
      </c>
      <c r="AG29" s="12">
        <f t="shared" ca="1" si="13"/>
        <v>0</v>
      </c>
      <c r="AH29" s="12">
        <f t="shared" ca="1" si="14"/>
        <v>0</v>
      </c>
      <c r="AI29" s="12">
        <f t="shared" ca="1" si="15"/>
        <v>0</v>
      </c>
      <c r="AJ29" s="12">
        <f t="shared" ca="1" si="16"/>
        <v>0</v>
      </c>
      <c r="AK29" s="12">
        <f t="shared" ca="1" si="17"/>
        <v>0</v>
      </c>
      <c r="AL29" s="12">
        <f t="shared" ca="1" si="18"/>
        <v>0</v>
      </c>
      <c r="AM29" s="12">
        <f t="shared" ca="1" si="19"/>
        <v>0</v>
      </c>
      <c r="AN29" s="8">
        <f t="shared" ca="1" si="20"/>
        <v>0</v>
      </c>
      <c r="AO29" s="84" t="str">
        <f t="shared" ca="1" si="21"/>
        <v>-</v>
      </c>
    </row>
    <row r="30" spans="1:41" s="4" customFormat="1" ht="14.4" x14ac:dyDescent="0.3">
      <c r="A30" s="2">
        <v>73</v>
      </c>
      <c r="B30" s="4" t="s">
        <v>21</v>
      </c>
      <c r="C30" s="12">
        <f ca="1">INDIRECT("'("&amp;$B$2&amp;")'!C30")</f>
        <v>0</v>
      </c>
      <c r="D30" s="12">
        <f ca="1">INDIRECT("'("&amp;$B$2&amp;")'!D30")</f>
        <v>0</v>
      </c>
      <c r="E30" s="12">
        <f ca="1">INDIRECT("'("&amp;$B$2&amp;")'!E30")</f>
        <v>0</v>
      </c>
      <c r="F30" s="12">
        <f ca="1">INDIRECT("'("&amp;$B$2&amp;")'!F30")</f>
        <v>0</v>
      </c>
      <c r="G30" s="12">
        <f ca="1">INDIRECT("'("&amp;$B$2&amp;")'!G30")</f>
        <v>0</v>
      </c>
      <c r="H30" s="12">
        <f ca="1">INDIRECT("'("&amp;$B$2&amp;")'!H30")</f>
        <v>0</v>
      </c>
      <c r="I30" s="12">
        <f ca="1">INDIRECT("'("&amp;$B$2&amp;")'!I30")</f>
        <v>0</v>
      </c>
      <c r="J30" s="10">
        <f t="shared" ca="1" si="7"/>
        <v>0</v>
      </c>
      <c r="K30" s="84" t="str">
        <f t="shared" ca="1" si="8"/>
        <v>-</v>
      </c>
      <c r="L30" s="10"/>
      <c r="M30" s="12">
        <f ca="1">INDIRECT("'("&amp;$B$2&amp;")'!M30")</f>
        <v>0</v>
      </c>
      <c r="N30" s="12">
        <f ca="1">INDIRECT("'("&amp;$B$2&amp;")'!N30")</f>
        <v>0</v>
      </c>
      <c r="O30" s="12">
        <f ca="1">INDIRECT("'("&amp;$B$2&amp;")'!O30")</f>
        <v>0</v>
      </c>
      <c r="P30" s="12">
        <f ca="1">INDIRECT("'("&amp;$B$2&amp;")'!P30")</f>
        <v>0</v>
      </c>
      <c r="Q30" s="12">
        <f ca="1">INDIRECT("'("&amp;$B$2&amp;")'!Q30")</f>
        <v>0</v>
      </c>
      <c r="R30" s="12">
        <f ca="1">INDIRECT("'("&amp;$B$2&amp;")'!R30")</f>
        <v>0</v>
      </c>
      <c r="S30" s="12">
        <f ca="1">INDIRECT("'("&amp;$B$2&amp;")'!S30")</f>
        <v>0</v>
      </c>
      <c r="T30" s="10">
        <f t="shared" ca="1" si="2"/>
        <v>0</v>
      </c>
      <c r="U30" s="84" t="str">
        <f t="shared" ca="1" si="10"/>
        <v>-</v>
      </c>
      <c r="W30" s="12">
        <f ca="1">INDIRECT("'("&amp;$B$2&amp;")'!W30")</f>
        <v>3</v>
      </c>
      <c r="X30" s="12">
        <f ca="1">INDIRECT("'("&amp;$B$2&amp;")'!X30")</f>
        <v>0</v>
      </c>
      <c r="Y30" s="12">
        <f ca="1">INDIRECT("'("&amp;$B$2&amp;")'!Y30")</f>
        <v>0</v>
      </c>
      <c r="Z30" s="12">
        <f ca="1">INDIRECT("'("&amp;$B$2&amp;")'!Z30")</f>
        <v>0</v>
      </c>
      <c r="AA30" s="12">
        <f ca="1">INDIRECT("'("&amp;$B$2&amp;")'!AA30")</f>
        <v>0</v>
      </c>
      <c r="AB30" s="12">
        <f ca="1">INDIRECT("'("&amp;$B$2&amp;")'!AB30")</f>
        <v>0</v>
      </c>
      <c r="AC30" s="12">
        <f ca="1">INDIRECT("'("&amp;$B$2&amp;")'!AC30")</f>
        <v>0</v>
      </c>
      <c r="AD30" s="10">
        <f t="shared" ca="1" si="4"/>
        <v>3</v>
      </c>
      <c r="AE30" s="84">
        <f t="shared" ca="1" si="12"/>
        <v>20</v>
      </c>
      <c r="AG30" s="12">
        <f t="shared" ca="1" si="13"/>
        <v>3</v>
      </c>
      <c r="AH30" s="12">
        <f t="shared" ca="1" si="14"/>
        <v>0</v>
      </c>
      <c r="AI30" s="12">
        <f t="shared" ca="1" si="15"/>
        <v>0</v>
      </c>
      <c r="AJ30" s="12">
        <f t="shared" ca="1" si="16"/>
        <v>0</v>
      </c>
      <c r="AK30" s="12">
        <f t="shared" ca="1" si="17"/>
        <v>0</v>
      </c>
      <c r="AL30" s="12">
        <f t="shared" ca="1" si="18"/>
        <v>0</v>
      </c>
      <c r="AM30" s="12">
        <f t="shared" ca="1" si="19"/>
        <v>0</v>
      </c>
      <c r="AN30" s="8">
        <f t="shared" ca="1" si="20"/>
        <v>3</v>
      </c>
      <c r="AO30" s="84">
        <f t="shared" ca="1" si="21"/>
        <v>20</v>
      </c>
    </row>
    <row r="31" spans="1:41" s="4" customFormat="1" ht="14.4" x14ac:dyDescent="0.3">
      <c r="A31" s="2">
        <v>74</v>
      </c>
      <c r="B31" s="4" t="s">
        <v>22</v>
      </c>
      <c r="C31" s="12">
        <f ca="1">INDIRECT("'("&amp;$B$2&amp;")'!C31")</f>
        <v>7</v>
      </c>
      <c r="D31" s="12">
        <f ca="1">INDIRECT("'("&amp;$B$2&amp;")'!D31")</f>
        <v>27</v>
      </c>
      <c r="E31" s="12">
        <f ca="1">INDIRECT("'("&amp;$B$2&amp;")'!E31")</f>
        <v>7</v>
      </c>
      <c r="F31" s="12">
        <f ca="1">INDIRECT("'("&amp;$B$2&amp;")'!F31")</f>
        <v>0</v>
      </c>
      <c r="G31" s="12">
        <f ca="1">INDIRECT("'("&amp;$B$2&amp;")'!G31")</f>
        <v>0</v>
      </c>
      <c r="H31" s="12">
        <f ca="1">INDIRECT("'("&amp;$B$2&amp;")'!H31")</f>
        <v>0</v>
      </c>
      <c r="I31" s="12">
        <f ca="1">INDIRECT("'("&amp;$B$2&amp;")'!I31")</f>
        <v>0</v>
      </c>
      <c r="J31" s="10">
        <f t="shared" ca="1" si="7"/>
        <v>41</v>
      </c>
      <c r="K31" s="84">
        <f t="shared" ca="1" si="8"/>
        <v>30.085365853658537</v>
      </c>
      <c r="L31" s="10"/>
      <c r="M31" s="12">
        <f ca="1">INDIRECT("'("&amp;$B$2&amp;")'!M31")</f>
        <v>0</v>
      </c>
      <c r="N31" s="12">
        <f ca="1">INDIRECT("'("&amp;$B$2&amp;")'!N31")</f>
        <v>0</v>
      </c>
      <c r="O31" s="12">
        <f ca="1">INDIRECT("'("&amp;$B$2&amp;")'!O31")</f>
        <v>0</v>
      </c>
      <c r="P31" s="12">
        <f ca="1">INDIRECT("'("&amp;$B$2&amp;")'!P31")</f>
        <v>0</v>
      </c>
      <c r="Q31" s="12">
        <f ca="1">INDIRECT("'("&amp;$B$2&amp;")'!Q31")</f>
        <v>0</v>
      </c>
      <c r="R31" s="12">
        <f ca="1">INDIRECT("'("&amp;$B$2&amp;")'!R31")</f>
        <v>0</v>
      </c>
      <c r="S31" s="12">
        <f ca="1">INDIRECT("'("&amp;$B$2&amp;")'!S31")</f>
        <v>0</v>
      </c>
      <c r="T31" s="10">
        <f t="shared" ca="1" si="2"/>
        <v>0</v>
      </c>
      <c r="U31" s="84" t="str">
        <f t="shared" ca="1" si="10"/>
        <v>-</v>
      </c>
      <c r="W31" s="12">
        <f ca="1">INDIRECT("'("&amp;$B$2&amp;")'!W31")</f>
        <v>2</v>
      </c>
      <c r="X31" s="12">
        <f ca="1">INDIRECT("'("&amp;$B$2&amp;")'!X31")</f>
        <v>0</v>
      </c>
      <c r="Y31" s="12">
        <f ca="1">INDIRECT("'("&amp;$B$2&amp;")'!Y31")</f>
        <v>0</v>
      </c>
      <c r="Z31" s="12">
        <f ca="1">INDIRECT("'("&amp;$B$2&amp;")'!Z31")</f>
        <v>0</v>
      </c>
      <c r="AA31" s="12">
        <f ca="1">INDIRECT("'("&amp;$B$2&amp;")'!AA31")</f>
        <v>0</v>
      </c>
      <c r="AB31" s="12">
        <f ca="1">INDIRECT("'("&amp;$B$2&amp;")'!AB31")</f>
        <v>0</v>
      </c>
      <c r="AC31" s="12">
        <f ca="1">INDIRECT("'("&amp;$B$2&amp;")'!AC31")</f>
        <v>0</v>
      </c>
      <c r="AD31" s="10">
        <f t="shared" ca="1" si="4"/>
        <v>2</v>
      </c>
      <c r="AE31" s="84">
        <f t="shared" ca="1" si="12"/>
        <v>20</v>
      </c>
      <c r="AG31" s="12">
        <f t="shared" ca="1" si="13"/>
        <v>9</v>
      </c>
      <c r="AH31" s="12">
        <f t="shared" ca="1" si="14"/>
        <v>27</v>
      </c>
      <c r="AI31" s="12">
        <f t="shared" ca="1" si="15"/>
        <v>7</v>
      </c>
      <c r="AJ31" s="12">
        <f t="shared" ca="1" si="16"/>
        <v>0</v>
      </c>
      <c r="AK31" s="12">
        <f t="shared" ca="1" si="17"/>
        <v>0</v>
      </c>
      <c r="AL31" s="12">
        <f t="shared" ca="1" si="18"/>
        <v>0</v>
      </c>
      <c r="AM31" s="12">
        <f t="shared" ca="1" si="19"/>
        <v>0</v>
      </c>
      <c r="AN31" s="8">
        <f t="shared" ca="1" si="20"/>
        <v>43</v>
      </c>
      <c r="AO31" s="84">
        <f t="shared" ca="1" si="21"/>
        <v>29.616279069767444</v>
      </c>
    </row>
    <row r="32" spans="1:41" s="4" customFormat="1" ht="14.4" x14ac:dyDescent="0.3">
      <c r="A32" s="2">
        <v>75</v>
      </c>
      <c r="B32" s="4" t="s">
        <v>23</v>
      </c>
      <c r="C32" s="12">
        <f ca="1">INDIRECT("'("&amp;$B$2&amp;")'!C32")</f>
        <v>0</v>
      </c>
      <c r="D32" s="12">
        <f ca="1">INDIRECT("'("&amp;$B$2&amp;")'!D32")</f>
        <v>0</v>
      </c>
      <c r="E32" s="12">
        <f ca="1">INDIRECT("'("&amp;$B$2&amp;")'!E32")</f>
        <v>0</v>
      </c>
      <c r="F32" s="12">
        <f ca="1">INDIRECT("'("&amp;$B$2&amp;")'!F32")</f>
        <v>0</v>
      </c>
      <c r="G32" s="12">
        <f ca="1">INDIRECT("'("&amp;$B$2&amp;")'!G32")</f>
        <v>0</v>
      </c>
      <c r="H32" s="12">
        <f ca="1">INDIRECT("'("&amp;$B$2&amp;")'!H32")</f>
        <v>0</v>
      </c>
      <c r="I32" s="12">
        <f ca="1">INDIRECT("'("&amp;$B$2&amp;")'!I32")</f>
        <v>0</v>
      </c>
      <c r="J32" s="10">
        <f t="shared" ca="1" si="7"/>
        <v>0</v>
      </c>
      <c r="K32" s="84" t="str">
        <f t="shared" ca="1" si="8"/>
        <v>-</v>
      </c>
      <c r="L32" s="10"/>
      <c r="M32" s="12">
        <f ca="1">INDIRECT("'("&amp;$B$2&amp;")'!M32")</f>
        <v>0</v>
      </c>
      <c r="N32" s="12">
        <f ca="1">INDIRECT("'("&amp;$B$2&amp;")'!N32")</f>
        <v>0</v>
      </c>
      <c r="O32" s="12">
        <f ca="1">INDIRECT("'("&amp;$B$2&amp;")'!O32")</f>
        <v>0</v>
      </c>
      <c r="P32" s="12">
        <f ca="1">INDIRECT("'("&amp;$B$2&amp;")'!P32")</f>
        <v>0</v>
      </c>
      <c r="Q32" s="12">
        <f ca="1">INDIRECT("'("&amp;$B$2&amp;")'!Q32")</f>
        <v>0</v>
      </c>
      <c r="R32" s="12">
        <f ca="1">INDIRECT("'("&amp;$B$2&amp;")'!R32")</f>
        <v>0</v>
      </c>
      <c r="S32" s="12">
        <f ca="1">INDIRECT("'("&amp;$B$2&amp;")'!S32")</f>
        <v>0</v>
      </c>
      <c r="T32" s="10">
        <f t="shared" ca="1" si="2"/>
        <v>0</v>
      </c>
      <c r="U32" s="84" t="str">
        <f t="shared" ca="1" si="10"/>
        <v>-</v>
      </c>
      <c r="W32" s="12">
        <f ca="1">INDIRECT("'("&amp;$B$2&amp;")'!W32")</f>
        <v>0</v>
      </c>
      <c r="X32" s="12">
        <f ca="1">INDIRECT("'("&amp;$B$2&amp;")'!X32")</f>
        <v>0</v>
      </c>
      <c r="Y32" s="12">
        <f ca="1">INDIRECT("'("&amp;$B$2&amp;")'!Y32")</f>
        <v>0</v>
      </c>
      <c r="Z32" s="12">
        <f ca="1">INDIRECT("'("&amp;$B$2&amp;")'!Z32")</f>
        <v>0</v>
      </c>
      <c r="AA32" s="12">
        <f ca="1">INDIRECT("'("&amp;$B$2&amp;")'!AA32")</f>
        <v>0</v>
      </c>
      <c r="AB32" s="12">
        <f ca="1">INDIRECT("'("&amp;$B$2&amp;")'!AB32")</f>
        <v>0</v>
      </c>
      <c r="AC32" s="12">
        <f ca="1">INDIRECT("'("&amp;$B$2&amp;")'!AC32")</f>
        <v>0</v>
      </c>
      <c r="AD32" s="10">
        <f t="shared" ca="1" si="4"/>
        <v>0</v>
      </c>
      <c r="AE32" s="84" t="str">
        <f t="shared" ca="1" si="12"/>
        <v>-</v>
      </c>
      <c r="AG32" s="12">
        <f t="shared" ca="1" si="13"/>
        <v>0</v>
      </c>
      <c r="AH32" s="12">
        <f t="shared" ca="1" si="14"/>
        <v>0</v>
      </c>
      <c r="AI32" s="12">
        <f t="shared" ca="1" si="15"/>
        <v>0</v>
      </c>
      <c r="AJ32" s="12">
        <f t="shared" ca="1" si="16"/>
        <v>0</v>
      </c>
      <c r="AK32" s="12">
        <f t="shared" ca="1" si="17"/>
        <v>0</v>
      </c>
      <c r="AL32" s="12">
        <f t="shared" ca="1" si="18"/>
        <v>0</v>
      </c>
      <c r="AM32" s="12">
        <f t="shared" ca="1" si="19"/>
        <v>0</v>
      </c>
      <c r="AN32" s="8">
        <f t="shared" ca="1" si="20"/>
        <v>0</v>
      </c>
      <c r="AO32" s="84" t="str">
        <f t="shared" ca="1" si="21"/>
        <v>-</v>
      </c>
    </row>
    <row r="33" spans="1:41" s="4" customFormat="1" ht="14.4" x14ac:dyDescent="0.3">
      <c r="A33" s="2">
        <v>76</v>
      </c>
      <c r="B33" s="4" t="s">
        <v>24</v>
      </c>
      <c r="C33" s="12">
        <f ca="1">INDIRECT("'("&amp;$B$2&amp;")'!C33")</f>
        <v>0</v>
      </c>
      <c r="D33" s="12">
        <f ca="1">INDIRECT("'("&amp;$B$2&amp;")'!D33")</f>
        <v>0</v>
      </c>
      <c r="E33" s="12">
        <f ca="1">INDIRECT("'("&amp;$B$2&amp;")'!E33")</f>
        <v>0</v>
      </c>
      <c r="F33" s="12">
        <f ca="1">INDIRECT("'("&amp;$B$2&amp;")'!F33")</f>
        <v>0</v>
      </c>
      <c r="G33" s="12">
        <f ca="1">INDIRECT("'("&amp;$B$2&amp;")'!G33")</f>
        <v>0</v>
      </c>
      <c r="H33" s="12">
        <f ca="1">INDIRECT("'("&amp;$B$2&amp;")'!H33")</f>
        <v>0</v>
      </c>
      <c r="I33" s="12">
        <f ca="1">INDIRECT("'("&amp;$B$2&amp;")'!I33")</f>
        <v>0</v>
      </c>
      <c r="J33" s="10">
        <f t="shared" ca="1" si="7"/>
        <v>0</v>
      </c>
      <c r="K33" s="84" t="str">
        <f t="shared" ca="1" si="8"/>
        <v>-</v>
      </c>
      <c r="L33" s="10"/>
      <c r="M33" s="12">
        <f ca="1">INDIRECT("'("&amp;$B$2&amp;")'!M33")</f>
        <v>0</v>
      </c>
      <c r="N33" s="12">
        <f ca="1">INDIRECT("'("&amp;$B$2&amp;")'!N33")</f>
        <v>0</v>
      </c>
      <c r="O33" s="12">
        <f ca="1">INDIRECT("'("&amp;$B$2&amp;")'!O33")</f>
        <v>0</v>
      </c>
      <c r="P33" s="12">
        <f ca="1">INDIRECT("'("&amp;$B$2&amp;")'!P33")</f>
        <v>0</v>
      </c>
      <c r="Q33" s="12">
        <f ca="1">INDIRECT("'("&amp;$B$2&amp;")'!Q33")</f>
        <v>0</v>
      </c>
      <c r="R33" s="12">
        <f ca="1">INDIRECT("'("&amp;$B$2&amp;")'!R33")</f>
        <v>0</v>
      </c>
      <c r="S33" s="12">
        <f ca="1">INDIRECT("'("&amp;$B$2&amp;")'!S33")</f>
        <v>0</v>
      </c>
      <c r="T33" s="10">
        <f t="shared" ca="1" si="2"/>
        <v>0</v>
      </c>
      <c r="U33" s="84" t="str">
        <f t="shared" ca="1" si="10"/>
        <v>-</v>
      </c>
      <c r="W33" s="12">
        <f ca="1">INDIRECT("'("&amp;$B$2&amp;")'!W33")</f>
        <v>0</v>
      </c>
      <c r="X33" s="12">
        <f ca="1">INDIRECT("'("&amp;$B$2&amp;")'!X33")</f>
        <v>0</v>
      </c>
      <c r="Y33" s="12">
        <f ca="1">INDIRECT("'("&amp;$B$2&amp;")'!Y33")</f>
        <v>0</v>
      </c>
      <c r="Z33" s="12">
        <f ca="1">INDIRECT("'("&amp;$B$2&amp;")'!Z33")</f>
        <v>0</v>
      </c>
      <c r="AA33" s="12">
        <f ca="1">INDIRECT("'("&amp;$B$2&amp;")'!AA33")</f>
        <v>0</v>
      </c>
      <c r="AB33" s="12">
        <f ca="1">INDIRECT("'("&amp;$B$2&amp;")'!AB33")</f>
        <v>0</v>
      </c>
      <c r="AC33" s="12">
        <f ca="1">INDIRECT("'("&amp;$B$2&amp;")'!AC33")</f>
        <v>0</v>
      </c>
      <c r="AD33" s="10">
        <f t="shared" ca="1" si="4"/>
        <v>0</v>
      </c>
      <c r="AE33" s="84" t="str">
        <f t="shared" ca="1" si="12"/>
        <v>-</v>
      </c>
      <c r="AG33" s="12">
        <f t="shared" ca="1" si="13"/>
        <v>0</v>
      </c>
      <c r="AH33" s="12">
        <f t="shared" ca="1" si="14"/>
        <v>0</v>
      </c>
      <c r="AI33" s="12">
        <f t="shared" ca="1" si="15"/>
        <v>0</v>
      </c>
      <c r="AJ33" s="12">
        <f t="shared" ca="1" si="16"/>
        <v>0</v>
      </c>
      <c r="AK33" s="12">
        <f t="shared" ca="1" si="17"/>
        <v>0</v>
      </c>
      <c r="AL33" s="12">
        <f t="shared" ca="1" si="18"/>
        <v>0</v>
      </c>
      <c r="AM33" s="12">
        <f t="shared" ca="1" si="19"/>
        <v>0</v>
      </c>
      <c r="AN33" s="8">
        <f t="shared" ca="1" si="20"/>
        <v>0</v>
      </c>
      <c r="AO33" s="84" t="str">
        <f t="shared" ca="1" si="21"/>
        <v>-</v>
      </c>
    </row>
    <row r="34" spans="1:41" s="4" customFormat="1" ht="14.4" x14ac:dyDescent="0.3">
      <c r="A34" s="2">
        <v>79</v>
      </c>
      <c r="B34" s="4" t="s">
        <v>26</v>
      </c>
      <c r="C34" s="12">
        <f ca="1">INDIRECT("'("&amp;$B$2&amp;")'!C34")</f>
        <v>1</v>
      </c>
      <c r="D34" s="12">
        <f ca="1">INDIRECT("'("&amp;$B$2&amp;")'!D34")</f>
        <v>11</v>
      </c>
      <c r="E34" s="12">
        <f ca="1">INDIRECT("'("&amp;$B$2&amp;")'!E34")</f>
        <v>3</v>
      </c>
      <c r="F34" s="12">
        <f ca="1">INDIRECT("'("&amp;$B$2&amp;")'!F34")</f>
        <v>0</v>
      </c>
      <c r="G34" s="12">
        <f ca="1">INDIRECT("'("&amp;$B$2&amp;")'!G34")</f>
        <v>0</v>
      </c>
      <c r="H34" s="12">
        <f ca="1">INDIRECT("'("&amp;$B$2&amp;")'!H34")</f>
        <v>0</v>
      </c>
      <c r="I34" s="12">
        <f ca="1">INDIRECT("'("&amp;$B$2&amp;")'!I34")</f>
        <v>0</v>
      </c>
      <c r="J34" s="10">
        <f t="shared" ca="1" si="7"/>
        <v>15</v>
      </c>
      <c r="K34" s="84">
        <f t="shared" ca="1" si="8"/>
        <v>31.43333333333333</v>
      </c>
      <c r="L34" s="10"/>
      <c r="M34" s="12">
        <f ca="1">INDIRECT("'("&amp;$B$2&amp;")'!M34")</f>
        <v>0</v>
      </c>
      <c r="N34" s="12">
        <f ca="1">INDIRECT("'("&amp;$B$2&amp;")'!N34")</f>
        <v>0</v>
      </c>
      <c r="O34" s="12">
        <f ca="1">INDIRECT("'("&amp;$B$2&amp;")'!O34")</f>
        <v>0</v>
      </c>
      <c r="P34" s="12">
        <f ca="1">INDIRECT("'("&amp;$B$2&amp;")'!P34")</f>
        <v>0</v>
      </c>
      <c r="Q34" s="12">
        <f ca="1">INDIRECT("'("&amp;$B$2&amp;")'!Q34")</f>
        <v>0</v>
      </c>
      <c r="R34" s="12">
        <f ca="1">INDIRECT("'("&amp;$B$2&amp;")'!R34")</f>
        <v>0</v>
      </c>
      <c r="S34" s="12">
        <f ca="1">INDIRECT("'("&amp;$B$2&amp;")'!S34")</f>
        <v>0</v>
      </c>
      <c r="T34" s="10">
        <f t="shared" ca="1" si="2"/>
        <v>0</v>
      </c>
      <c r="U34" s="84" t="str">
        <f t="shared" ca="1" si="10"/>
        <v>-</v>
      </c>
      <c r="W34" s="12">
        <f ca="1">INDIRECT("'("&amp;$B$2&amp;")'!W34")</f>
        <v>0</v>
      </c>
      <c r="X34" s="12">
        <f ca="1">INDIRECT("'("&amp;$B$2&amp;")'!X34")</f>
        <v>0</v>
      </c>
      <c r="Y34" s="12">
        <f ca="1">INDIRECT("'("&amp;$B$2&amp;")'!Y34")</f>
        <v>0</v>
      </c>
      <c r="Z34" s="12">
        <f ca="1">INDIRECT("'("&amp;$B$2&amp;")'!Z34")</f>
        <v>0</v>
      </c>
      <c r="AA34" s="12">
        <f ca="1">INDIRECT("'("&amp;$B$2&amp;")'!AA34")</f>
        <v>0</v>
      </c>
      <c r="AB34" s="12">
        <f ca="1">INDIRECT("'("&amp;$B$2&amp;")'!AB34")</f>
        <v>0</v>
      </c>
      <c r="AC34" s="12">
        <f ca="1">INDIRECT("'("&amp;$B$2&amp;")'!AC34")</f>
        <v>0</v>
      </c>
      <c r="AD34" s="10">
        <f t="shared" ca="1" si="4"/>
        <v>0</v>
      </c>
      <c r="AE34" s="84" t="str">
        <f t="shared" ca="1" si="12"/>
        <v>-</v>
      </c>
      <c r="AG34" s="12">
        <f t="shared" ca="1" si="13"/>
        <v>1</v>
      </c>
      <c r="AH34" s="12">
        <f t="shared" ca="1" si="14"/>
        <v>11</v>
      </c>
      <c r="AI34" s="12">
        <f t="shared" ca="1" si="15"/>
        <v>3</v>
      </c>
      <c r="AJ34" s="12">
        <f t="shared" ca="1" si="16"/>
        <v>0</v>
      </c>
      <c r="AK34" s="12">
        <f t="shared" ca="1" si="17"/>
        <v>0</v>
      </c>
      <c r="AL34" s="12">
        <f t="shared" ca="1" si="18"/>
        <v>0</v>
      </c>
      <c r="AM34" s="12">
        <f t="shared" ca="1" si="19"/>
        <v>0</v>
      </c>
      <c r="AN34" s="8">
        <f t="shared" ca="1" si="20"/>
        <v>15</v>
      </c>
      <c r="AO34" s="84">
        <f t="shared" ca="1" si="21"/>
        <v>31.43333333333333</v>
      </c>
    </row>
    <row r="35" spans="1:41" s="4" customFormat="1" ht="14.4" x14ac:dyDescent="0.3">
      <c r="A35" s="2">
        <v>80</v>
      </c>
      <c r="B35" s="4" t="s">
        <v>27</v>
      </c>
      <c r="C35" s="12">
        <f ca="1">INDIRECT("'("&amp;$B$2&amp;")'!C35")</f>
        <v>0</v>
      </c>
      <c r="D35" s="12">
        <f ca="1">INDIRECT("'("&amp;$B$2&amp;")'!D35")</f>
        <v>0</v>
      </c>
      <c r="E35" s="12">
        <f ca="1">INDIRECT("'("&amp;$B$2&amp;")'!E35")</f>
        <v>0</v>
      </c>
      <c r="F35" s="12">
        <f ca="1">INDIRECT("'("&amp;$B$2&amp;")'!F35")</f>
        <v>0</v>
      </c>
      <c r="G35" s="12">
        <f ca="1">INDIRECT("'("&amp;$B$2&amp;")'!G35")</f>
        <v>0</v>
      </c>
      <c r="H35" s="12">
        <f ca="1">INDIRECT("'("&amp;$B$2&amp;")'!H35")</f>
        <v>0</v>
      </c>
      <c r="I35" s="12">
        <f ca="1">INDIRECT("'("&amp;$B$2&amp;")'!I35")</f>
        <v>0</v>
      </c>
      <c r="J35" s="10">
        <f t="shared" ca="1" si="7"/>
        <v>0</v>
      </c>
      <c r="K35" s="84" t="str">
        <f t="shared" ca="1" si="8"/>
        <v>-</v>
      </c>
      <c r="L35" s="10"/>
      <c r="M35" s="12">
        <f ca="1">INDIRECT("'("&amp;$B$2&amp;")'!M35")</f>
        <v>0</v>
      </c>
      <c r="N35" s="12">
        <f ca="1">INDIRECT("'("&amp;$B$2&amp;")'!N35")</f>
        <v>0</v>
      </c>
      <c r="O35" s="12">
        <f ca="1">INDIRECT("'("&amp;$B$2&amp;")'!O35")</f>
        <v>0</v>
      </c>
      <c r="P35" s="12">
        <f ca="1">INDIRECT("'("&amp;$B$2&amp;")'!P35")</f>
        <v>0</v>
      </c>
      <c r="Q35" s="12">
        <f ca="1">INDIRECT("'("&amp;$B$2&amp;")'!Q35")</f>
        <v>0</v>
      </c>
      <c r="R35" s="12">
        <f ca="1">INDIRECT("'("&amp;$B$2&amp;")'!R35")</f>
        <v>0</v>
      </c>
      <c r="S35" s="12">
        <f ca="1">INDIRECT("'("&amp;$B$2&amp;")'!S35")</f>
        <v>0</v>
      </c>
      <c r="T35" s="10">
        <f t="shared" ca="1" si="2"/>
        <v>0</v>
      </c>
      <c r="U35" s="84" t="str">
        <f t="shared" ca="1" si="10"/>
        <v>-</v>
      </c>
      <c r="W35" s="12">
        <f ca="1">INDIRECT("'("&amp;$B$2&amp;")'!W35")</f>
        <v>0</v>
      </c>
      <c r="X35" s="12">
        <f ca="1">INDIRECT("'("&amp;$B$2&amp;")'!X35")</f>
        <v>0</v>
      </c>
      <c r="Y35" s="12">
        <f ca="1">INDIRECT("'("&amp;$B$2&amp;")'!Y35")</f>
        <v>0</v>
      </c>
      <c r="Z35" s="12">
        <f ca="1">INDIRECT("'("&amp;$B$2&amp;")'!Z35")</f>
        <v>0</v>
      </c>
      <c r="AA35" s="12">
        <f ca="1">INDIRECT("'("&amp;$B$2&amp;")'!AA35")</f>
        <v>0</v>
      </c>
      <c r="AB35" s="12">
        <f ca="1">INDIRECT("'("&amp;$B$2&amp;")'!AB35")</f>
        <v>0</v>
      </c>
      <c r="AC35" s="12">
        <f ca="1">INDIRECT("'("&amp;$B$2&amp;")'!AC35")</f>
        <v>0</v>
      </c>
      <c r="AD35" s="10">
        <f t="shared" ca="1" si="4"/>
        <v>0</v>
      </c>
      <c r="AE35" s="84" t="str">
        <f t="shared" ca="1" si="12"/>
        <v>-</v>
      </c>
      <c r="AG35" s="12">
        <f t="shared" ca="1" si="13"/>
        <v>0</v>
      </c>
      <c r="AH35" s="12">
        <f t="shared" ca="1" si="14"/>
        <v>0</v>
      </c>
      <c r="AI35" s="12">
        <f t="shared" ca="1" si="15"/>
        <v>0</v>
      </c>
      <c r="AJ35" s="12">
        <f t="shared" ca="1" si="16"/>
        <v>0</v>
      </c>
      <c r="AK35" s="12">
        <f t="shared" ca="1" si="17"/>
        <v>0</v>
      </c>
      <c r="AL35" s="12">
        <f t="shared" ca="1" si="18"/>
        <v>0</v>
      </c>
      <c r="AM35" s="12">
        <f t="shared" ca="1" si="19"/>
        <v>0</v>
      </c>
      <c r="AN35" s="8">
        <f t="shared" ca="1" si="20"/>
        <v>0</v>
      </c>
      <c r="AO35" s="84" t="str">
        <f t="shared" ca="1" si="21"/>
        <v>-</v>
      </c>
    </row>
    <row r="36" spans="1:41" s="54" customFormat="1" ht="14.4" x14ac:dyDescent="0.3">
      <c r="A36" s="53">
        <v>81</v>
      </c>
      <c r="B36" s="54" t="s">
        <v>28</v>
      </c>
      <c r="C36" s="12">
        <f ca="1">INDIRECT("'("&amp;$B$2&amp;")'!C36")</f>
        <v>0</v>
      </c>
      <c r="D36" s="12">
        <f ca="1">INDIRECT("'("&amp;$B$2&amp;")'!D36")</f>
        <v>0</v>
      </c>
      <c r="E36" s="12">
        <f ca="1">INDIRECT("'("&amp;$B$2&amp;")'!E36")</f>
        <v>0</v>
      </c>
      <c r="F36" s="12">
        <f ca="1">INDIRECT("'("&amp;$B$2&amp;")'!F36")</f>
        <v>0</v>
      </c>
      <c r="G36" s="12">
        <f ca="1">INDIRECT("'("&amp;$B$2&amp;")'!G36")</f>
        <v>0</v>
      </c>
      <c r="H36" s="12">
        <f ca="1">INDIRECT("'("&amp;$B$2&amp;")'!H36")</f>
        <v>0</v>
      </c>
      <c r="I36" s="12">
        <f ca="1">INDIRECT("'("&amp;$B$2&amp;")'!I36")</f>
        <v>0</v>
      </c>
      <c r="J36" s="56">
        <f t="shared" ca="1" si="7"/>
        <v>0</v>
      </c>
      <c r="K36" s="85" t="str">
        <f t="shared" ca="1" si="8"/>
        <v>-</v>
      </c>
      <c r="L36" s="56"/>
      <c r="M36" s="12">
        <f ca="1">INDIRECT("'("&amp;$B$2&amp;")'!M36")</f>
        <v>0</v>
      </c>
      <c r="N36" s="12">
        <f ca="1">INDIRECT("'("&amp;$B$2&amp;")'!N36")</f>
        <v>0</v>
      </c>
      <c r="O36" s="12">
        <f ca="1">INDIRECT("'("&amp;$B$2&amp;")'!O36")</f>
        <v>0</v>
      </c>
      <c r="P36" s="12">
        <f ca="1">INDIRECT("'("&amp;$B$2&amp;")'!P36")</f>
        <v>0</v>
      </c>
      <c r="Q36" s="12">
        <f ca="1">INDIRECT("'("&amp;$B$2&amp;")'!Q36")</f>
        <v>0</v>
      </c>
      <c r="R36" s="12">
        <f ca="1">INDIRECT("'("&amp;$B$2&amp;")'!R36")</f>
        <v>0</v>
      </c>
      <c r="S36" s="12">
        <f ca="1">INDIRECT("'("&amp;$B$2&amp;")'!S36")</f>
        <v>0</v>
      </c>
      <c r="T36" s="56">
        <f t="shared" ca="1" si="2"/>
        <v>0</v>
      </c>
      <c r="U36" s="85" t="str">
        <f t="shared" ca="1" si="10"/>
        <v>-</v>
      </c>
      <c r="W36" s="12">
        <f ca="1">INDIRECT("'("&amp;$B$2&amp;")'!W36")</f>
        <v>0</v>
      </c>
      <c r="X36" s="12">
        <f ca="1">INDIRECT("'("&amp;$B$2&amp;")'!X36")</f>
        <v>0</v>
      </c>
      <c r="Y36" s="12">
        <f ca="1">INDIRECT("'("&amp;$B$2&amp;")'!Y36")</f>
        <v>0</v>
      </c>
      <c r="Z36" s="12">
        <f ca="1">INDIRECT("'("&amp;$B$2&amp;")'!Z36")</f>
        <v>0</v>
      </c>
      <c r="AA36" s="12">
        <f ca="1">INDIRECT("'("&amp;$B$2&amp;")'!AA36")</f>
        <v>0</v>
      </c>
      <c r="AB36" s="12">
        <f ca="1">INDIRECT("'("&amp;$B$2&amp;")'!AB36")</f>
        <v>0</v>
      </c>
      <c r="AC36" s="12">
        <f ca="1">INDIRECT("'("&amp;$B$2&amp;")'!AC36")</f>
        <v>0</v>
      </c>
      <c r="AD36" s="56">
        <f t="shared" ca="1" si="4"/>
        <v>0</v>
      </c>
      <c r="AE36" s="85" t="str">
        <f t="shared" ca="1" si="12"/>
        <v>-</v>
      </c>
      <c r="AG36" s="55">
        <f t="shared" ca="1" si="13"/>
        <v>0</v>
      </c>
      <c r="AH36" s="55">
        <f t="shared" ca="1" si="14"/>
        <v>0</v>
      </c>
      <c r="AI36" s="55">
        <f t="shared" ca="1" si="15"/>
        <v>0</v>
      </c>
      <c r="AJ36" s="55">
        <f t="shared" ca="1" si="16"/>
        <v>0</v>
      </c>
      <c r="AK36" s="55">
        <f t="shared" ca="1" si="17"/>
        <v>0</v>
      </c>
      <c r="AL36" s="55">
        <f t="shared" ca="1" si="18"/>
        <v>0</v>
      </c>
      <c r="AM36" s="55">
        <f t="shared" ca="1" si="19"/>
        <v>0</v>
      </c>
      <c r="AN36" s="59">
        <f t="shared" ca="1" si="20"/>
        <v>0</v>
      </c>
      <c r="AO36" s="85" t="str">
        <f t="shared" ca="1" si="21"/>
        <v>-</v>
      </c>
    </row>
    <row r="37" spans="1:41" s="4" customFormat="1" ht="14.4" x14ac:dyDescent="0.3">
      <c r="A37" s="2">
        <v>83</v>
      </c>
      <c r="B37" s="4" t="s">
        <v>29</v>
      </c>
      <c r="C37" s="12">
        <f ca="1">INDIRECT("'("&amp;$B$2&amp;")'!C37")</f>
        <v>0</v>
      </c>
      <c r="D37" s="12">
        <f ca="1">INDIRECT("'("&amp;$B$2&amp;")'!D37")</f>
        <v>0</v>
      </c>
      <c r="E37" s="12">
        <f ca="1">INDIRECT("'("&amp;$B$2&amp;")'!E37")</f>
        <v>0</v>
      </c>
      <c r="F37" s="12">
        <f ca="1">INDIRECT("'("&amp;$B$2&amp;")'!F37")</f>
        <v>0</v>
      </c>
      <c r="G37" s="12">
        <f ca="1">INDIRECT("'("&amp;$B$2&amp;")'!G37")</f>
        <v>0</v>
      </c>
      <c r="H37" s="12">
        <f ca="1">INDIRECT("'("&amp;$B$2&amp;")'!H37")</f>
        <v>0</v>
      </c>
      <c r="I37" s="12">
        <f ca="1">INDIRECT("'("&amp;$B$2&amp;")'!I37")</f>
        <v>0</v>
      </c>
      <c r="J37" s="10">
        <f t="shared" ca="1" si="7"/>
        <v>0</v>
      </c>
      <c r="K37" s="84" t="str">
        <f t="shared" ca="1" si="8"/>
        <v>-</v>
      </c>
      <c r="L37" s="10"/>
      <c r="M37" s="12">
        <f ca="1">INDIRECT("'("&amp;$B$2&amp;")'!M37")</f>
        <v>0</v>
      </c>
      <c r="N37" s="12">
        <f ca="1">INDIRECT("'("&amp;$B$2&amp;")'!N37")</f>
        <v>0</v>
      </c>
      <c r="O37" s="12">
        <f ca="1">INDIRECT("'("&amp;$B$2&amp;")'!O37")</f>
        <v>0</v>
      </c>
      <c r="P37" s="12">
        <f ca="1">INDIRECT("'("&amp;$B$2&amp;")'!P37")</f>
        <v>0</v>
      </c>
      <c r="Q37" s="12">
        <f ca="1">INDIRECT("'("&amp;$B$2&amp;")'!Q37")</f>
        <v>0</v>
      </c>
      <c r="R37" s="12">
        <f ca="1">INDIRECT("'("&amp;$B$2&amp;")'!R37")</f>
        <v>0</v>
      </c>
      <c r="S37" s="12">
        <f ca="1">INDIRECT("'("&amp;$B$2&amp;")'!S37")</f>
        <v>0</v>
      </c>
      <c r="T37" s="10">
        <f t="shared" ca="1" si="2"/>
        <v>0</v>
      </c>
      <c r="U37" s="84" t="str">
        <f t="shared" ca="1" si="10"/>
        <v>-</v>
      </c>
      <c r="W37" s="12">
        <f ca="1">INDIRECT("'("&amp;$B$2&amp;")'!W37")</f>
        <v>0</v>
      </c>
      <c r="X37" s="12">
        <f ca="1">INDIRECT("'("&amp;$B$2&amp;")'!X37")</f>
        <v>0</v>
      </c>
      <c r="Y37" s="12">
        <f ca="1">INDIRECT("'("&amp;$B$2&amp;")'!Y37")</f>
        <v>0</v>
      </c>
      <c r="Z37" s="12">
        <f ca="1">INDIRECT("'("&amp;$B$2&amp;")'!Z37")</f>
        <v>0</v>
      </c>
      <c r="AA37" s="12">
        <f ca="1">INDIRECT("'("&amp;$B$2&amp;")'!AA37")</f>
        <v>0</v>
      </c>
      <c r="AB37" s="12">
        <f ca="1">INDIRECT("'("&amp;$B$2&amp;")'!AB37")</f>
        <v>0</v>
      </c>
      <c r="AC37" s="12">
        <f ca="1">INDIRECT("'("&amp;$B$2&amp;")'!AC37")</f>
        <v>0</v>
      </c>
      <c r="AD37" s="10">
        <f t="shared" ca="1" si="4"/>
        <v>0</v>
      </c>
      <c r="AE37" s="84" t="str">
        <f t="shared" ca="1" si="12"/>
        <v>-</v>
      </c>
      <c r="AG37" s="12">
        <f t="shared" ca="1" si="13"/>
        <v>0</v>
      </c>
      <c r="AH37" s="12">
        <f t="shared" ca="1" si="14"/>
        <v>0</v>
      </c>
      <c r="AI37" s="12">
        <f t="shared" ca="1" si="15"/>
        <v>0</v>
      </c>
      <c r="AJ37" s="12">
        <f t="shared" ca="1" si="16"/>
        <v>0</v>
      </c>
      <c r="AK37" s="12">
        <f t="shared" ca="1" si="17"/>
        <v>0</v>
      </c>
      <c r="AL37" s="12">
        <f t="shared" ca="1" si="18"/>
        <v>0</v>
      </c>
      <c r="AM37" s="12">
        <f t="shared" ca="1" si="19"/>
        <v>0</v>
      </c>
      <c r="AN37" s="8">
        <f t="shared" ca="1" si="20"/>
        <v>0</v>
      </c>
      <c r="AO37" s="84" t="str">
        <f t="shared" ca="1" si="21"/>
        <v>-</v>
      </c>
    </row>
    <row r="38" spans="1:41" s="4" customFormat="1" ht="14.4" x14ac:dyDescent="0.3">
      <c r="A38" s="2">
        <v>84</v>
      </c>
      <c r="B38" s="4" t="s">
        <v>30</v>
      </c>
      <c r="C38" s="12">
        <f ca="1">INDIRECT("'("&amp;$B$2&amp;")'!C38")</f>
        <v>0</v>
      </c>
      <c r="D38" s="12">
        <f ca="1">INDIRECT("'("&amp;$B$2&amp;")'!D38")</f>
        <v>1</v>
      </c>
      <c r="E38" s="12">
        <f ca="1">INDIRECT("'("&amp;$B$2&amp;")'!E38")</f>
        <v>0</v>
      </c>
      <c r="F38" s="12">
        <f ca="1">INDIRECT("'("&amp;$B$2&amp;")'!F38")</f>
        <v>0</v>
      </c>
      <c r="G38" s="12">
        <f ca="1">INDIRECT("'("&amp;$B$2&amp;")'!G38")</f>
        <v>0</v>
      </c>
      <c r="H38" s="12">
        <f ca="1">INDIRECT("'("&amp;$B$2&amp;")'!H38")</f>
        <v>0</v>
      </c>
      <c r="I38" s="12">
        <f ca="1">INDIRECT("'("&amp;$B$2&amp;")'!I38")</f>
        <v>0</v>
      </c>
      <c r="J38" s="10">
        <f t="shared" ca="1" si="7"/>
        <v>1</v>
      </c>
      <c r="K38" s="84">
        <f t="shared" ca="1" si="8"/>
        <v>30</v>
      </c>
      <c r="L38" s="10"/>
      <c r="M38" s="12">
        <f ca="1">INDIRECT("'("&amp;$B$2&amp;")'!M38")</f>
        <v>0</v>
      </c>
      <c r="N38" s="12">
        <f ca="1">INDIRECT("'("&amp;$B$2&amp;")'!N38")</f>
        <v>0</v>
      </c>
      <c r="O38" s="12">
        <f ca="1">INDIRECT("'("&amp;$B$2&amp;")'!O38")</f>
        <v>0</v>
      </c>
      <c r="P38" s="12">
        <f ca="1">INDIRECT("'("&amp;$B$2&amp;")'!P38")</f>
        <v>0</v>
      </c>
      <c r="Q38" s="12">
        <f ca="1">INDIRECT("'("&amp;$B$2&amp;")'!Q38")</f>
        <v>0</v>
      </c>
      <c r="R38" s="12">
        <f ca="1">INDIRECT("'("&amp;$B$2&amp;")'!R38")</f>
        <v>0</v>
      </c>
      <c r="S38" s="12">
        <f ca="1">INDIRECT("'("&amp;$B$2&amp;")'!S38")</f>
        <v>0</v>
      </c>
      <c r="T38" s="10">
        <f t="shared" ca="1" si="2"/>
        <v>0</v>
      </c>
      <c r="U38" s="84" t="str">
        <f t="shared" ca="1" si="10"/>
        <v>-</v>
      </c>
      <c r="W38" s="12">
        <f ca="1">INDIRECT("'("&amp;$B$2&amp;")'!W38")</f>
        <v>3</v>
      </c>
      <c r="X38" s="12">
        <f ca="1">INDIRECT("'("&amp;$B$2&amp;")'!X38")</f>
        <v>1</v>
      </c>
      <c r="Y38" s="12">
        <f ca="1">INDIRECT("'("&amp;$B$2&amp;")'!Y38")</f>
        <v>1</v>
      </c>
      <c r="Z38" s="12">
        <f ca="1">INDIRECT("'("&amp;$B$2&amp;")'!Z38")</f>
        <v>0</v>
      </c>
      <c r="AA38" s="12">
        <f ca="1">INDIRECT("'("&amp;$B$2&amp;")'!AA38")</f>
        <v>0</v>
      </c>
      <c r="AB38" s="12">
        <f ca="1">INDIRECT("'("&amp;$B$2&amp;")'!AB38")</f>
        <v>0</v>
      </c>
      <c r="AC38" s="12">
        <f ca="1">INDIRECT("'("&amp;$B$2&amp;")'!AC38")</f>
        <v>0</v>
      </c>
      <c r="AD38" s="10">
        <f t="shared" ca="1" si="4"/>
        <v>5</v>
      </c>
      <c r="AE38" s="84">
        <f t="shared" ca="1" si="12"/>
        <v>26.1</v>
      </c>
      <c r="AG38" s="12">
        <f t="shared" ca="1" si="13"/>
        <v>3</v>
      </c>
      <c r="AH38" s="12">
        <f t="shared" ca="1" si="14"/>
        <v>2</v>
      </c>
      <c r="AI38" s="12">
        <f t="shared" ca="1" si="15"/>
        <v>1</v>
      </c>
      <c r="AJ38" s="12">
        <f t="shared" ca="1" si="16"/>
        <v>0</v>
      </c>
      <c r="AK38" s="12">
        <f t="shared" ca="1" si="17"/>
        <v>0</v>
      </c>
      <c r="AL38" s="12">
        <f t="shared" ca="1" si="18"/>
        <v>0</v>
      </c>
      <c r="AM38" s="12">
        <f t="shared" ca="1" si="19"/>
        <v>0</v>
      </c>
      <c r="AN38" s="8">
        <f t="shared" ca="1" si="20"/>
        <v>6</v>
      </c>
      <c r="AO38" s="84">
        <f t="shared" ca="1" si="21"/>
        <v>26.75</v>
      </c>
    </row>
    <row r="39" spans="1:41" s="4" customFormat="1" ht="14.4" x14ac:dyDescent="0.3">
      <c r="A39" s="2">
        <v>85</v>
      </c>
      <c r="B39" s="4" t="s">
        <v>31</v>
      </c>
      <c r="C39" s="12">
        <f ca="1">INDIRECT("'("&amp;$B$2&amp;")'!C39")</f>
        <v>1</v>
      </c>
      <c r="D39" s="12">
        <f ca="1">INDIRECT("'("&amp;$B$2&amp;")'!D39")</f>
        <v>9</v>
      </c>
      <c r="E39" s="12">
        <f ca="1">INDIRECT("'("&amp;$B$2&amp;")'!E39")</f>
        <v>2</v>
      </c>
      <c r="F39" s="12">
        <f ca="1">INDIRECT("'("&amp;$B$2&amp;")'!F39")</f>
        <v>0</v>
      </c>
      <c r="G39" s="12">
        <f ca="1">INDIRECT("'("&amp;$B$2&amp;")'!G39")</f>
        <v>0</v>
      </c>
      <c r="H39" s="12">
        <f ca="1">INDIRECT("'("&amp;$B$2&amp;")'!H39")</f>
        <v>0</v>
      </c>
      <c r="I39" s="12">
        <f ca="1">INDIRECT("'("&amp;$B$2&amp;")'!I39")</f>
        <v>0</v>
      </c>
      <c r="J39" s="10">
        <f t="shared" ca="1" si="7"/>
        <v>12</v>
      </c>
      <c r="K39" s="84">
        <f t="shared" ca="1" si="8"/>
        <v>30.916666666666668</v>
      </c>
      <c r="L39" s="10"/>
      <c r="M39" s="12">
        <f ca="1">INDIRECT("'("&amp;$B$2&amp;")'!M39")</f>
        <v>0</v>
      </c>
      <c r="N39" s="12">
        <f ca="1">INDIRECT("'("&amp;$B$2&amp;")'!N39")</f>
        <v>0</v>
      </c>
      <c r="O39" s="12">
        <f ca="1">INDIRECT("'("&amp;$B$2&amp;")'!O39")</f>
        <v>0</v>
      </c>
      <c r="P39" s="12">
        <f ca="1">INDIRECT("'("&amp;$B$2&amp;")'!P39")</f>
        <v>0</v>
      </c>
      <c r="Q39" s="12">
        <f ca="1">INDIRECT("'("&amp;$B$2&amp;")'!Q39")</f>
        <v>0</v>
      </c>
      <c r="R39" s="12">
        <f ca="1">INDIRECT("'("&amp;$B$2&amp;")'!R39")</f>
        <v>0</v>
      </c>
      <c r="S39" s="12">
        <f ca="1">INDIRECT("'("&amp;$B$2&amp;")'!S39")</f>
        <v>0</v>
      </c>
      <c r="T39" s="10">
        <f t="shared" ca="1" si="2"/>
        <v>0</v>
      </c>
      <c r="U39" s="84" t="str">
        <f t="shared" ca="1" si="10"/>
        <v>-</v>
      </c>
      <c r="W39" s="12">
        <f ca="1">INDIRECT("'("&amp;$B$2&amp;")'!W39")</f>
        <v>0</v>
      </c>
      <c r="X39" s="12">
        <f ca="1">INDIRECT("'("&amp;$B$2&amp;")'!X39")</f>
        <v>0</v>
      </c>
      <c r="Y39" s="12">
        <f ca="1">INDIRECT("'("&amp;$B$2&amp;")'!Y39")</f>
        <v>0</v>
      </c>
      <c r="Z39" s="12">
        <f ca="1">INDIRECT("'("&amp;$B$2&amp;")'!Z39")</f>
        <v>0</v>
      </c>
      <c r="AA39" s="12">
        <f ca="1">INDIRECT("'("&amp;$B$2&amp;")'!AA39")</f>
        <v>0</v>
      </c>
      <c r="AB39" s="12">
        <f ca="1">INDIRECT("'("&amp;$B$2&amp;")'!AB39")</f>
        <v>0</v>
      </c>
      <c r="AC39" s="12">
        <f ca="1">INDIRECT("'("&amp;$B$2&amp;")'!AC39")</f>
        <v>0</v>
      </c>
      <c r="AD39" s="10">
        <f t="shared" ca="1" si="4"/>
        <v>0</v>
      </c>
      <c r="AE39" s="84" t="str">
        <f t="shared" ca="1" si="12"/>
        <v>-</v>
      </c>
      <c r="AG39" s="12">
        <f t="shared" ca="1" si="13"/>
        <v>1</v>
      </c>
      <c r="AH39" s="12">
        <f t="shared" ca="1" si="14"/>
        <v>9</v>
      </c>
      <c r="AI39" s="12">
        <f t="shared" ca="1" si="15"/>
        <v>2</v>
      </c>
      <c r="AJ39" s="12">
        <f t="shared" ca="1" si="16"/>
        <v>0</v>
      </c>
      <c r="AK39" s="12">
        <f t="shared" ca="1" si="17"/>
        <v>0</v>
      </c>
      <c r="AL39" s="12">
        <f t="shared" ca="1" si="18"/>
        <v>0</v>
      </c>
      <c r="AM39" s="12">
        <f t="shared" ca="1" si="19"/>
        <v>0</v>
      </c>
      <c r="AN39" s="8">
        <f t="shared" ca="1" si="20"/>
        <v>12</v>
      </c>
      <c r="AO39" s="84">
        <f t="shared" ca="1" si="21"/>
        <v>30.916666666666668</v>
      </c>
    </row>
    <row r="40" spans="1:41" s="4" customFormat="1" ht="14.4" x14ac:dyDescent="0.3">
      <c r="A40" s="2">
        <v>87</v>
      </c>
      <c r="B40" s="4" t="s">
        <v>32</v>
      </c>
      <c r="C40" s="12">
        <f ca="1">INDIRECT("'("&amp;$B$2&amp;")'!C40")</f>
        <v>0</v>
      </c>
      <c r="D40" s="12">
        <f ca="1">INDIRECT("'("&amp;$B$2&amp;")'!D40")</f>
        <v>0</v>
      </c>
      <c r="E40" s="12">
        <f ca="1">INDIRECT("'("&amp;$B$2&amp;")'!E40")</f>
        <v>0</v>
      </c>
      <c r="F40" s="12">
        <f ca="1">INDIRECT("'("&amp;$B$2&amp;")'!F40")</f>
        <v>0</v>
      </c>
      <c r="G40" s="12">
        <f ca="1">INDIRECT("'("&amp;$B$2&amp;")'!G40")</f>
        <v>0</v>
      </c>
      <c r="H40" s="12">
        <f ca="1">INDIRECT("'("&amp;$B$2&amp;")'!H40")</f>
        <v>0</v>
      </c>
      <c r="I40" s="12">
        <f ca="1">INDIRECT("'("&amp;$B$2&amp;")'!I40")</f>
        <v>0</v>
      </c>
      <c r="J40" s="10">
        <f t="shared" ca="1" si="7"/>
        <v>0</v>
      </c>
      <c r="K40" s="84" t="str">
        <f t="shared" ca="1" si="8"/>
        <v>-</v>
      </c>
      <c r="L40" s="10"/>
      <c r="M40" s="12">
        <f ca="1">INDIRECT("'("&amp;$B$2&amp;")'!M40")</f>
        <v>0</v>
      </c>
      <c r="N40" s="12">
        <f ca="1">INDIRECT("'("&amp;$B$2&amp;")'!N40")</f>
        <v>0</v>
      </c>
      <c r="O40" s="12">
        <f ca="1">INDIRECT("'("&amp;$B$2&amp;")'!O40")</f>
        <v>0</v>
      </c>
      <c r="P40" s="12">
        <f ca="1">INDIRECT("'("&amp;$B$2&amp;")'!P40")</f>
        <v>0</v>
      </c>
      <c r="Q40" s="12">
        <f ca="1">INDIRECT("'("&amp;$B$2&amp;")'!Q40")</f>
        <v>0</v>
      </c>
      <c r="R40" s="12">
        <f ca="1">INDIRECT("'("&amp;$B$2&amp;")'!R40")</f>
        <v>0</v>
      </c>
      <c r="S40" s="12">
        <f ca="1">INDIRECT("'("&amp;$B$2&amp;")'!S40")</f>
        <v>0</v>
      </c>
      <c r="T40" s="10">
        <f t="shared" ca="1" si="2"/>
        <v>0</v>
      </c>
      <c r="U40" s="84" t="str">
        <f t="shared" ca="1" si="10"/>
        <v>-</v>
      </c>
      <c r="W40" s="12">
        <f ca="1">INDIRECT("'("&amp;$B$2&amp;")'!W40")</f>
        <v>0</v>
      </c>
      <c r="X40" s="12">
        <f ca="1">INDIRECT("'("&amp;$B$2&amp;")'!X40")</f>
        <v>0</v>
      </c>
      <c r="Y40" s="12">
        <f ca="1">INDIRECT("'("&amp;$B$2&amp;")'!Y40")</f>
        <v>0</v>
      </c>
      <c r="Z40" s="12">
        <f ca="1">INDIRECT("'("&amp;$B$2&amp;")'!Z40")</f>
        <v>0</v>
      </c>
      <c r="AA40" s="12">
        <f ca="1">INDIRECT("'("&amp;$B$2&amp;")'!AA40")</f>
        <v>0</v>
      </c>
      <c r="AB40" s="12">
        <f ca="1">INDIRECT("'("&amp;$B$2&amp;")'!AB40")</f>
        <v>0</v>
      </c>
      <c r="AC40" s="12">
        <f ca="1">INDIRECT("'("&amp;$B$2&amp;")'!AC40")</f>
        <v>0</v>
      </c>
      <c r="AD40" s="10">
        <f t="shared" ca="1" si="4"/>
        <v>0</v>
      </c>
      <c r="AE40" s="84" t="str">
        <f t="shared" ca="1" si="12"/>
        <v>-</v>
      </c>
      <c r="AG40" s="12">
        <f t="shared" ca="1" si="13"/>
        <v>0</v>
      </c>
      <c r="AH40" s="12">
        <f t="shared" ca="1" si="14"/>
        <v>0</v>
      </c>
      <c r="AI40" s="12">
        <f t="shared" ca="1" si="15"/>
        <v>0</v>
      </c>
      <c r="AJ40" s="12">
        <f t="shared" ca="1" si="16"/>
        <v>0</v>
      </c>
      <c r="AK40" s="12">
        <f t="shared" ca="1" si="17"/>
        <v>0</v>
      </c>
      <c r="AL40" s="12">
        <f t="shared" ca="1" si="18"/>
        <v>0</v>
      </c>
      <c r="AM40" s="12">
        <f t="shared" ca="1" si="19"/>
        <v>0</v>
      </c>
      <c r="AN40" s="8">
        <f t="shared" ca="1" si="20"/>
        <v>0</v>
      </c>
      <c r="AO40" s="84" t="str">
        <f t="shared" ca="1" si="21"/>
        <v>-</v>
      </c>
    </row>
    <row r="41" spans="1:41" s="4" customFormat="1" ht="14.4" x14ac:dyDescent="0.3">
      <c r="A41" s="2">
        <v>90</v>
      </c>
      <c r="B41" s="4" t="s">
        <v>34</v>
      </c>
      <c r="C41" s="12">
        <f ca="1">INDIRECT("'("&amp;$B$2&amp;")'!C41")</f>
        <v>3</v>
      </c>
      <c r="D41" s="12">
        <f ca="1">INDIRECT("'("&amp;$B$2&amp;")'!D41")</f>
        <v>15</v>
      </c>
      <c r="E41" s="12">
        <f ca="1">INDIRECT("'("&amp;$B$2&amp;")'!E41")</f>
        <v>2</v>
      </c>
      <c r="F41" s="12">
        <f ca="1">INDIRECT("'("&amp;$B$2&amp;")'!F41")</f>
        <v>0</v>
      </c>
      <c r="G41" s="12">
        <f ca="1">INDIRECT("'("&amp;$B$2&amp;")'!G41")</f>
        <v>0</v>
      </c>
      <c r="H41" s="12">
        <f ca="1">INDIRECT("'("&amp;$B$2&amp;")'!H41")</f>
        <v>0</v>
      </c>
      <c r="I41" s="12">
        <f ca="1">INDIRECT("'("&amp;$B$2&amp;")'!I41")</f>
        <v>0</v>
      </c>
      <c r="J41" s="10">
        <f t="shared" ca="1" si="7"/>
        <v>20</v>
      </c>
      <c r="K41" s="84">
        <f t="shared" ca="1" si="8"/>
        <v>29.55</v>
      </c>
      <c r="L41" s="10"/>
      <c r="M41" s="12">
        <f ca="1">INDIRECT("'("&amp;$B$2&amp;")'!M41")</f>
        <v>0</v>
      </c>
      <c r="N41" s="12">
        <f ca="1">INDIRECT("'("&amp;$B$2&amp;")'!N41")</f>
        <v>0</v>
      </c>
      <c r="O41" s="12">
        <f ca="1">INDIRECT("'("&amp;$B$2&amp;")'!O41")</f>
        <v>0</v>
      </c>
      <c r="P41" s="12">
        <f ca="1">INDIRECT("'("&amp;$B$2&amp;")'!P41")</f>
        <v>0</v>
      </c>
      <c r="Q41" s="12">
        <f ca="1">INDIRECT("'("&amp;$B$2&amp;")'!Q41")</f>
        <v>0</v>
      </c>
      <c r="R41" s="12">
        <f ca="1">INDIRECT("'("&amp;$B$2&amp;")'!R41")</f>
        <v>0</v>
      </c>
      <c r="S41" s="12">
        <f ca="1">INDIRECT("'("&amp;$B$2&amp;")'!S41")</f>
        <v>0</v>
      </c>
      <c r="T41" s="10">
        <f t="shared" ca="1" si="2"/>
        <v>0</v>
      </c>
      <c r="U41" s="84" t="str">
        <f t="shared" ca="1" si="10"/>
        <v>-</v>
      </c>
      <c r="W41" s="12">
        <f ca="1">INDIRECT("'("&amp;$B$2&amp;")'!W41")</f>
        <v>0</v>
      </c>
      <c r="X41" s="12">
        <f ca="1">INDIRECT("'("&amp;$B$2&amp;")'!X41")</f>
        <v>0</v>
      </c>
      <c r="Y41" s="12">
        <f ca="1">INDIRECT("'("&amp;$B$2&amp;")'!Y41")</f>
        <v>0</v>
      </c>
      <c r="Z41" s="12">
        <f ca="1">INDIRECT("'("&amp;$B$2&amp;")'!Z41")</f>
        <v>0</v>
      </c>
      <c r="AA41" s="12">
        <f ca="1">INDIRECT("'("&amp;$B$2&amp;")'!AA41")</f>
        <v>0</v>
      </c>
      <c r="AB41" s="12">
        <f ca="1">INDIRECT("'("&amp;$B$2&amp;")'!AB41")</f>
        <v>0</v>
      </c>
      <c r="AC41" s="12">
        <f ca="1">INDIRECT("'("&amp;$B$2&amp;")'!AC41")</f>
        <v>0</v>
      </c>
      <c r="AD41" s="10">
        <f t="shared" ca="1" si="4"/>
        <v>0</v>
      </c>
      <c r="AE41" s="84" t="str">
        <f t="shared" ca="1" si="12"/>
        <v>-</v>
      </c>
      <c r="AG41" s="12">
        <f t="shared" ca="1" si="13"/>
        <v>3</v>
      </c>
      <c r="AH41" s="12">
        <f t="shared" ca="1" si="14"/>
        <v>15</v>
      </c>
      <c r="AI41" s="12">
        <f t="shared" ca="1" si="15"/>
        <v>2</v>
      </c>
      <c r="AJ41" s="12">
        <f t="shared" ca="1" si="16"/>
        <v>0</v>
      </c>
      <c r="AK41" s="12">
        <f t="shared" ca="1" si="17"/>
        <v>0</v>
      </c>
      <c r="AL41" s="12">
        <f t="shared" ca="1" si="18"/>
        <v>0</v>
      </c>
      <c r="AM41" s="12">
        <f t="shared" ca="1" si="19"/>
        <v>0</v>
      </c>
      <c r="AN41" s="8">
        <f t="shared" ca="1" si="20"/>
        <v>20</v>
      </c>
      <c r="AO41" s="84">
        <f t="shared" ca="1" si="21"/>
        <v>29.55</v>
      </c>
    </row>
    <row r="42" spans="1:41" s="4" customFormat="1" ht="14.4" x14ac:dyDescent="0.3">
      <c r="A42" s="2">
        <v>91</v>
      </c>
      <c r="B42" s="4" t="s">
        <v>35</v>
      </c>
      <c r="C42" s="12">
        <f ca="1">INDIRECT("'("&amp;$B$2&amp;")'!C42")</f>
        <v>0</v>
      </c>
      <c r="D42" s="12">
        <f ca="1">INDIRECT("'("&amp;$B$2&amp;")'!D42")</f>
        <v>0</v>
      </c>
      <c r="E42" s="12">
        <f ca="1">INDIRECT("'("&amp;$B$2&amp;")'!E42")</f>
        <v>0</v>
      </c>
      <c r="F42" s="12">
        <f ca="1">INDIRECT("'("&amp;$B$2&amp;")'!F42")</f>
        <v>0</v>
      </c>
      <c r="G42" s="12">
        <f ca="1">INDIRECT("'("&amp;$B$2&amp;")'!G42")</f>
        <v>0</v>
      </c>
      <c r="H42" s="12">
        <f ca="1">INDIRECT("'("&amp;$B$2&amp;")'!H42")</f>
        <v>0</v>
      </c>
      <c r="I42" s="12">
        <f ca="1">INDIRECT("'("&amp;$B$2&amp;")'!I42")</f>
        <v>0</v>
      </c>
      <c r="J42" s="10">
        <f t="shared" ca="1" si="7"/>
        <v>0</v>
      </c>
      <c r="K42" s="84" t="str">
        <f t="shared" ca="1" si="8"/>
        <v>-</v>
      </c>
      <c r="L42" s="10"/>
      <c r="M42" s="12">
        <f ca="1">INDIRECT("'("&amp;$B$2&amp;")'!M42")</f>
        <v>0</v>
      </c>
      <c r="N42" s="12">
        <f ca="1">INDIRECT("'("&amp;$B$2&amp;")'!N42")</f>
        <v>0</v>
      </c>
      <c r="O42" s="12">
        <f ca="1">INDIRECT("'("&amp;$B$2&amp;")'!O42")</f>
        <v>0</v>
      </c>
      <c r="P42" s="12">
        <f ca="1">INDIRECT("'("&amp;$B$2&amp;")'!P42")</f>
        <v>0</v>
      </c>
      <c r="Q42" s="12">
        <f ca="1">INDIRECT("'("&amp;$B$2&amp;")'!Q42")</f>
        <v>0</v>
      </c>
      <c r="R42" s="12">
        <f ca="1">INDIRECT("'("&amp;$B$2&amp;")'!R42")</f>
        <v>0</v>
      </c>
      <c r="S42" s="12">
        <f ca="1">INDIRECT("'("&amp;$B$2&amp;")'!S42")</f>
        <v>0</v>
      </c>
      <c r="T42" s="10">
        <f t="shared" ca="1" si="2"/>
        <v>0</v>
      </c>
      <c r="U42" s="84" t="str">
        <f t="shared" ca="1" si="10"/>
        <v>-</v>
      </c>
      <c r="W42" s="12">
        <f ca="1">INDIRECT("'("&amp;$B$2&amp;")'!W42")</f>
        <v>0</v>
      </c>
      <c r="X42" s="12">
        <f ca="1">INDIRECT("'("&amp;$B$2&amp;")'!X42")</f>
        <v>1</v>
      </c>
      <c r="Y42" s="12">
        <f ca="1">INDIRECT("'("&amp;$B$2&amp;")'!Y42")</f>
        <v>0</v>
      </c>
      <c r="Z42" s="12">
        <f ca="1">INDIRECT("'("&amp;$B$2&amp;")'!Z42")</f>
        <v>0</v>
      </c>
      <c r="AA42" s="12">
        <f ca="1">INDIRECT("'("&amp;$B$2&amp;")'!AA42")</f>
        <v>1</v>
      </c>
      <c r="AB42" s="12">
        <f ca="1">INDIRECT("'("&amp;$B$2&amp;")'!AB42")</f>
        <v>0</v>
      </c>
      <c r="AC42" s="12">
        <f ca="1">INDIRECT("'("&amp;$B$2&amp;")'!AC42")</f>
        <v>0</v>
      </c>
      <c r="AD42" s="10">
        <f t="shared" ca="1" si="4"/>
        <v>2</v>
      </c>
      <c r="AE42" s="84">
        <f t="shared" ca="1" si="12"/>
        <v>45.25</v>
      </c>
      <c r="AG42" s="12">
        <f t="shared" ca="1" si="13"/>
        <v>0</v>
      </c>
      <c r="AH42" s="12">
        <f t="shared" ca="1" si="14"/>
        <v>1</v>
      </c>
      <c r="AI42" s="12">
        <f t="shared" ca="1" si="15"/>
        <v>0</v>
      </c>
      <c r="AJ42" s="12">
        <f t="shared" ca="1" si="16"/>
        <v>0</v>
      </c>
      <c r="AK42" s="12">
        <f t="shared" ca="1" si="17"/>
        <v>1</v>
      </c>
      <c r="AL42" s="12">
        <f t="shared" ca="1" si="18"/>
        <v>0</v>
      </c>
      <c r="AM42" s="12">
        <f t="shared" ca="1" si="19"/>
        <v>0</v>
      </c>
      <c r="AN42" s="8">
        <f t="shared" ca="1" si="20"/>
        <v>2</v>
      </c>
      <c r="AO42" s="84">
        <f t="shared" ca="1" si="21"/>
        <v>45.25</v>
      </c>
    </row>
    <row r="43" spans="1:41" s="4" customFormat="1" ht="14.4" x14ac:dyDescent="0.3">
      <c r="A43" s="2">
        <v>92</v>
      </c>
      <c r="B43" s="4" t="s">
        <v>36</v>
      </c>
      <c r="C43" s="12">
        <f ca="1">INDIRECT("'("&amp;$B$2&amp;")'!C43")</f>
        <v>0</v>
      </c>
      <c r="D43" s="12">
        <f ca="1">INDIRECT("'("&amp;$B$2&amp;")'!D43")</f>
        <v>0</v>
      </c>
      <c r="E43" s="12">
        <f ca="1">INDIRECT("'("&amp;$B$2&amp;")'!E43")</f>
        <v>0</v>
      </c>
      <c r="F43" s="12">
        <f ca="1">INDIRECT("'("&amp;$B$2&amp;")'!F43")</f>
        <v>0</v>
      </c>
      <c r="G43" s="12">
        <f ca="1">INDIRECT("'("&amp;$B$2&amp;")'!G43")</f>
        <v>0</v>
      </c>
      <c r="H43" s="12">
        <f ca="1">INDIRECT("'("&amp;$B$2&amp;")'!H43")</f>
        <v>0</v>
      </c>
      <c r="I43" s="12">
        <f ca="1">INDIRECT("'("&amp;$B$2&amp;")'!I43")</f>
        <v>0</v>
      </c>
      <c r="J43" s="10">
        <f t="shared" ca="1" si="7"/>
        <v>0</v>
      </c>
      <c r="K43" s="84" t="str">
        <f t="shared" ca="1" si="8"/>
        <v>-</v>
      </c>
      <c r="L43" s="10"/>
      <c r="M43" s="12">
        <f ca="1">INDIRECT("'("&amp;$B$2&amp;")'!M43")</f>
        <v>0</v>
      </c>
      <c r="N43" s="12">
        <f ca="1">INDIRECT("'("&amp;$B$2&amp;")'!N43")</f>
        <v>0</v>
      </c>
      <c r="O43" s="12">
        <f ca="1">INDIRECT("'("&amp;$B$2&amp;")'!O43")</f>
        <v>0</v>
      </c>
      <c r="P43" s="12">
        <f ca="1">INDIRECT("'("&amp;$B$2&amp;")'!P43")</f>
        <v>0</v>
      </c>
      <c r="Q43" s="12">
        <f ca="1">INDIRECT("'("&amp;$B$2&amp;")'!Q43")</f>
        <v>0</v>
      </c>
      <c r="R43" s="12">
        <f ca="1">INDIRECT("'("&amp;$B$2&amp;")'!R43")</f>
        <v>0</v>
      </c>
      <c r="S43" s="12">
        <f ca="1">INDIRECT("'("&amp;$B$2&amp;")'!S43")</f>
        <v>0</v>
      </c>
      <c r="T43" s="10">
        <f t="shared" ca="1" si="2"/>
        <v>0</v>
      </c>
      <c r="U43" s="84" t="str">
        <f t="shared" ca="1" si="10"/>
        <v>-</v>
      </c>
      <c r="W43" s="12">
        <f ca="1">INDIRECT("'("&amp;$B$2&amp;")'!W43")</f>
        <v>1</v>
      </c>
      <c r="X43" s="12">
        <f ca="1">INDIRECT("'("&amp;$B$2&amp;")'!X43")</f>
        <v>0</v>
      </c>
      <c r="Y43" s="12">
        <f ca="1">INDIRECT("'("&amp;$B$2&amp;")'!Y43")</f>
        <v>0</v>
      </c>
      <c r="Z43" s="12">
        <f ca="1">INDIRECT("'("&amp;$B$2&amp;")'!Z43")</f>
        <v>0</v>
      </c>
      <c r="AA43" s="12">
        <f ca="1">INDIRECT("'("&amp;$B$2&amp;")'!AA43")</f>
        <v>0</v>
      </c>
      <c r="AB43" s="12">
        <f ca="1">INDIRECT("'("&amp;$B$2&amp;")'!AB43")</f>
        <v>0</v>
      </c>
      <c r="AC43" s="12">
        <f ca="1">INDIRECT("'("&amp;$B$2&amp;")'!AC43")</f>
        <v>0</v>
      </c>
      <c r="AD43" s="10">
        <f t="shared" ca="1" si="4"/>
        <v>1</v>
      </c>
      <c r="AE43" s="84">
        <f t="shared" ca="1" si="12"/>
        <v>20</v>
      </c>
      <c r="AG43" s="12">
        <f t="shared" ca="1" si="13"/>
        <v>1</v>
      </c>
      <c r="AH43" s="12">
        <f t="shared" ca="1" si="14"/>
        <v>0</v>
      </c>
      <c r="AI43" s="12">
        <f t="shared" ca="1" si="15"/>
        <v>0</v>
      </c>
      <c r="AJ43" s="12">
        <f t="shared" ca="1" si="16"/>
        <v>0</v>
      </c>
      <c r="AK43" s="12">
        <f t="shared" ca="1" si="17"/>
        <v>0</v>
      </c>
      <c r="AL43" s="12">
        <f t="shared" ca="1" si="18"/>
        <v>0</v>
      </c>
      <c r="AM43" s="12">
        <f t="shared" ca="1" si="19"/>
        <v>0</v>
      </c>
      <c r="AN43" s="8">
        <f t="shared" ca="1" si="20"/>
        <v>1</v>
      </c>
      <c r="AO43" s="84">
        <f t="shared" ca="1" si="21"/>
        <v>20</v>
      </c>
    </row>
    <row r="44" spans="1:41" s="4" customFormat="1" ht="14.4" x14ac:dyDescent="0.3">
      <c r="A44" s="2">
        <v>94</v>
      </c>
      <c r="B44" s="4" t="s">
        <v>37</v>
      </c>
      <c r="C44" s="12">
        <f ca="1">INDIRECT("'("&amp;$B$2&amp;")'!C44")</f>
        <v>0</v>
      </c>
      <c r="D44" s="12">
        <f ca="1">INDIRECT("'("&amp;$B$2&amp;")'!D44")</f>
        <v>0</v>
      </c>
      <c r="E44" s="12">
        <f ca="1">INDIRECT("'("&amp;$B$2&amp;")'!E44")</f>
        <v>0</v>
      </c>
      <c r="F44" s="12">
        <f ca="1">INDIRECT("'("&amp;$B$2&amp;")'!F44")</f>
        <v>0</v>
      </c>
      <c r="G44" s="12">
        <f ca="1">INDIRECT("'("&amp;$B$2&amp;")'!G44")</f>
        <v>0</v>
      </c>
      <c r="H44" s="12">
        <f ca="1">INDIRECT("'("&amp;$B$2&amp;")'!H44")</f>
        <v>0</v>
      </c>
      <c r="I44" s="12">
        <f ca="1">INDIRECT("'("&amp;$B$2&amp;")'!I44")</f>
        <v>0</v>
      </c>
      <c r="J44" s="10">
        <f t="shared" ca="1" si="7"/>
        <v>0</v>
      </c>
      <c r="K44" s="84" t="str">
        <f t="shared" ca="1" si="8"/>
        <v>-</v>
      </c>
      <c r="L44" s="10"/>
      <c r="M44" s="12">
        <f ca="1">INDIRECT("'("&amp;$B$2&amp;")'!M44")</f>
        <v>0</v>
      </c>
      <c r="N44" s="12">
        <f ca="1">INDIRECT("'("&amp;$B$2&amp;")'!N44")</f>
        <v>0</v>
      </c>
      <c r="O44" s="12">
        <f ca="1">INDIRECT("'("&amp;$B$2&amp;")'!O44")</f>
        <v>0</v>
      </c>
      <c r="P44" s="12">
        <f ca="1">INDIRECT("'("&amp;$B$2&amp;")'!P44")</f>
        <v>0</v>
      </c>
      <c r="Q44" s="12">
        <f ca="1">INDIRECT("'("&amp;$B$2&amp;")'!Q44")</f>
        <v>0</v>
      </c>
      <c r="R44" s="12">
        <f ca="1">INDIRECT("'("&amp;$B$2&amp;")'!R44")</f>
        <v>0</v>
      </c>
      <c r="S44" s="12">
        <f ca="1">INDIRECT("'("&amp;$B$2&amp;")'!S44")</f>
        <v>0</v>
      </c>
      <c r="T44" s="10">
        <f t="shared" ca="1" si="2"/>
        <v>0</v>
      </c>
      <c r="U44" s="84" t="str">
        <f t="shared" ca="1" si="10"/>
        <v>-</v>
      </c>
      <c r="W44" s="12">
        <f ca="1">INDIRECT("'("&amp;$B$2&amp;")'!W44")</f>
        <v>0</v>
      </c>
      <c r="X44" s="12">
        <f ca="1">INDIRECT("'("&amp;$B$2&amp;")'!X44")</f>
        <v>1</v>
      </c>
      <c r="Y44" s="12">
        <f ca="1">INDIRECT("'("&amp;$B$2&amp;")'!Y44")</f>
        <v>0</v>
      </c>
      <c r="Z44" s="12">
        <f ca="1">INDIRECT("'("&amp;$B$2&amp;")'!Z44")</f>
        <v>0</v>
      </c>
      <c r="AA44" s="12">
        <f ca="1">INDIRECT("'("&amp;$B$2&amp;")'!AA44")</f>
        <v>0</v>
      </c>
      <c r="AB44" s="12">
        <f ca="1">INDIRECT("'("&amp;$B$2&amp;")'!AB44")</f>
        <v>0</v>
      </c>
      <c r="AC44" s="12">
        <f ca="1">INDIRECT("'("&amp;$B$2&amp;")'!AC44")</f>
        <v>0</v>
      </c>
      <c r="AD44" s="10">
        <f t="shared" ca="1" si="4"/>
        <v>1</v>
      </c>
      <c r="AE44" s="84">
        <f t="shared" ca="1" si="12"/>
        <v>30</v>
      </c>
      <c r="AG44" s="12">
        <f t="shared" ca="1" si="13"/>
        <v>0</v>
      </c>
      <c r="AH44" s="12">
        <f t="shared" ca="1" si="14"/>
        <v>1</v>
      </c>
      <c r="AI44" s="12">
        <f t="shared" ca="1" si="15"/>
        <v>0</v>
      </c>
      <c r="AJ44" s="12">
        <f t="shared" ca="1" si="16"/>
        <v>0</v>
      </c>
      <c r="AK44" s="12">
        <f t="shared" ca="1" si="17"/>
        <v>0</v>
      </c>
      <c r="AL44" s="12">
        <f t="shared" ca="1" si="18"/>
        <v>0</v>
      </c>
      <c r="AM44" s="12">
        <f t="shared" ca="1" si="19"/>
        <v>0</v>
      </c>
      <c r="AN44" s="8">
        <f t="shared" ca="1" si="20"/>
        <v>1</v>
      </c>
      <c r="AO44" s="84">
        <f t="shared" ca="1" si="21"/>
        <v>30</v>
      </c>
    </row>
    <row r="45" spans="1:41" s="4" customFormat="1" ht="14.4" x14ac:dyDescent="0.3">
      <c r="A45" s="2">
        <v>96</v>
      </c>
      <c r="B45" s="4" t="s">
        <v>39</v>
      </c>
      <c r="C45" s="12">
        <f ca="1">INDIRECT("'("&amp;$B$2&amp;")'!C45")</f>
        <v>0</v>
      </c>
      <c r="D45" s="12">
        <f ca="1">INDIRECT("'("&amp;$B$2&amp;")'!D45")</f>
        <v>2</v>
      </c>
      <c r="E45" s="12">
        <f ca="1">INDIRECT("'("&amp;$B$2&amp;")'!E45")</f>
        <v>9</v>
      </c>
      <c r="F45" s="12">
        <f ca="1">INDIRECT("'("&amp;$B$2&amp;")'!F45")</f>
        <v>5</v>
      </c>
      <c r="G45" s="12">
        <f ca="1">INDIRECT("'("&amp;$B$2&amp;")'!G45")</f>
        <v>0</v>
      </c>
      <c r="H45" s="12">
        <f ca="1">INDIRECT("'("&amp;$B$2&amp;")'!H45")</f>
        <v>0</v>
      </c>
      <c r="I45" s="12">
        <f ca="1">INDIRECT("'("&amp;$B$2&amp;")'!I45")</f>
        <v>0</v>
      </c>
      <c r="J45" s="10">
        <f t="shared" ca="1" si="7"/>
        <v>16</v>
      </c>
      <c r="K45" s="84">
        <f t="shared" ca="1" si="8"/>
        <v>42.3125</v>
      </c>
      <c r="L45" s="10"/>
      <c r="M45" s="12">
        <f ca="1">INDIRECT("'("&amp;$B$2&amp;")'!M45")</f>
        <v>0</v>
      </c>
      <c r="N45" s="12">
        <f ca="1">INDIRECT("'("&amp;$B$2&amp;")'!N45")</f>
        <v>0</v>
      </c>
      <c r="O45" s="12">
        <f ca="1">INDIRECT("'("&amp;$B$2&amp;")'!O45")</f>
        <v>0</v>
      </c>
      <c r="P45" s="12">
        <f ca="1">INDIRECT("'("&amp;$B$2&amp;")'!P45")</f>
        <v>0</v>
      </c>
      <c r="Q45" s="12">
        <f ca="1">INDIRECT("'("&amp;$B$2&amp;")'!Q45")</f>
        <v>0</v>
      </c>
      <c r="R45" s="12">
        <f ca="1">INDIRECT("'("&amp;$B$2&amp;")'!R45")</f>
        <v>0</v>
      </c>
      <c r="S45" s="12">
        <f ca="1">INDIRECT("'("&amp;$B$2&amp;")'!S45")</f>
        <v>0</v>
      </c>
      <c r="T45" s="10">
        <f t="shared" ca="1" si="2"/>
        <v>0</v>
      </c>
      <c r="U45" s="84" t="str">
        <f t="shared" ca="1" si="10"/>
        <v>-</v>
      </c>
      <c r="W45" s="12">
        <f ca="1">INDIRECT("'("&amp;$B$2&amp;")'!W45")</f>
        <v>0</v>
      </c>
      <c r="X45" s="12">
        <f ca="1">INDIRECT("'("&amp;$B$2&amp;")'!X45")</f>
        <v>2</v>
      </c>
      <c r="Y45" s="12">
        <f ca="1">INDIRECT("'("&amp;$B$2&amp;")'!Y45")</f>
        <v>1</v>
      </c>
      <c r="Z45" s="12">
        <f ca="1">INDIRECT("'("&amp;$B$2&amp;")'!Z45")</f>
        <v>0</v>
      </c>
      <c r="AA45" s="12">
        <f ca="1">INDIRECT("'("&amp;$B$2&amp;")'!AA45")</f>
        <v>1</v>
      </c>
      <c r="AB45" s="12">
        <f ca="1">INDIRECT("'("&amp;$B$2&amp;")'!AB45")</f>
        <v>0</v>
      </c>
      <c r="AC45" s="12">
        <f ca="1">INDIRECT("'("&amp;$B$2&amp;")'!AC45")</f>
        <v>0</v>
      </c>
      <c r="AD45" s="10">
        <f t="shared" ca="1" si="4"/>
        <v>4</v>
      </c>
      <c r="AE45" s="84">
        <f t="shared" ca="1" si="12"/>
        <v>40.25</v>
      </c>
      <c r="AG45" s="12">
        <f t="shared" ca="1" si="13"/>
        <v>0</v>
      </c>
      <c r="AH45" s="12">
        <f t="shared" ca="1" si="14"/>
        <v>4</v>
      </c>
      <c r="AI45" s="12">
        <f t="shared" ca="1" si="15"/>
        <v>10</v>
      </c>
      <c r="AJ45" s="12">
        <f t="shared" ca="1" si="16"/>
        <v>5</v>
      </c>
      <c r="AK45" s="12">
        <f t="shared" ca="1" si="17"/>
        <v>1</v>
      </c>
      <c r="AL45" s="12">
        <f t="shared" ca="1" si="18"/>
        <v>0</v>
      </c>
      <c r="AM45" s="12">
        <f t="shared" ca="1" si="19"/>
        <v>0</v>
      </c>
      <c r="AN45" s="8">
        <f t="shared" ca="1" si="20"/>
        <v>20</v>
      </c>
      <c r="AO45" s="84">
        <f t="shared" ca="1" si="21"/>
        <v>41.9</v>
      </c>
    </row>
    <row r="46" spans="1:41" s="4" customFormat="1" ht="14.4" x14ac:dyDescent="0.3">
      <c r="A46" s="2">
        <v>72</v>
      </c>
      <c r="B46" s="4" t="s">
        <v>20</v>
      </c>
      <c r="C46" s="12">
        <f ca="1">INDIRECT("'("&amp;$B$2&amp;")'!C46")</f>
        <v>0</v>
      </c>
      <c r="D46" s="12">
        <f ca="1">INDIRECT("'("&amp;$B$2&amp;")'!D46")</f>
        <v>0</v>
      </c>
      <c r="E46" s="12">
        <f ca="1">INDIRECT("'("&amp;$B$2&amp;")'!E46")</f>
        <v>0</v>
      </c>
      <c r="F46" s="12">
        <f ca="1">INDIRECT("'("&amp;$B$2&amp;")'!F46")</f>
        <v>0</v>
      </c>
      <c r="G46" s="12">
        <f ca="1">INDIRECT("'("&amp;$B$2&amp;")'!G46")</f>
        <v>0</v>
      </c>
      <c r="H46" s="12">
        <f ca="1">INDIRECT("'("&amp;$B$2&amp;")'!H46")</f>
        <v>0</v>
      </c>
      <c r="I46" s="12">
        <f ca="1">INDIRECT("'("&amp;$B$2&amp;")'!I46")</f>
        <v>0</v>
      </c>
      <c r="J46" s="10">
        <f t="shared" ca="1" si="7"/>
        <v>0</v>
      </c>
      <c r="K46" s="84" t="str">
        <f t="shared" ca="1" si="8"/>
        <v>-</v>
      </c>
      <c r="L46" s="10"/>
      <c r="M46" s="12">
        <f ca="1">INDIRECT("'("&amp;$B$2&amp;")'!M46")</f>
        <v>0</v>
      </c>
      <c r="N46" s="12">
        <f ca="1">INDIRECT("'("&amp;$B$2&amp;")'!N46")</f>
        <v>0</v>
      </c>
      <c r="O46" s="12">
        <f ca="1">INDIRECT("'("&amp;$B$2&amp;")'!O46")</f>
        <v>0</v>
      </c>
      <c r="P46" s="12">
        <f ca="1">INDIRECT("'("&amp;$B$2&amp;")'!P46")</f>
        <v>0</v>
      </c>
      <c r="Q46" s="12">
        <f ca="1">INDIRECT("'("&amp;$B$2&amp;")'!Q46")</f>
        <v>0</v>
      </c>
      <c r="R46" s="12">
        <f ca="1">INDIRECT("'("&amp;$B$2&amp;")'!R46")</f>
        <v>0</v>
      </c>
      <c r="S46" s="12">
        <f ca="1">INDIRECT("'("&amp;$B$2&amp;")'!S46")</f>
        <v>0</v>
      </c>
      <c r="T46" s="10">
        <f t="shared" ca="1" si="2"/>
        <v>0</v>
      </c>
      <c r="U46" s="84" t="str">
        <f t="shared" ca="1" si="10"/>
        <v>-</v>
      </c>
      <c r="W46" s="12">
        <f ca="1">INDIRECT("'("&amp;$B$2&amp;")'!W46")</f>
        <v>0</v>
      </c>
      <c r="X46" s="12">
        <f ca="1">INDIRECT("'("&amp;$B$2&amp;")'!X46")</f>
        <v>0</v>
      </c>
      <c r="Y46" s="12">
        <f ca="1">INDIRECT("'("&amp;$B$2&amp;")'!Y46")</f>
        <v>0</v>
      </c>
      <c r="Z46" s="12">
        <f ca="1">INDIRECT("'("&amp;$B$2&amp;")'!Z46")</f>
        <v>0</v>
      </c>
      <c r="AA46" s="12">
        <f ca="1">INDIRECT("'("&amp;$B$2&amp;")'!AA46")</f>
        <v>0</v>
      </c>
      <c r="AB46" s="12">
        <f ca="1">INDIRECT("'("&amp;$B$2&amp;")'!AB46")</f>
        <v>0</v>
      </c>
      <c r="AC46" s="12">
        <f ca="1">INDIRECT("'("&amp;$B$2&amp;")'!AC46")</f>
        <v>0</v>
      </c>
      <c r="AD46" s="10">
        <f t="shared" ca="1" si="4"/>
        <v>0</v>
      </c>
      <c r="AE46" s="84" t="str">
        <f t="shared" ca="1" si="12"/>
        <v>-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8">
        <f t="shared" ca="1" si="20"/>
        <v>0</v>
      </c>
      <c r="AO46" s="84" t="str">
        <f t="shared" si="21"/>
        <v>-</v>
      </c>
    </row>
    <row r="47" spans="1:41" s="7" customFormat="1" ht="26.25" customHeight="1" x14ac:dyDescent="0.3">
      <c r="B47" s="7" t="s">
        <v>45</v>
      </c>
      <c r="C47" s="11">
        <f ca="1">SUM(C48:C54)</f>
        <v>57</v>
      </c>
      <c r="D47" s="11">
        <f t="shared" ref="D47:I47" ca="1" si="22">SUM(D48:D54)</f>
        <v>240</v>
      </c>
      <c r="E47" s="11">
        <f t="shared" ca="1" si="22"/>
        <v>67</v>
      </c>
      <c r="F47" s="11">
        <f t="shared" ca="1" si="22"/>
        <v>12</v>
      </c>
      <c r="G47" s="11">
        <f t="shared" ca="1" si="22"/>
        <v>1</v>
      </c>
      <c r="H47" s="11">
        <f t="shared" ca="1" si="22"/>
        <v>0</v>
      </c>
      <c r="I47" s="11">
        <f t="shared" ca="1" si="22"/>
        <v>0</v>
      </c>
      <c r="J47" s="10">
        <f t="shared" ca="1" si="7"/>
        <v>377</v>
      </c>
      <c r="K47" s="84">
        <f t="shared" ca="1" si="8"/>
        <v>31.087533156498672</v>
      </c>
      <c r="L47" s="10"/>
      <c r="M47" s="11">
        <f ca="1">SUM(M48:M54)</f>
        <v>0</v>
      </c>
      <c r="N47" s="11">
        <f t="shared" ref="N47:S47" ca="1" si="23">SUM(N48:N54)</f>
        <v>2</v>
      </c>
      <c r="O47" s="11">
        <f t="shared" ca="1" si="23"/>
        <v>2</v>
      </c>
      <c r="P47" s="11">
        <f t="shared" ca="1" si="23"/>
        <v>1</v>
      </c>
      <c r="Q47" s="11">
        <f t="shared" ca="1" si="23"/>
        <v>0</v>
      </c>
      <c r="R47" s="11">
        <f t="shared" ca="1" si="23"/>
        <v>0</v>
      </c>
      <c r="S47" s="11">
        <f t="shared" ca="1" si="23"/>
        <v>0</v>
      </c>
      <c r="T47" s="11">
        <f t="shared" ca="1" si="2"/>
        <v>5</v>
      </c>
      <c r="U47" s="84">
        <f t="shared" ca="1" si="10"/>
        <v>38.299999999999997</v>
      </c>
      <c r="W47" s="11">
        <f ca="1">SUM(W48:W54)</f>
        <v>2</v>
      </c>
      <c r="X47" s="11">
        <f t="shared" ref="X47:AC47" ca="1" si="24">SUM(X48:X54)</f>
        <v>1</v>
      </c>
      <c r="Y47" s="11">
        <f t="shared" ca="1" si="24"/>
        <v>3</v>
      </c>
      <c r="Z47" s="11">
        <f t="shared" ca="1" si="24"/>
        <v>2</v>
      </c>
      <c r="AA47" s="11">
        <f t="shared" ca="1" si="24"/>
        <v>1</v>
      </c>
      <c r="AB47" s="11">
        <f t="shared" ca="1" si="24"/>
        <v>0</v>
      </c>
      <c r="AC47" s="11">
        <f t="shared" ca="1" si="24"/>
        <v>0</v>
      </c>
      <c r="AD47" s="10">
        <f t="shared" ca="1" si="4"/>
        <v>9</v>
      </c>
      <c r="AE47" s="84">
        <f t="shared" ca="1" si="12"/>
        <v>39.222222222222221</v>
      </c>
      <c r="AG47" s="11">
        <f t="shared" ref="AG47:AM54" ca="1" si="25">C47+M47+W47</f>
        <v>59</v>
      </c>
      <c r="AH47" s="11">
        <f t="shared" ca="1" si="25"/>
        <v>243</v>
      </c>
      <c r="AI47" s="11">
        <f t="shared" ca="1" si="25"/>
        <v>72</v>
      </c>
      <c r="AJ47" s="11">
        <f t="shared" ca="1" si="25"/>
        <v>15</v>
      </c>
      <c r="AK47" s="11">
        <f t="shared" ca="1" si="25"/>
        <v>2</v>
      </c>
      <c r="AL47" s="11">
        <f t="shared" ca="1" si="25"/>
        <v>0</v>
      </c>
      <c r="AM47" s="11">
        <f t="shared" ca="1" si="25"/>
        <v>0</v>
      </c>
      <c r="AN47" s="8">
        <f t="shared" ca="1" si="20"/>
        <v>391</v>
      </c>
      <c r="AO47" s="84">
        <f t="shared" ca="1" si="21"/>
        <v>31.367007672634276</v>
      </c>
    </row>
    <row r="48" spans="1:41" s="4" customFormat="1" ht="14.4" x14ac:dyDescent="0.3">
      <c r="A48" s="2">
        <v>66</v>
      </c>
      <c r="B48" s="4" t="s">
        <v>16</v>
      </c>
      <c r="C48" s="12">
        <f ca="1">INDIRECT("'("&amp;$B$2&amp;")'!C48")</f>
        <v>8</v>
      </c>
      <c r="D48" s="12">
        <f ca="1">INDIRECT("'("&amp;$B$2&amp;")'!D48")</f>
        <v>52</v>
      </c>
      <c r="E48" s="12">
        <f ca="1">INDIRECT("'("&amp;$B$2&amp;")'!E48")</f>
        <v>6</v>
      </c>
      <c r="F48" s="12">
        <f ca="1">INDIRECT("'("&amp;$B$2&amp;")'!F48")</f>
        <v>0</v>
      </c>
      <c r="G48" s="12">
        <f ca="1">INDIRECT("'("&amp;$B$2&amp;")'!G48")</f>
        <v>0</v>
      </c>
      <c r="H48" s="12">
        <f ca="1">INDIRECT("'("&amp;$B$2&amp;")'!H48")</f>
        <v>0</v>
      </c>
      <c r="I48" s="12">
        <f ca="1">INDIRECT("'("&amp;$B$2&amp;")'!I48")</f>
        <v>0</v>
      </c>
      <c r="J48" s="10">
        <f t="shared" ca="1" si="7"/>
        <v>66</v>
      </c>
      <c r="K48" s="84">
        <f t="shared" ca="1" si="8"/>
        <v>29.742424242424246</v>
      </c>
      <c r="L48" s="10"/>
      <c r="M48" s="12">
        <f ca="1">INDIRECT("'("&amp;$B$2&amp;")'!M48")</f>
        <v>0</v>
      </c>
      <c r="N48" s="12">
        <f ca="1">INDIRECT("'("&amp;$B$2&amp;")'!N48")</f>
        <v>0</v>
      </c>
      <c r="O48" s="12">
        <f ca="1">INDIRECT("'("&amp;$B$2&amp;")'!O48")</f>
        <v>0</v>
      </c>
      <c r="P48" s="12">
        <f ca="1">INDIRECT("'("&amp;$B$2&amp;")'!P48")</f>
        <v>0</v>
      </c>
      <c r="Q48" s="12">
        <f ca="1">INDIRECT("'("&amp;$B$2&amp;")'!Q48")</f>
        <v>0</v>
      </c>
      <c r="R48" s="12">
        <f ca="1">INDIRECT("'("&amp;$B$2&amp;")'!R48")</f>
        <v>0</v>
      </c>
      <c r="S48" s="12">
        <f ca="1">INDIRECT("'("&amp;$B$2&amp;")'!S48")</f>
        <v>0</v>
      </c>
      <c r="T48" s="10">
        <f t="shared" ca="1" si="2"/>
        <v>0</v>
      </c>
      <c r="U48" s="84" t="str">
        <f t="shared" ca="1" si="10"/>
        <v>-</v>
      </c>
      <c r="W48" s="12">
        <f ca="1">INDIRECT("'("&amp;$B$2&amp;")'!W48")</f>
        <v>0</v>
      </c>
      <c r="X48" s="12">
        <f ca="1">INDIRECT("'("&amp;$B$2&amp;")'!X48")</f>
        <v>0</v>
      </c>
      <c r="Y48" s="12">
        <f ca="1">INDIRECT("'("&amp;$B$2&amp;")'!Y48")</f>
        <v>0</v>
      </c>
      <c r="Z48" s="12">
        <f ca="1">INDIRECT("'("&amp;$B$2&amp;")'!Z48")</f>
        <v>0</v>
      </c>
      <c r="AA48" s="12">
        <f ca="1">INDIRECT("'("&amp;$B$2&amp;")'!AA48")</f>
        <v>0</v>
      </c>
      <c r="AB48" s="12">
        <f ca="1">INDIRECT("'("&amp;$B$2&amp;")'!AB48")</f>
        <v>0</v>
      </c>
      <c r="AC48" s="12">
        <f ca="1">INDIRECT("'("&amp;$B$2&amp;")'!AC48")</f>
        <v>0</v>
      </c>
      <c r="AD48" s="10">
        <f t="shared" ca="1" si="4"/>
        <v>0</v>
      </c>
      <c r="AE48" s="84" t="str">
        <f t="shared" ca="1" si="12"/>
        <v>-</v>
      </c>
      <c r="AG48" s="12">
        <f t="shared" ca="1" si="25"/>
        <v>8</v>
      </c>
      <c r="AH48" s="12">
        <f t="shared" ca="1" si="25"/>
        <v>52</v>
      </c>
      <c r="AI48" s="12">
        <f t="shared" ca="1" si="25"/>
        <v>6</v>
      </c>
      <c r="AJ48" s="12">
        <f t="shared" ca="1" si="25"/>
        <v>0</v>
      </c>
      <c r="AK48" s="12">
        <f t="shared" ca="1" si="25"/>
        <v>0</v>
      </c>
      <c r="AL48" s="12">
        <f t="shared" ca="1" si="25"/>
        <v>0</v>
      </c>
      <c r="AM48" s="12">
        <f t="shared" ca="1" si="25"/>
        <v>0</v>
      </c>
      <c r="AN48" s="8">
        <f t="shared" ca="1" si="20"/>
        <v>66</v>
      </c>
      <c r="AO48" s="84">
        <f t="shared" ca="1" si="21"/>
        <v>29.742424242424246</v>
      </c>
    </row>
    <row r="49" spans="1:41" s="4" customFormat="1" ht="14.25" customHeight="1" x14ac:dyDescent="0.3">
      <c r="A49" s="2">
        <v>78</v>
      </c>
      <c r="B49" s="4" t="s">
        <v>25</v>
      </c>
      <c r="C49" s="12">
        <f ca="1">INDIRECT("'("&amp;$B$2&amp;")'!C49")</f>
        <v>6</v>
      </c>
      <c r="D49" s="12">
        <f ca="1">INDIRECT("'("&amp;$B$2&amp;")'!D49")</f>
        <v>41</v>
      </c>
      <c r="E49" s="12">
        <f ca="1">INDIRECT("'("&amp;$B$2&amp;")'!E49")</f>
        <v>7</v>
      </c>
      <c r="F49" s="12">
        <f ca="1">INDIRECT("'("&amp;$B$2&amp;")'!F49")</f>
        <v>0</v>
      </c>
      <c r="G49" s="12">
        <f ca="1">INDIRECT("'("&amp;$B$2&amp;")'!G49")</f>
        <v>0</v>
      </c>
      <c r="H49" s="12">
        <f ca="1">INDIRECT("'("&amp;$B$2&amp;")'!H49")</f>
        <v>0</v>
      </c>
      <c r="I49" s="12">
        <f ca="1">INDIRECT("'("&amp;$B$2&amp;")'!I49")</f>
        <v>0</v>
      </c>
      <c r="J49" s="10">
        <f t="shared" ca="1" si="7"/>
        <v>54</v>
      </c>
      <c r="K49" s="84">
        <f t="shared" ca="1" si="8"/>
        <v>30.25</v>
      </c>
      <c r="L49" s="10"/>
      <c r="M49" s="12">
        <f ca="1">INDIRECT("'("&amp;$B$2&amp;")'!M49")</f>
        <v>0</v>
      </c>
      <c r="N49" s="12">
        <f ca="1">INDIRECT("'("&amp;$B$2&amp;")'!N49")</f>
        <v>1</v>
      </c>
      <c r="O49" s="12">
        <f ca="1">INDIRECT("'("&amp;$B$2&amp;")'!O49")</f>
        <v>2</v>
      </c>
      <c r="P49" s="12">
        <f ca="1">INDIRECT("'("&amp;$B$2&amp;")'!P49")</f>
        <v>1</v>
      </c>
      <c r="Q49" s="12">
        <f ca="1">INDIRECT("'("&amp;$B$2&amp;")'!Q49")</f>
        <v>0</v>
      </c>
      <c r="R49" s="12">
        <f ca="1">INDIRECT("'("&amp;$B$2&amp;")'!R49")</f>
        <v>0</v>
      </c>
      <c r="S49" s="12">
        <f ca="1">INDIRECT("'("&amp;$B$2&amp;")'!S49")</f>
        <v>0</v>
      </c>
      <c r="T49" s="10">
        <f t="shared" ca="1" si="2"/>
        <v>4</v>
      </c>
      <c r="U49" s="84">
        <f t="shared" ca="1" si="10"/>
        <v>40.375</v>
      </c>
      <c r="W49" s="12">
        <f ca="1">INDIRECT("'("&amp;$B$2&amp;")'!W49")</f>
        <v>1</v>
      </c>
      <c r="X49" s="12">
        <f ca="1">INDIRECT("'("&amp;$B$2&amp;")'!X49")</f>
        <v>0</v>
      </c>
      <c r="Y49" s="12">
        <f ca="1">INDIRECT("'("&amp;$B$2&amp;")'!Y49")</f>
        <v>0</v>
      </c>
      <c r="Z49" s="12">
        <f ca="1">INDIRECT("'("&amp;$B$2&amp;")'!Z49")</f>
        <v>0</v>
      </c>
      <c r="AA49" s="12">
        <f ca="1">INDIRECT("'("&amp;$B$2&amp;")'!AA49")</f>
        <v>0</v>
      </c>
      <c r="AB49" s="12">
        <f ca="1">INDIRECT("'("&amp;$B$2&amp;")'!AB49")</f>
        <v>0</v>
      </c>
      <c r="AC49" s="12">
        <f ca="1">INDIRECT("'("&amp;$B$2&amp;")'!AC49")</f>
        <v>0</v>
      </c>
      <c r="AD49" s="10">
        <f t="shared" ca="1" si="4"/>
        <v>1</v>
      </c>
      <c r="AE49" s="84">
        <f t="shared" ca="1" si="12"/>
        <v>20</v>
      </c>
      <c r="AG49" s="12">
        <f t="shared" ca="1" si="25"/>
        <v>7</v>
      </c>
      <c r="AH49" s="12">
        <f t="shared" ca="1" si="25"/>
        <v>42</v>
      </c>
      <c r="AI49" s="12">
        <f t="shared" ca="1" si="25"/>
        <v>9</v>
      </c>
      <c r="AJ49" s="12">
        <f t="shared" ca="1" si="25"/>
        <v>1</v>
      </c>
      <c r="AK49" s="12">
        <f t="shared" ca="1" si="25"/>
        <v>0</v>
      </c>
      <c r="AL49" s="12">
        <f t="shared" ca="1" si="25"/>
        <v>0</v>
      </c>
      <c r="AM49" s="12">
        <f t="shared" ca="1" si="25"/>
        <v>0</v>
      </c>
      <c r="AN49" s="8">
        <f t="shared" ca="1" si="20"/>
        <v>59</v>
      </c>
      <c r="AO49" s="84">
        <f t="shared" ca="1" si="21"/>
        <v>30.762711864406779</v>
      </c>
    </row>
    <row r="50" spans="1:41" s="4" customFormat="1" ht="15.75" customHeight="1" x14ac:dyDescent="0.3">
      <c r="A50" s="2">
        <v>89</v>
      </c>
      <c r="B50" s="4" t="s">
        <v>33</v>
      </c>
      <c r="C50" s="12">
        <f ca="1">INDIRECT("'("&amp;$B$2&amp;")'!C50")</f>
        <v>0</v>
      </c>
      <c r="D50" s="12">
        <f ca="1">INDIRECT("'("&amp;$B$2&amp;")'!D50")</f>
        <v>0</v>
      </c>
      <c r="E50" s="12">
        <f ca="1">INDIRECT("'("&amp;$B$2&amp;")'!E50")</f>
        <v>0</v>
      </c>
      <c r="F50" s="12">
        <f ca="1">INDIRECT("'("&amp;$B$2&amp;")'!F50")</f>
        <v>0</v>
      </c>
      <c r="G50" s="12">
        <f ca="1">INDIRECT("'("&amp;$B$2&amp;")'!G50")</f>
        <v>0</v>
      </c>
      <c r="H50" s="12">
        <f ca="1">INDIRECT("'("&amp;$B$2&amp;")'!H50")</f>
        <v>0</v>
      </c>
      <c r="I50" s="12">
        <f ca="1">INDIRECT("'("&amp;$B$2&amp;")'!I50")</f>
        <v>0</v>
      </c>
      <c r="J50" s="10">
        <f t="shared" ca="1" si="7"/>
        <v>0</v>
      </c>
      <c r="K50" s="84" t="str">
        <f t="shared" ca="1" si="8"/>
        <v>-</v>
      </c>
      <c r="L50" s="10"/>
      <c r="M50" s="12">
        <f ca="1">INDIRECT("'("&amp;$B$2&amp;")'!M50")</f>
        <v>0</v>
      </c>
      <c r="N50" s="12">
        <f ca="1">INDIRECT("'("&amp;$B$2&amp;")'!N50")</f>
        <v>0</v>
      </c>
      <c r="O50" s="12">
        <f ca="1">INDIRECT("'("&amp;$B$2&amp;")'!O50")</f>
        <v>0</v>
      </c>
      <c r="P50" s="12">
        <f ca="1">INDIRECT("'("&amp;$B$2&amp;")'!P50")</f>
        <v>0</v>
      </c>
      <c r="Q50" s="12">
        <f ca="1">INDIRECT("'("&amp;$B$2&amp;")'!Q50")</f>
        <v>0</v>
      </c>
      <c r="R50" s="12">
        <f ca="1">INDIRECT("'("&amp;$B$2&amp;")'!R50")</f>
        <v>0</v>
      </c>
      <c r="S50" s="12">
        <f ca="1">INDIRECT("'("&amp;$B$2&amp;")'!S50")</f>
        <v>0</v>
      </c>
      <c r="T50" s="10">
        <f t="shared" ca="1" si="2"/>
        <v>0</v>
      </c>
      <c r="U50" s="84" t="str">
        <f t="shared" ca="1" si="10"/>
        <v>-</v>
      </c>
      <c r="W50" s="12">
        <f ca="1">INDIRECT("'("&amp;$B$2&amp;")'!W50")</f>
        <v>0</v>
      </c>
      <c r="X50" s="12">
        <f ca="1">INDIRECT("'("&amp;$B$2&amp;")'!X50")</f>
        <v>0</v>
      </c>
      <c r="Y50" s="12">
        <f ca="1">INDIRECT("'("&amp;$B$2&amp;")'!Y50")</f>
        <v>0</v>
      </c>
      <c r="Z50" s="12">
        <f ca="1">INDIRECT("'("&amp;$B$2&amp;")'!Z50")</f>
        <v>0</v>
      </c>
      <c r="AA50" s="12">
        <f ca="1">INDIRECT("'("&amp;$B$2&amp;")'!AA50")</f>
        <v>0</v>
      </c>
      <c r="AB50" s="12">
        <f ca="1">INDIRECT("'("&amp;$B$2&amp;")'!AB50")</f>
        <v>0</v>
      </c>
      <c r="AC50" s="12">
        <f ca="1">INDIRECT("'("&amp;$B$2&amp;")'!AC50")</f>
        <v>0</v>
      </c>
      <c r="AD50" s="10">
        <f t="shared" ca="1" si="4"/>
        <v>0</v>
      </c>
      <c r="AE50" s="84" t="str">
        <f t="shared" ca="1" si="12"/>
        <v>-</v>
      </c>
      <c r="AG50" s="12">
        <f t="shared" ca="1" si="25"/>
        <v>0</v>
      </c>
      <c r="AH50" s="12">
        <f t="shared" ca="1" si="25"/>
        <v>0</v>
      </c>
      <c r="AI50" s="12">
        <f t="shared" ca="1" si="25"/>
        <v>0</v>
      </c>
      <c r="AJ50" s="12">
        <f t="shared" ca="1" si="25"/>
        <v>0</v>
      </c>
      <c r="AK50" s="12">
        <f t="shared" ca="1" si="25"/>
        <v>0</v>
      </c>
      <c r="AL50" s="12">
        <f t="shared" ca="1" si="25"/>
        <v>0</v>
      </c>
      <c r="AM50" s="12">
        <f t="shared" ca="1" si="25"/>
        <v>0</v>
      </c>
      <c r="AN50" s="8">
        <f t="shared" ca="1" si="20"/>
        <v>0</v>
      </c>
      <c r="AO50" s="84" t="str">
        <f t="shared" ca="1" si="21"/>
        <v>-</v>
      </c>
    </row>
    <row r="51" spans="1:41" s="4" customFormat="1" ht="14.4" x14ac:dyDescent="0.3">
      <c r="A51" s="2">
        <v>93</v>
      </c>
      <c r="B51" s="4" t="s">
        <v>46</v>
      </c>
      <c r="C51" s="12">
        <f ca="1">INDIRECT("'("&amp;$B$2&amp;")'!C51")</f>
        <v>1</v>
      </c>
      <c r="D51" s="12">
        <f ca="1">INDIRECT("'("&amp;$B$2&amp;")'!D51")</f>
        <v>11</v>
      </c>
      <c r="E51" s="12">
        <f ca="1">INDIRECT("'("&amp;$B$2&amp;")'!E51")</f>
        <v>2</v>
      </c>
      <c r="F51" s="12">
        <f ca="1">INDIRECT("'("&amp;$B$2&amp;")'!F51")</f>
        <v>0</v>
      </c>
      <c r="G51" s="12">
        <f ca="1">INDIRECT("'("&amp;$B$2&amp;")'!G51")</f>
        <v>0</v>
      </c>
      <c r="H51" s="12">
        <f ca="1">INDIRECT("'("&amp;$B$2&amp;")'!H51")</f>
        <v>0</v>
      </c>
      <c r="I51" s="12">
        <f ca="1">INDIRECT("'("&amp;$B$2&amp;")'!I51")</f>
        <v>0</v>
      </c>
      <c r="J51" s="10">
        <f t="shared" ca="1" si="7"/>
        <v>14</v>
      </c>
      <c r="K51" s="84">
        <f t="shared" ca="1" si="8"/>
        <v>30.785714285714281</v>
      </c>
      <c r="L51" s="10"/>
      <c r="M51" s="12">
        <f ca="1">INDIRECT("'("&amp;$B$2&amp;")'!M51")</f>
        <v>0</v>
      </c>
      <c r="N51" s="12">
        <f ca="1">INDIRECT("'("&amp;$B$2&amp;")'!N51")</f>
        <v>0</v>
      </c>
      <c r="O51" s="12">
        <f ca="1">INDIRECT("'("&amp;$B$2&amp;")'!O51")</f>
        <v>0</v>
      </c>
      <c r="P51" s="12">
        <f ca="1">INDIRECT("'("&amp;$B$2&amp;")'!P51")</f>
        <v>0</v>
      </c>
      <c r="Q51" s="12">
        <f ca="1">INDIRECT("'("&amp;$B$2&amp;")'!Q51")</f>
        <v>0</v>
      </c>
      <c r="R51" s="12">
        <f ca="1">INDIRECT("'("&amp;$B$2&amp;")'!R51")</f>
        <v>0</v>
      </c>
      <c r="S51" s="12">
        <f ca="1">INDIRECT("'("&amp;$B$2&amp;")'!S51")</f>
        <v>0</v>
      </c>
      <c r="T51" s="10">
        <f t="shared" ca="1" si="2"/>
        <v>0</v>
      </c>
      <c r="U51" s="84" t="str">
        <f t="shared" ca="1" si="10"/>
        <v>-</v>
      </c>
      <c r="W51" s="12">
        <f ca="1">INDIRECT("'("&amp;$B$2&amp;")'!W51")</f>
        <v>0</v>
      </c>
      <c r="X51" s="12">
        <f ca="1">INDIRECT("'("&amp;$B$2&amp;")'!X51")</f>
        <v>0</v>
      </c>
      <c r="Y51" s="12">
        <f ca="1">INDIRECT("'("&amp;$B$2&amp;")'!Y51")</f>
        <v>0</v>
      </c>
      <c r="Z51" s="12">
        <f ca="1">INDIRECT("'("&amp;$B$2&amp;")'!Z51")</f>
        <v>0</v>
      </c>
      <c r="AA51" s="12">
        <f ca="1">INDIRECT("'("&amp;$B$2&amp;")'!AA51")</f>
        <v>0</v>
      </c>
      <c r="AB51" s="12">
        <f ca="1">INDIRECT("'("&amp;$B$2&amp;")'!AB51")</f>
        <v>0</v>
      </c>
      <c r="AC51" s="12">
        <f ca="1">INDIRECT("'("&amp;$B$2&amp;")'!AC51")</f>
        <v>0</v>
      </c>
      <c r="AD51" s="10">
        <f t="shared" ca="1" si="4"/>
        <v>0</v>
      </c>
      <c r="AE51" s="84" t="str">
        <f t="shared" ca="1" si="12"/>
        <v>-</v>
      </c>
      <c r="AG51" s="12">
        <f t="shared" ca="1" si="25"/>
        <v>1</v>
      </c>
      <c r="AH51" s="12">
        <f t="shared" ca="1" si="25"/>
        <v>11</v>
      </c>
      <c r="AI51" s="12">
        <f t="shared" ca="1" si="25"/>
        <v>2</v>
      </c>
      <c r="AJ51" s="12">
        <f t="shared" ca="1" si="25"/>
        <v>0</v>
      </c>
      <c r="AK51" s="12">
        <f t="shared" ca="1" si="25"/>
        <v>0</v>
      </c>
      <c r="AL51" s="12">
        <f t="shared" ca="1" si="25"/>
        <v>0</v>
      </c>
      <c r="AM51" s="12">
        <f t="shared" ca="1" si="25"/>
        <v>0</v>
      </c>
      <c r="AN51" s="8">
        <f t="shared" ca="1" si="20"/>
        <v>14</v>
      </c>
      <c r="AO51" s="84">
        <f t="shared" ca="1" si="21"/>
        <v>30.785714285714281</v>
      </c>
    </row>
    <row r="52" spans="1:41" s="4" customFormat="1" ht="14.4" x14ac:dyDescent="0.3">
      <c r="A52" s="2">
        <v>95</v>
      </c>
      <c r="B52" s="4" t="s">
        <v>38</v>
      </c>
      <c r="C52" s="12">
        <f ca="1">INDIRECT("'("&amp;$B$2&amp;")'!C52")</f>
        <v>0</v>
      </c>
      <c r="D52" s="12">
        <f ca="1">INDIRECT("'("&amp;$B$2&amp;")'!D52")</f>
        <v>0</v>
      </c>
      <c r="E52" s="12">
        <f ca="1">INDIRECT("'("&amp;$B$2&amp;")'!E52")</f>
        <v>0</v>
      </c>
      <c r="F52" s="12">
        <f ca="1">INDIRECT("'("&amp;$B$2&amp;")'!F52")</f>
        <v>0</v>
      </c>
      <c r="G52" s="12">
        <f ca="1">INDIRECT("'("&amp;$B$2&amp;")'!G52")</f>
        <v>0</v>
      </c>
      <c r="H52" s="12">
        <f ca="1">INDIRECT("'("&amp;$B$2&amp;")'!H52")</f>
        <v>0</v>
      </c>
      <c r="I52" s="12">
        <f ca="1">INDIRECT("'("&amp;$B$2&amp;")'!I52")</f>
        <v>0</v>
      </c>
      <c r="J52" s="10">
        <f t="shared" ca="1" si="7"/>
        <v>0</v>
      </c>
      <c r="K52" s="84" t="str">
        <f t="shared" ca="1" si="8"/>
        <v>-</v>
      </c>
      <c r="L52" s="10"/>
      <c r="M52" s="12">
        <f ca="1">INDIRECT("'("&amp;$B$2&amp;")'!M52")</f>
        <v>0</v>
      </c>
      <c r="N52" s="12">
        <f ca="1">INDIRECT("'("&amp;$B$2&amp;")'!N52")</f>
        <v>0</v>
      </c>
      <c r="O52" s="12">
        <f ca="1">INDIRECT("'("&amp;$B$2&amp;")'!O52")</f>
        <v>0</v>
      </c>
      <c r="P52" s="12">
        <f ca="1">INDIRECT("'("&amp;$B$2&amp;")'!P52")</f>
        <v>0</v>
      </c>
      <c r="Q52" s="12">
        <f ca="1">INDIRECT("'("&amp;$B$2&amp;")'!Q52")</f>
        <v>0</v>
      </c>
      <c r="R52" s="12">
        <f ca="1">INDIRECT("'("&amp;$B$2&amp;")'!R52")</f>
        <v>0</v>
      </c>
      <c r="S52" s="12">
        <f ca="1">INDIRECT("'("&amp;$B$2&amp;")'!S52")</f>
        <v>0</v>
      </c>
      <c r="T52" s="10">
        <f t="shared" ca="1" si="2"/>
        <v>0</v>
      </c>
      <c r="U52" s="84" t="str">
        <f t="shared" ca="1" si="10"/>
        <v>-</v>
      </c>
      <c r="W52" s="12">
        <f ca="1">INDIRECT("'("&amp;$B$2&amp;")'!W52")</f>
        <v>0</v>
      </c>
      <c r="X52" s="12">
        <f ca="1">INDIRECT("'("&amp;$B$2&amp;")'!X52")</f>
        <v>0</v>
      </c>
      <c r="Y52" s="12">
        <f ca="1">INDIRECT("'("&amp;$B$2&amp;")'!Y52")</f>
        <v>0</v>
      </c>
      <c r="Z52" s="12">
        <f ca="1">INDIRECT("'("&amp;$B$2&amp;")'!Z52")</f>
        <v>0</v>
      </c>
      <c r="AA52" s="12">
        <f ca="1">INDIRECT("'("&amp;$B$2&amp;")'!AA52")</f>
        <v>0</v>
      </c>
      <c r="AB52" s="12">
        <f ca="1">INDIRECT("'("&amp;$B$2&amp;")'!AB52")</f>
        <v>0</v>
      </c>
      <c r="AC52" s="12">
        <f ca="1">INDIRECT("'("&amp;$B$2&amp;")'!AC52")</f>
        <v>0</v>
      </c>
      <c r="AD52" s="10">
        <f t="shared" ca="1" si="4"/>
        <v>0</v>
      </c>
      <c r="AE52" s="84" t="str">
        <f t="shared" ca="1" si="12"/>
        <v>-</v>
      </c>
      <c r="AG52" s="12">
        <f t="shared" ca="1" si="25"/>
        <v>0</v>
      </c>
      <c r="AH52" s="12">
        <f t="shared" ca="1" si="25"/>
        <v>0</v>
      </c>
      <c r="AI52" s="12">
        <f t="shared" ca="1" si="25"/>
        <v>0</v>
      </c>
      <c r="AJ52" s="12">
        <f t="shared" ca="1" si="25"/>
        <v>0</v>
      </c>
      <c r="AK52" s="12">
        <f t="shared" ca="1" si="25"/>
        <v>0</v>
      </c>
      <c r="AL52" s="12">
        <f t="shared" ca="1" si="25"/>
        <v>0</v>
      </c>
      <c r="AM52" s="12">
        <f t="shared" ca="1" si="25"/>
        <v>0</v>
      </c>
      <c r="AN52" s="8">
        <f t="shared" ca="1" si="20"/>
        <v>0</v>
      </c>
      <c r="AO52" s="84" t="str">
        <f t="shared" ca="1" si="21"/>
        <v>-</v>
      </c>
    </row>
    <row r="53" spans="1:41" s="4" customFormat="1" ht="14.4" x14ac:dyDescent="0.3">
      <c r="A53" s="2">
        <v>97</v>
      </c>
      <c r="B53" s="4" t="s">
        <v>40</v>
      </c>
      <c r="C53" s="12">
        <f ca="1">INDIRECT("'("&amp;$B$2&amp;")'!C53")</f>
        <v>0</v>
      </c>
      <c r="D53" s="12">
        <f ca="1">INDIRECT("'("&amp;$B$2&amp;")'!D53")</f>
        <v>2</v>
      </c>
      <c r="E53" s="12">
        <f ca="1">INDIRECT("'("&amp;$B$2&amp;")'!E53")</f>
        <v>9</v>
      </c>
      <c r="F53" s="12">
        <f ca="1">INDIRECT("'("&amp;$B$2&amp;")'!F53")</f>
        <v>2</v>
      </c>
      <c r="G53" s="12">
        <f ca="1">INDIRECT("'("&amp;$B$2&amp;")'!G53")</f>
        <v>0</v>
      </c>
      <c r="H53" s="12">
        <f ca="1">INDIRECT("'("&amp;$B$2&amp;")'!H53")</f>
        <v>0</v>
      </c>
      <c r="I53" s="12">
        <f ca="1">INDIRECT("'("&amp;$B$2&amp;")'!I53")</f>
        <v>0</v>
      </c>
      <c r="J53" s="10">
        <f t="shared" ca="1" si="7"/>
        <v>13</v>
      </c>
      <c r="K53" s="84">
        <f t="shared" ca="1" si="8"/>
        <v>40.42307692307692</v>
      </c>
      <c r="L53" s="10"/>
      <c r="M53" s="12">
        <f ca="1">INDIRECT("'("&amp;$B$2&amp;")'!M53")</f>
        <v>0</v>
      </c>
      <c r="N53" s="12">
        <f ca="1">INDIRECT("'("&amp;$B$2&amp;")'!N53")</f>
        <v>1</v>
      </c>
      <c r="O53" s="12">
        <f ca="1">INDIRECT("'("&amp;$B$2&amp;")'!O53")</f>
        <v>0</v>
      </c>
      <c r="P53" s="12">
        <f ca="1">INDIRECT("'("&amp;$B$2&amp;")'!P53")</f>
        <v>0</v>
      </c>
      <c r="Q53" s="12">
        <f ca="1">INDIRECT("'("&amp;$B$2&amp;")'!Q53")</f>
        <v>0</v>
      </c>
      <c r="R53" s="12">
        <f ca="1">INDIRECT("'("&amp;$B$2&amp;")'!R53")</f>
        <v>0</v>
      </c>
      <c r="S53" s="12">
        <f ca="1">INDIRECT("'("&amp;$B$2&amp;")'!S53")</f>
        <v>0</v>
      </c>
      <c r="T53" s="10">
        <f t="shared" ca="1" si="2"/>
        <v>1</v>
      </c>
      <c r="U53" s="84">
        <f t="shared" ca="1" si="10"/>
        <v>30</v>
      </c>
      <c r="W53" s="12">
        <f ca="1">INDIRECT("'("&amp;$B$2&amp;")'!W53")</f>
        <v>1</v>
      </c>
      <c r="X53" s="12">
        <f ca="1">INDIRECT("'("&amp;$B$2&amp;")'!X53")</f>
        <v>1</v>
      </c>
      <c r="Y53" s="12">
        <f ca="1">INDIRECT("'("&amp;$B$2&amp;")'!Y53")</f>
        <v>3</v>
      </c>
      <c r="Z53" s="12">
        <f ca="1">INDIRECT("'("&amp;$B$2&amp;")'!Z53")</f>
        <v>2</v>
      </c>
      <c r="AA53" s="12">
        <f ca="1">INDIRECT("'("&amp;$B$2&amp;")'!AA53")</f>
        <v>1</v>
      </c>
      <c r="AB53" s="12">
        <f ca="1">INDIRECT("'("&amp;$B$2&amp;")'!AB53")</f>
        <v>0</v>
      </c>
      <c r="AC53" s="12">
        <f ca="1">INDIRECT("'("&amp;$B$2&amp;")'!AC53")</f>
        <v>0</v>
      </c>
      <c r="AD53" s="10">
        <f t="shared" ca="1" si="4"/>
        <v>8</v>
      </c>
      <c r="AE53" s="84">
        <f t="shared" ca="1" si="12"/>
        <v>41.625</v>
      </c>
      <c r="AG53" s="12">
        <f t="shared" ca="1" si="25"/>
        <v>1</v>
      </c>
      <c r="AH53" s="12">
        <f t="shared" ca="1" si="25"/>
        <v>4</v>
      </c>
      <c r="AI53" s="12">
        <f t="shared" ca="1" si="25"/>
        <v>12</v>
      </c>
      <c r="AJ53" s="12">
        <f t="shared" ca="1" si="25"/>
        <v>4</v>
      </c>
      <c r="AK53" s="12">
        <f t="shared" ca="1" si="25"/>
        <v>1</v>
      </c>
      <c r="AL53" s="12">
        <f t="shared" ca="1" si="25"/>
        <v>0</v>
      </c>
      <c r="AM53" s="12">
        <f t="shared" ca="1" si="25"/>
        <v>0</v>
      </c>
      <c r="AN53" s="8">
        <f t="shared" ca="1" si="20"/>
        <v>22</v>
      </c>
      <c r="AO53" s="84">
        <f t="shared" ca="1" si="21"/>
        <v>40.386363636363633</v>
      </c>
    </row>
    <row r="54" spans="1:41" s="4" customFormat="1" ht="14.4" x14ac:dyDescent="0.3">
      <c r="A54" s="14">
        <v>77</v>
      </c>
      <c r="B54" s="25" t="s">
        <v>15</v>
      </c>
      <c r="C54" s="12">
        <f ca="1">INDIRECT("'("&amp;$B$2&amp;")'!C54")</f>
        <v>42</v>
      </c>
      <c r="D54" s="12">
        <f ca="1">INDIRECT("'("&amp;$B$2&amp;")'!D54")</f>
        <v>134</v>
      </c>
      <c r="E54" s="12">
        <f ca="1">INDIRECT("'("&amp;$B$2&amp;")'!E54")</f>
        <v>43</v>
      </c>
      <c r="F54" s="12">
        <f ca="1">INDIRECT("'("&amp;$B$2&amp;")'!F54")</f>
        <v>10</v>
      </c>
      <c r="G54" s="12">
        <f ca="1">INDIRECT("'("&amp;$B$2&amp;")'!G54")</f>
        <v>1</v>
      </c>
      <c r="H54" s="12">
        <f ca="1">INDIRECT("'("&amp;$B$2&amp;")'!H54")</f>
        <v>0</v>
      </c>
      <c r="I54" s="12">
        <f ca="1">INDIRECT("'("&amp;$B$2&amp;")'!I54")</f>
        <v>0</v>
      </c>
      <c r="J54" s="10">
        <f t="shared" ca="1" si="7"/>
        <v>230</v>
      </c>
      <c r="K54" s="84">
        <f t="shared" ca="1" si="8"/>
        <v>31.160869565217389</v>
      </c>
      <c r="L54" s="10"/>
      <c r="M54" s="12">
        <f ca="1">INDIRECT("'("&amp;$B$2&amp;")'!M54")</f>
        <v>0</v>
      </c>
      <c r="N54" s="12">
        <f ca="1">INDIRECT("'("&amp;$B$2&amp;")'!N54")</f>
        <v>0</v>
      </c>
      <c r="O54" s="12">
        <f ca="1">INDIRECT("'("&amp;$B$2&amp;")'!O54")</f>
        <v>0</v>
      </c>
      <c r="P54" s="12">
        <f ca="1">INDIRECT("'("&amp;$B$2&amp;")'!P54")</f>
        <v>0</v>
      </c>
      <c r="Q54" s="12">
        <f ca="1">INDIRECT("'("&amp;$B$2&amp;")'!Q54")</f>
        <v>0</v>
      </c>
      <c r="R54" s="12">
        <f ca="1">INDIRECT("'("&amp;$B$2&amp;")'!R54")</f>
        <v>0</v>
      </c>
      <c r="S54" s="12">
        <f ca="1">INDIRECT("'("&amp;$B$2&amp;")'!S54")</f>
        <v>0</v>
      </c>
      <c r="T54" s="10">
        <f t="shared" ca="1" si="2"/>
        <v>0</v>
      </c>
      <c r="U54" s="84" t="str">
        <f t="shared" ca="1" si="10"/>
        <v>-</v>
      </c>
      <c r="W54" s="12">
        <f ca="1">INDIRECT("'("&amp;$B$2&amp;")'!W54")</f>
        <v>0</v>
      </c>
      <c r="X54" s="12">
        <f ca="1">INDIRECT("'("&amp;$B$2&amp;")'!X54")</f>
        <v>0</v>
      </c>
      <c r="Y54" s="12">
        <f ca="1">INDIRECT("'("&amp;$B$2&amp;")'!Y54")</f>
        <v>0</v>
      </c>
      <c r="Z54" s="12">
        <f ca="1">INDIRECT("'("&amp;$B$2&amp;")'!Z54")</f>
        <v>0</v>
      </c>
      <c r="AA54" s="12">
        <f ca="1">INDIRECT("'("&amp;$B$2&amp;")'!AA54")</f>
        <v>0</v>
      </c>
      <c r="AB54" s="12">
        <f ca="1">INDIRECT("'("&amp;$B$2&amp;")'!AB54")</f>
        <v>0</v>
      </c>
      <c r="AC54" s="12">
        <f ca="1">INDIRECT("'("&amp;$B$2&amp;")'!AC54")</f>
        <v>0</v>
      </c>
      <c r="AD54" s="10">
        <f t="shared" ca="1" si="4"/>
        <v>0</v>
      </c>
      <c r="AE54" s="84" t="str">
        <f t="shared" ca="1" si="12"/>
        <v>-</v>
      </c>
      <c r="AG54" s="12">
        <f t="shared" ca="1" si="25"/>
        <v>42</v>
      </c>
      <c r="AH54" s="12">
        <f t="shared" ca="1" si="25"/>
        <v>134</v>
      </c>
      <c r="AI54" s="12">
        <f t="shared" ca="1" si="25"/>
        <v>43</v>
      </c>
      <c r="AJ54" s="12">
        <f t="shared" ca="1" si="25"/>
        <v>10</v>
      </c>
      <c r="AK54" s="12">
        <f t="shared" ca="1" si="25"/>
        <v>1</v>
      </c>
      <c r="AL54" s="12">
        <f t="shared" ca="1" si="25"/>
        <v>0</v>
      </c>
      <c r="AM54" s="12">
        <f t="shared" ca="1" si="25"/>
        <v>0</v>
      </c>
      <c r="AN54" s="8">
        <f t="shared" ca="1" si="20"/>
        <v>230</v>
      </c>
      <c r="AO54" s="84">
        <f t="shared" ca="1" si="21"/>
        <v>31.160869565217389</v>
      </c>
    </row>
    <row r="55" spans="1:41" s="4" customFormat="1" ht="6" customHeight="1" x14ac:dyDescent="0.3">
      <c r="B55" s="15"/>
      <c r="J55" s="16"/>
      <c r="U55" s="43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4.4" x14ac:dyDescent="0.3">
      <c r="J56" s="16"/>
      <c r="U56" s="43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J57" s="16"/>
    </row>
    <row r="58" spans="1:41" s="4" customFormat="1" ht="13.2" x14ac:dyDescent="0.3">
      <c r="B58" s="17"/>
      <c r="J58" s="18"/>
    </row>
    <row r="60" spans="1:41" ht="13.2" x14ac:dyDescent="0.25">
      <c r="B60" s="19"/>
    </row>
    <row r="61" spans="1:41" ht="9.75" customHeight="1" x14ac:dyDescent="0.25"/>
    <row r="69" spans="3:18" x14ac:dyDescent="0.25">
      <c r="C69" s="20"/>
      <c r="D69" s="21"/>
      <c r="M69" s="20"/>
      <c r="N69" s="21"/>
    </row>
    <row r="70" spans="3:18" x14ac:dyDescent="0.25">
      <c r="C70" s="20"/>
      <c r="D70" s="22"/>
      <c r="E70" s="185"/>
      <c r="F70" s="185"/>
      <c r="G70" s="185"/>
      <c r="H70" s="185"/>
      <c r="M70" s="20"/>
      <c r="N70" s="22"/>
      <c r="O70" s="185"/>
      <c r="P70" s="185"/>
      <c r="Q70" s="185"/>
      <c r="R70" s="185"/>
    </row>
  </sheetData>
  <mergeCells count="7">
    <mergeCell ref="E70:H70"/>
    <mergeCell ref="O70:R70"/>
    <mergeCell ref="AG3:AN3"/>
    <mergeCell ref="B3:B4"/>
    <mergeCell ref="C3:K3"/>
    <mergeCell ref="W3:AC3"/>
    <mergeCell ref="M3:U3"/>
  </mergeCells>
  <pageMargins left="0.48" right="0.31" top="1" bottom="1" header="0.5" footer="0.5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1AC29-6D04-4373-B8EE-326476565B93}">
  <dimension ref="A1:AL70"/>
  <sheetViews>
    <sheetView workbookViewId="0">
      <pane ySplit="5" topLeftCell="A6" activePane="bottomLeft" state="frozen"/>
      <selection pane="bottomLeft" sqref="A1:AF1"/>
    </sheetView>
  </sheetViews>
  <sheetFormatPr defaultRowHeight="12.6" x14ac:dyDescent="0.25"/>
  <cols>
    <col min="1" max="1" width="38.5546875" style="60" customWidth="1"/>
    <col min="2" max="2" width="8.77734375" style="60"/>
    <col min="3" max="7" width="8.77734375" style="67"/>
    <col min="8" max="8" width="8.77734375" style="61"/>
    <col min="9" max="9" width="9.21875" style="149"/>
    <col min="10" max="16" width="8.77734375" style="60"/>
    <col min="17" max="17" width="9.21875" style="149"/>
    <col min="18" max="18" width="8.77734375" style="60"/>
    <col min="19" max="23" width="8.77734375" style="67"/>
    <col min="24" max="24" width="8.77734375" style="60"/>
    <col min="25" max="25" width="9.21875" style="149"/>
    <col min="26" max="26" width="9.77734375" style="60" customWidth="1"/>
    <col min="27" max="32" width="8.77734375" style="60"/>
    <col min="33" max="33" width="4.77734375" style="60" hidden="1" customWidth="1"/>
    <col min="34" max="245" width="8.77734375" style="60"/>
    <col min="246" max="246" width="0" style="60" hidden="1" customWidth="1"/>
    <col min="247" max="247" width="25.5546875" style="60" customWidth="1"/>
    <col min="248" max="250" width="11.44140625" style="60" customWidth="1"/>
    <col min="251" max="251" width="13" style="60" customWidth="1"/>
    <col min="252" max="253" width="11.44140625" style="60" customWidth="1"/>
    <col min="254" max="255" width="13.21875" style="60" customWidth="1"/>
    <col min="256" max="501" width="8.77734375" style="60"/>
    <col min="502" max="502" width="0" style="60" hidden="1" customWidth="1"/>
    <col min="503" max="503" width="25.5546875" style="60" customWidth="1"/>
    <col min="504" max="506" width="11.44140625" style="60" customWidth="1"/>
    <col min="507" max="507" width="13" style="60" customWidth="1"/>
    <col min="508" max="509" width="11.44140625" style="60" customWidth="1"/>
    <col min="510" max="511" width="13.21875" style="60" customWidth="1"/>
    <col min="512" max="757" width="8.77734375" style="60"/>
    <col min="758" max="758" width="0" style="60" hidden="1" customWidth="1"/>
    <col min="759" max="759" width="25.5546875" style="60" customWidth="1"/>
    <col min="760" max="762" width="11.44140625" style="60" customWidth="1"/>
    <col min="763" max="763" width="13" style="60" customWidth="1"/>
    <col min="764" max="765" width="11.44140625" style="60" customWidth="1"/>
    <col min="766" max="767" width="13.21875" style="60" customWidth="1"/>
    <col min="768" max="1013" width="8.77734375" style="60"/>
    <col min="1014" max="1014" width="0" style="60" hidden="1" customWidth="1"/>
    <col min="1015" max="1015" width="25.5546875" style="60" customWidth="1"/>
    <col min="1016" max="1018" width="11.44140625" style="60" customWidth="1"/>
    <col min="1019" max="1019" width="13" style="60" customWidth="1"/>
    <col min="1020" max="1021" width="11.44140625" style="60" customWidth="1"/>
    <col min="1022" max="1023" width="13.21875" style="60" customWidth="1"/>
    <col min="1024" max="1269" width="8.77734375" style="60"/>
    <col min="1270" max="1270" width="0" style="60" hidden="1" customWidth="1"/>
    <col min="1271" max="1271" width="25.5546875" style="60" customWidth="1"/>
    <col min="1272" max="1274" width="11.44140625" style="60" customWidth="1"/>
    <col min="1275" max="1275" width="13" style="60" customWidth="1"/>
    <col min="1276" max="1277" width="11.44140625" style="60" customWidth="1"/>
    <col min="1278" max="1279" width="13.21875" style="60" customWidth="1"/>
    <col min="1280" max="1525" width="8.77734375" style="60"/>
    <col min="1526" max="1526" width="0" style="60" hidden="1" customWidth="1"/>
    <col min="1527" max="1527" width="25.5546875" style="60" customWidth="1"/>
    <col min="1528" max="1530" width="11.44140625" style="60" customWidth="1"/>
    <col min="1531" max="1531" width="13" style="60" customWidth="1"/>
    <col min="1532" max="1533" width="11.44140625" style="60" customWidth="1"/>
    <col min="1534" max="1535" width="13.21875" style="60" customWidth="1"/>
    <col min="1536" max="1781" width="8.77734375" style="60"/>
    <col min="1782" max="1782" width="0" style="60" hidden="1" customWidth="1"/>
    <col min="1783" max="1783" width="25.5546875" style="60" customWidth="1"/>
    <col min="1784" max="1786" width="11.44140625" style="60" customWidth="1"/>
    <col min="1787" max="1787" width="13" style="60" customWidth="1"/>
    <col min="1788" max="1789" width="11.44140625" style="60" customWidth="1"/>
    <col min="1790" max="1791" width="13.21875" style="60" customWidth="1"/>
    <col min="1792" max="2037" width="8.77734375" style="60"/>
    <col min="2038" max="2038" width="0" style="60" hidden="1" customWidth="1"/>
    <col min="2039" max="2039" width="25.5546875" style="60" customWidth="1"/>
    <col min="2040" max="2042" width="11.44140625" style="60" customWidth="1"/>
    <col min="2043" max="2043" width="13" style="60" customWidth="1"/>
    <col min="2044" max="2045" width="11.44140625" style="60" customWidth="1"/>
    <col min="2046" max="2047" width="13.21875" style="60" customWidth="1"/>
    <col min="2048" max="2293" width="8.77734375" style="60"/>
    <col min="2294" max="2294" width="0" style="60" hidden="1" customWidth="1"/>
    <col min="2295" max="2295" width="25.5546875" style="60" customWidth="1"/>
    <col min="2296" max="2298" width="11.44140625" style="60" customWidth="1"/>
    <col min="2299" max="2299" width="13" style="60" customWidth="1"/>
    <col min="2300" max="2301" width="11.44140625" style="60" customWidth="1"/>
    <col min="2302" max="2303" width="13.21875" style="60" customWidth="1"/>
    <col min="2304" max="2549" width="8.77734375" style="60"/>
    <col min="2550" max="2550" width="0" style="60" hidden="1" customWidth="1"/>
    <col min="2551" max="2551" width="25.5546875" style="60" customWidth="1"/>
    <col min="2552" max="2554" width="11.44140625" style="60" customWidth="1"/>
    <col min="2555" max="2555" width="13" style="60" customWidth="1"/>
    <col min="2556" max="2557" width="11.44140625" style="60" customWidth="1"/>
    <col min="2558" max="2559" width="13.21875" style="60" customWidth="1"/>
    <col min="2560" max="2805" width="8.77734375" style="60"/>
    <col min="2806" max="2806" width="0" style="60" hidden="1" customWidth="1"/>
    <col min="2807" max="2807" width="25.5546875" style="60" customWidth="1"/>
    <col min="2808" max="2810" width="11.44140625" style="60" customWidth="1"/>
    <col min="2811" max="2811" width="13" style="60" customWidth="1"/>
    <col min="2812" max="2813" width="11.44140625" style="60" customWidth="1"/>
    <col min="2814" max="2815" width="13.21875" style="60" customWidth="1"/>
    <col min="2816" max="3061" width="8.77734375" style="60"/>
    <col min="3062" max="3062" width="0" style="60" hidden="1" customWidth="1"/>
    <col min="3063" max="3063" width="25.5546875" style="60" customWidth="1"/>
    <col min="3064" max="3066" width="11.44140625" style="60" customWidth="1"/>
    <col min="3067" max="3067" width="13" style="60" customWidth="1"/>
    <col min="3068" max="3069" width="11.44140625" style="60" customWidth="1"/>
    <col min="3070" max="3071" width="13.21875" style="60" customWidth="1"/>
    <col min="3072" max="3317" width="8.77734375" style="60"/>
    <col min="3318" max="3318" width="0" style="60" hidden="1" customWidth="1"/>
    <col min="3319" max="3319" width="25.5546875" style="60" customWidth="1"/>
    <col min="3320" max="3322" width="11.44140625" style="60" customWidth="1"/>
    <col min="3323" max="3323" width="13" style="60" customWidth="1"/>
    <col min="3324" max="3325" width="11.44140625" style="60" customWidth="1"/>
    <col min="3326" max="3327" width="13.21875" style="60" customWidth="1"/>
    <col min="3328" max="3573" width="8.77734375" style="60"/>
    <col min="3574" max="3574" width="0" style="60" hidden="1" customWidth="1"/>
    <col min="3575" max="3575" width="25.5546875" style="60" customWidth="1"/>
    <col min="3576" max="3578" width="11.44140625" style="60" customWidth="1"/>
    <col min="3579" max="3579" width="13" style="60" customWidth="1"/>
    <col min="3580" max="3581" width="11.44140625" style="60" customWidth="1"/>
    <col min="3582" max="3583" width="13.21875" style="60" customWidth="1"/>
    <col min="3584" max="3829" width="8.77734375" style="60"/>
    <col min="3830" max="3830" width="0" style="60" hidden="1" customWidth="1"/>
    <col min="3831" max="3831" width="25.5546875" style="60" customWidth="1"/>
    <col min="3832" max="3834" width="11.44140625" style="60" customWidth="1"/>
    <col min="3835" max="3835" width="13" style="60" customWidth="1"/>
    <col min="3836" max="3837" width="11.44140625" style="60" customWidth="1"/>
    <col min="3838" max="3839" width="13.21875" style="60" customWidth="1"/>
    <col min="3840" max="4085" width="8.77734375" style="60"/>
    <col min="4086" max="4086" width="0" style="60" hidden="1" customWidth="1"/>
    <col min="4087" max="4087" width="25.5546875" style="60" customWidth="1"/>
    <col min="4088" max="4090" width="11.44140625" style="60" customWidth="1"/>
    <col min="4091" max="4091" width="13" style="60" customWidth="1"/>
    <col min="4092" max="4093" width="11.44140625" style="60" customWidth="1"/>
    <col min="4094" max="4095" width="13.21875" style="60" customWidth="1"/>
    <col min="4096" max="4341" width="8.77734375" style="60"/>
    <col min="4342" max="4342" width="0" style="60" hidden="1" customWidth="1"/>
    <col min="4343" max="4343" width="25.5546875" style="60" customWidth="1"/>
    <col min="4344" max="4346" width="11.44140625" style="60" customWidth="1"/>
    <col min="4347" max="4347" width="13" style="60" customWidth="1"/>
    <col min="4348" max="4349" width="11.44140625" style="60" customWidth="1"/>
    <col min="4350" max="4351" width="13.21875" style="60" customWidth="1"/>
    <col min="4352" max="4597" width="8.77734375" style="60"/>
    <col min="4598" max="4598" width="0" style="60" hidden="1" customWidth="1"/>
    <col min="4599" max="4599" width="25.5546875" style="60" customWidth="1"/>
    <col min="4600" max="4602" width="11.44140625" style="60" customWidth="1"/>
    <col min="4603" max="4603" width="13" style="60" customWidth="1"/>
    <col min="4604" max="4605" width="11.44140625" style="60" customWidth="1"/>
    <col min="4606" max="4607" width="13.21875" style="60" customWidth="1"/>
    <col min="4608" max="4853" width="8.77734375" style="60"/>
    <col min="4854" max="4854" width="0" style="60" hidden="1" customWidth="1"/>
    <col min="4855" max="4855" width="25.5546875" style="60" customWidth="1"/>
    <col min="4856" max="4858" width="11.44140625" style="60" customWidth="1"/>
    <col min="4859" max="4859" width="13" style="60" customWidth="1"/>
    <col min="4860" max="4861" width="11.44140625" style="60" customWidth="1"/>
    <col min="4862" max="4863" width="13.21875" style="60" customWidth="1"/>
    <col min="4864" max="5109" width="8.77734375" style="60"/>
    <col min="5110" max="5110" width="0" style="60" hidden="1" customWidth="1"/>
    <col min="5111" max="5111" width="25.5546875" style="60" customWidth="1"/>
    <col min="5112" max="5114" width="11.44140625" style="60" customWidth="1"/>
    <col min="5115" max="5115" width="13" style="60" customWidth="1"/>
    <col min="5116" max="5117" width="11.44140625" style="60" customWidth="1"/>
    <col min="5118" max="5119" width="13.21875" style="60" customWidth="1"/>
    <col min="5120" max="5365" width="8.77734375" style="60"/>
    <col min="5366" max="5366" width="0" style="60" hidden="1" customWidth="1"/>
    <col min="5367" max="5367" width="25.5546875" style="60" customWidth="1"/>
    <col min="5368" max="5370" width="11.44140625" style="60" customWidth="1"/>
    <col min="5371" max="5371" width="13" style="60" customWidth="1"/>
    <col min="5372" max="5373" width="11.44140625" style="60" customWidth="1"/>
    <col min="5374" max="5375" width="13.21875" style="60" customWidth="1"/>
    <col min="5376" max="5621" width="8.77734375" style="60"/>
    <col min="5622" max="5622" width="0" style="60" hidden="1" customWidth="1"/>
    <col min="5623" max="5623" width="25.5546875" style="60" customWidth="1"/>
    <col min="5624" max="5626" width="11.44140625" style="60" customWidth="1"/>
    <col min="5627" max="5627" width="13" style="60" customWidth="1"/>
    <col min="5628" max="5629" width="11.44140625" style="60" customWidth="1"/>
    <col min="5630" max="5631" width="13.21875" style="60" customWidth="1"/>
    <col min="5632" max="5877" width="8.77734375" style="60"/>
    <col min="5878" max="5878" width="0" style="60" hidden="1" customWidth="1"/>
    <col min="5879" max="5879" width="25.5546875" style="60" customWidth="1"/>
    <col min="5880" max="5882" width="11.44140625" style="60" customWidth="1"/>
    <col min="5883" max="5883" width="13" style="60" customWidth="1"/>
    <col min="5884" max="5885" width="11.44140625" style="60" customWidth="1"/>
    <col min="5886" max="5887" width="13.21875" style="60" customWidth="1"/>
    <col min="5888" max="6133" width="8.77734375" style="60"/>
    <col min="6134" max="6134" width="0" style="60" hidden="1" customWidth="1"/>
    <col min="6135" max="6135" width="25.5546875" style="60" customWidth="1"/>
    <col min="6136" max="6138" width="11.44140625" style="60" customWidth="1"/>
    <col min="6139" max="6139" width="13" style="60" customWidth="1"/>
    <col min="6140" max="6141" width="11.44140625" style="60" customWidth="1"/>
    <col min="6142" max="6143" width="13.21875" style="60" customWidth="1"/>
    <col min="6144" max="6389" width="8.77734375" style="60"/>
    <col min="6390" max="6390" width="0" style="60" hidden="1" customWidth="1"/>
    <col min="6391" max="6391" width="25.5546875" style="60" customWidth="1"/>
    <col min="6392" max="6394" width="11.44140625" style="60" customWidth="1"/>
    <col min="6395" max="6395" width="13" style="60" customWidth="1"/>
    <col min="6396" max="6397" width="11.44140625" style="60" customWidth="1"/>
    <col min="6398" max="6399" width="13.21875" style="60" customWidth="1"/>
    <col min="6400" max="6645" width="8.77734375" style="60"/>
    <col min="6646" max="6646" width="0" style="60" hidden="1" customWidth="1"/>
    <col min="6647" max="6647" width="25.5546875" style="60" customWidth="1"/>
    <col min="6648" max="6650" width="11.44140625" style="60" customWidth="1"/>
    <col min="6651" max="6651" width="13" style="60" customWidth="1"/>
    <col min="6652" max="6653" width="11.44140625" style="60" customWidth="1"/>
    <col min="6654" max="6655" width="13.21875" style="60" customWidth="1"/>
    <col min="6656" max="6901" width="8.77734375" style="60"/>
    <col min="6902" max="6902" width="0" style="60" hidden="1" customWidth="1"/>
    <col min="6903" max="6903" width="25.5546875" style="60" customWidth="1"/>
    <col min="6904" max="6906" width="11.44140625" style="60" customWidth="1"/>
    <col min="6907" max="6907" width="13" style="60" customWidth="1"/>
    <col min="6908" max="6909" width="11.44140625" style="60" customWidth="1"/>
    <col min="6910" max="6911" width="13.21875" style="60" customWidth="1"/>
    <col min="6912" max="7157" width="8.77734375" style="60"/>
    <col min="7158" max="7158" width="0" style="60" hidden="1" customWidth="1"/>
    <col min="7159" max="7159" width="25.5546875" style="60" customWidth="1"/>
    <col min="7160" max="7162" width="11.44140625" style="60" customWidth="1"/>
    <col min="7163" max="7163" width="13" style="60" customWidth="1"/>
    <col min="7164" max="7165" width="11.44140625" style="60" customWidth="1"/>
    <col min="7166" max="7167" width="13.21875" style="60" customWidth="1"/>
    <col min="7168" max="7413" width="8.77734375" style="60"/>
    <col min="7414" max="7414" width="0" style="60" hidden="1" customWidth="1"/>
    <col min="7415" max="7415" width="25.5546875" style="60" customWidth="1"/>
    <col min="7416" max="7418" width="11.44140625" style="60" customWidth="1"/>
    <col min="7419" max="7419" width="13" style="60" customWidth="1"/>
    <col min="7420" max="7421" width="11.44140625" style="60" customWidth="1"/>
    <col min="7422" max="7423" width="13.21875" style="60" customWidth="1"/>
    <col min="7424" max="7669" width="8.77734375" style="60"/>
    <col min="7670" max="7670" width="0" style="60" hidden="1" customWidth="1"/>
    <col min="7671" max="7671" width="25.5546875" style="60" customWidth="1"/>
    <col min="7672" max="7674" width="11.44140625" style="60" customWidth="1"/>
    <col min="7675" max="7675" width="13" style="60" customWidth="1"/>
    <col min="7676" max="7677" width="11.44140625" style="60" customWidth="1"/>
    <col min="7678" max="7679" width="13.21875" style="60" customWidth="1"/>
    <col min="7680" max="7925" width="8.77734375" style="60"/>
    <col min="7926" max="7926" width="0" style="60" hidden="1" customWidth="1"/>
    <col min="7927" max="7927" width="25.5546875" style="60" customWidth="1"/>
    <col min="7928" max="7930" width="11.44140625" style="60" customWidth="1"/>
    <col min="7931" max="7931" width="13" style="60" customWidth="1"/>
    <col min="7932" max="7933" width="11.44140625" style="60" customWidth="1"/>
    <col min="7934" max="7935" width="13.21875" style="60" customWidth="1"/>
    <col min="7936" max="8181" width="8.77734375" style="60"/>
    <col min="8182" max="8182" width="0" style="60" hidden="1" customWidth="1"/>
    <col min="8183" max="8183" width="25.5546875" style="60" customWidth="1"/>
    <col min="8184" max="8186" width="11.44140625" style="60" customWidth="1"/>
    <col min="8187" max="8187" width="13" style="60" customWidth="1"/>
    <col min="8188" max="8189" width="11.44140625" style="60" customWidth="1"/>
    <col min="8190" max="8191" width="13.21875" style="60" customWidth="1"/>
    <col min="8192" max="8437" width="8.77734375" style="60"/>
    <col min="8438" max="8438" width="0" style="60" hidden="1" customWidth="1"/>
    <col min="8439" max="8439" width="25.5546875" style="60" customWidth="1"/>
    <col min="8440" max="8442" width="11.44140625" style="60" customWidth="1"/>
    <col min="8443" max="8443" width="13" style="60" customWidth="1"/>
    <col min="8444" max="8445" width="11.44140625" style="60" customWidth="1"/>
    <col min="8446" max="8447" width="13.21875" style="60" customWidth="1"/>
    <col min="8448" max="8693" width="8.77734375" style="60"/>
    <col min="8694" max="8694" width="0" style="60" hidden="1" customWidth="1"/>
    <col min="8695" max="8695" width="25.5546875" style="60" customWidth="1"/>
    <col min="8696" max="8698" width="11.44140625" style="60" customWidth="1"/>
    <col min="8699" max="8699" width="13" style="60" customWidth="1"/>
    <col min="8700" max="8701" width="11.44140625" style="60" customWidth="1"/>
    <col min="8702" max="8703" width="13.21875" style="60" customWidth="1"/>
    <col min="8704" max="8949" width="8.77734375" style="60"/>
    <col min="8950" max="8950" width="0" style="60" hidden="1" customWidth="1"/>
    <col min="8951" max="8951" width="25.5546875" style="60" customWidth="1"/>
    <col min="8952" max="8954" width="11.44140625" style="60" customWidth="1"/>
    <col min="8955" max="8955" width="13" style="60" customWidth="1"/>
    <col min="8956" max="8957" width="11.44140625" style="60" customWidth="1"/>
    <col min="8958" max="8959" width="13.21875" style="60" customWidth="1"/>
    <col min="8960" max="9205" width="8.77734375" style="60"/>
    <col min="9206" max="9206" width="0" style="60" hidden="1" customWidth="1"/>
    <col min="9207" max="9207" width="25.5546875" style="60" customWidth="1"/>
    <col min="9208" max="9210" width="11.44140625" style="60" customWidth="1"/>
    <col min="9211" max="9211" width="13" style="60" customWidth="1"/>
    <col min="9212" max="9213" width="11.44140625" style="60" customWidth="1"/>
    <col min="9214" max="9215" width="13.21875" style="60" customWidth="1"/>
    <col min="9216" max="9461" width="8.77734375" style="60"/>
    <col min="9462" max="9462" width="0" style="60" hidden="1" customWidth="1"/>
    <col min="9463" max="9463" width="25.5546875" style="60" customWidth="1"/>
    <col min="9464" max="9466" width="11.44140625" style="60" customWidth="1"/>
    <col min="9467" max="9467" width="13" style="60" customWidth="1"/>
    <col min="9468" max="9469" width="11.44140625" style="60" customWidth="1"/>
    <col min="9470" max="9471" width="13.21875" style="60" customWidth="1"/>
    <col min="9472" max="9717" width="8.77734375" style="60"/>
    <col min="9718" max="9718" width="0" style="60" hidden="1" customWidth="1"/>
    <col min="9719" max="9719" width="25.5546875" style="60" customWidth="1"/>
    <col min="9720" max="9722" width="11.44140625" style="60" customWidth="1"/>
    <col min="9723" max="9723" width="13" style="60" customWidth="1"/>
    <col min="9724" max="9725" width="11.44140625" style="60" customWidth="1"/>
    <col min="9726" max="9727" width="13.21875" style="60" customWidth="1"/>
    <col min="9728" max="9973" width="8.77734375" style="60"/>
    <col min="9974" max="9974" width="0" style="60" hidden="1" customWidth="1"/>
    <col min="9975" max="9975" width="25.5546875" style="60" customWidth="1"/>
    <col min="9976" max="9978" width="11.44140625" style="60" customWidth="1"/>
    <col min="9979" max="9979" width="13" style="60" customWidth="1"/>
    <col min="9980" max="9981" width="11.44140625" style="60" customWidth="1"/>
    <col min="9982" max="9983" width="13.21875" style="60" customWidth="1"/>
    <col min="9984" max="10229" width="8.77734375" style="60"/>
    <col min="10230" max="10230" width="0" style="60" hidden="1" customWidth="1"/>
    <col min="10231" max="10231" width="25.5546875" style="60" customWidth="1"/>
    <col min="10232" max="10234" width="11.44140625" style="60" customWidth="1"/>
    <col min="10235" max="10235" width="13" style="60" customWidth="1"/>
    <col min="10236" max="10237" width="11.44140625" style="60" customWidth="1"/>
    <col min="10238" max="10239" width="13.21875" style="60" customWidth="1"/>
    <col min="10240" max="10485" width="8.77734375" style="60"/>
    <col min="10486" max="10486" width="0" style="60" hidden="1" customWidth="1"/>
    <col min="10487" max="10487" width="25.5546875" style="60" customWidth="1"/>
    <col min="10488" max="10490" width="11.44140625" style="60" customWidth="1"/>
    <col min="10491" max="10491" width="13" style="60" customWidth="1"/>
    <col min="10492" max="10493" width="11.44140625" style="60" customWidth="1"/>
    <col min="10494" max="10495" width="13.21875" style="60" customWidth="1"/>
    <col min="10496" max="10741" width="8.77734375" style="60"/>
    <col min="10742" max="10742" width="0" style="60" hidden="1" customWidth="1"/>
    <col min="10743" max="10743" width="25.5546875" style="60" customWidth="1"/>
    <col min="10744" max="10746" width="11.44140625" style="60" customWidth="1"/>
    <col min="10747" max="10747" width="13" style="60" customWidth="1"/>
    <col min="10748" max="10749" width="11.44140625" style="60" customWidth="1"/>
    <col min="10750" max="10751" width="13.21875" style="60" customWidth="1"/>
    <col min="10752" max="10997" width="8.77734375" style="60"/>
    <col min="10998" max="10998" width="0" style="60" hidden="1" customWidth="1"/>
    <col min="10999" max="10999" width="25.5546875" style="60" customWidth="1"/>
    <col min="11000" max="11002" width="11.44140625" style="60" customWidth="1"/>
    <col min="11003" max="11003" width="13" style="60" customWidth="1"/>
    <col min="11004" max="11005" width="11.44140625" style="60" customWidth="1"/>
    <col min="11006" max="11007" width="13.21875" style="60" customWidth="1"/>
    <col min="11008" max="11253" width="8.77734375" style="60"/>
    <col min="11254" max="11254" width="0" style="60" hidden="1" customWidth="1"/>
    <col min="11255" max="11255" width="25.5546875" style="60" customWidth="1"/>
    <col min="11256" max="11258" width="11.44140625" style="60" customWidth="1"/>
    <col min="11259" max="11259" width="13" style="60" customWidth="1"/>
    <col min="11260" max="11261" width="11.44140625" style="60" customWidth="1"/>
    <col min="11262" max="11263" width="13.21875" style="60" customWidth="1"/>
    <col min="11264" max="11509" width="8.77734375" style="60"/>
    <col min="11510" max="11510" width="0" style="60" hidden="1" customWidth="1"/>
    <col min="11511" max="11511" width="25.5546875" style="60" customWidth="1"/>
    <col min="11512" max="11514" width="11.44140625" style="60" customWidth="1"/>
    <col min="11515" max="11515" width="13" style="60" customWidth="1"/>
    <col min="11516" max="11517" width="11.44140625" style="60" customWidth="1"/>
    <col min="11518" max="11519" width="13.21875" style="60" customWidth="1"/>
    <col min="11520" max="11765" width="8.77734375" style="60"/>
    <col min="11766" max="11766" width="0" style="60" hidden="1" customWidth="1"/>
    <col min="11767" max="11767" width="25.5546875" style="60" customWidth="1"/>
    <col min="11768" max="11770" width="11.44140625" style="60" customWidth="1"/>
    <col min="11771" max="11771" width="13" style="60" customWidth="1"/>
    <col min="11772" max="11773" width="11.44140625" style="60" customWidth="1"/>
    <col min="11774" max="11775" width="13.21875" style="60" customWidth="1"/>
    <col min="11776" max="12021" width="8.77734375" style="60"/>
    <col min="12022" max="12022" width="0" style="60" hidden="1" customWidth="1"/>
    <col min="12023" max="12023" width="25.5546875" style="60" customWidth="1"/>
    <col min="12024" max="12026" width="11.44140625" style="60" customWidth="1"/>
    <col min="12027" max="12027" width="13" style="60" customWidth="1"/>
    <col min="12028" max="12029" width="11.44140625" style="60" customWidth="1"/>
    <col min="12030" max="12031" width="13.21875" style="60" customWidth="1"/>
    <col min="12032" max="12277" width="8.77734375" style="60"/>
    <col min="12278" max="12278" width="0" style="60" hidden="1" customWidth="1"/>
    <col min="12279" max="12279" width="25.5546875" style="60" customWidth="1"/>
    <col min="12280" max="12282" width="11.44140625" style="60" customWidth="1"/>
    <col min="12283" max="12283" width="13" style="60" customWidth="1"/>
    <col min="12284" max="12285" width="11.44140625" style="60" customWidth="1"/>
    <col min="12286" max="12287" width="13.21875" style="60" customWidth="1"/>
    <col min="12288" max="12533" width="8.77734375" style="60"/>
    <col min="12534" max="12534" width="0" style="60" hidden="1" customWidth="1"/>
    <col min="12535" max="12535" width="25.5546875" style="60" customWidth="1"/>
    <col min="12536" max="12538" width="11.44140625" style="60" customWidth="1"/>
    <col min="12539" max="12539" width="13" style="60" customWidth="1"/>
    <col min="12540" max="12541" width="11.44140625" style="60" customWidth="1"/>
    <col min="12542" max="12543" width="13.21875" style="60" customWidth="1"/>
    <col min="12544" max="12789" width="8.77734375" style="60"/>
    <col min="12790" max="12790" width="0" style="60" hidden="1" customWidth="1"/>
    <col min="12791" max="12791" width="25.5546875" style="60" customWidth="1"/>
    <col min="12792" max="12794" width="11.44140625" style="60" customWidth="1"/>
    <col min="12795" max="12795" width="13" style="60" customWidth="1"/>
    <col min="12796" max="12797" width="11.44140625" style="60" customWidth="1"/>
    <col min="12798" max="12799" width="13.21875" style="60" customWidth="1"/>
    <col min="12800" max="13045" width="8.77734375" style="60"/>
    <col min="13046" max="13046" width="0" style="60" hidden="1" customWidth="1"/>
    <col min="13047" max="13047" width="25.5546875" style="60" customWidth="1"/>
    <col min="13048" max="13050" width="11.44140625" style="60" customWidth="1"/>
    <col min="13051" max="13051" width="13" style="60" customWidth="1"/>
    <col min="13052" max="13053" width="11.44140625" style="60" customWidth="1"/>
    <col min="13054" max="13055" width="13.21875" style="60" customWidth="1"/>
    <col min="13056" max="13301" width="8.77734375" style="60"/>
    <col min="13302" max="13302" width="0" style="60" hidden="1" customWidth="1"/>
    <col min="13303" max="13303" width="25.5546875" style="60" customWidth="1"/>
    <col min="13304" max="13306" width="11.44140625" style="60" customWidth="1"/>
    <col min="13307" max="13307" width="13" style="60" customWidth="1"/>
    <col min="13308" max="13309" width="11.44140625" style="60" customWidth="1"/>
    <col min="13310" max="13311" width="13.21875" style="60" customWidth="1"/>
    <col min="13312" max="13557" width="8.77734375" style="60"/>
    <col min="13558" max="13558" width="0" style="60" hidden="1" customWidth="1"/>
    <col min="13559" max="13559" width="25.5546875" style="60" customWidth="1"/>
    <col min="13560" max="13562" width="11.44140625" style="60" customWidth="1"/>
    <col min="13563" max="13563" width="13" style="60" customWidth="1"/>
    <col min="13564" max="13565" width="11.44140625" style="60" customWidth="1"/>
    <col min="13566" max="13567" width="13.21875" style="60" customWidth="1"/>
    <col min="13568" max="13813" width="8.77734375" style="60"/>
    <col min="13814" max="13814" width="0" style="60" hidden="1" customWidth="1"/>
    <col min="13815" max="13815" width="25.5546875" style="60" customWidth="1"/>
    <col min="13816" max="13818" width="11.44140625" style="60" customWidth="1"/>
    <col min="13819" max="13819" width="13" style="60" customWidth="1"/>
    <col min="13820" max="13821" width="11.44140625" style="60" customWidth="1"/>
    <col min="13822" max="13823" width="13.21875" style="60" customWidth="1"/>
    <col min="13824" max="14069" width="8.77734375" style="60"/>
    <col min="14070" max="14070" width="0" style="60" hidden="1" customWidth="1"/>
    <col min="14071" max="14071" width="25.5546875" style="60" customWidth="1"/>
    <col min="14072" max="14074" width="11.44140625" style="60" customWidth="1"/>
    <col min="14075" max="14075" width="13" style="60" customWidth="1"/>
    <col min="14076" max="14077" width="11.44140625" style="60" customWidth="1"/>
    <col min="14078" max="14079" width="13.21875" style="60" customWidth="1"/>
    <col min="14080" max="14325" width="8.77734375" style="60"/>
    <col min="14326" max="14326" width="0" style="60" hidden="1" customWidth="1"/>
    <col min="14327" max="14327" width="25.5546875" style="60" customWidth="1"/>
    <col min="14328" max="14330" width="11.44140625" style="60" customWidth="1"/>
    <col min="14331" max="14331" width="13" style="60" customWidth="1"/>
    <col min="14332" max="14333" width="11.44140625" style="60" customWidth="1"/>
    <col min="14334" max="14335" width="13.21875" style="60" customWidth="1"/>
    <col min="14336" max="14581" width="8.77734375" style="60"/>
    <col min="14582" max="14582" width="0" style="60" hidden="1" customWidth="1"/>
    <col min="14583" max="14583" width="25.5546875" style="60" customWidth="1"/>
    <col min="14584" max="14586" width="11.44140625" style="60" customWidth="1"/>
    <col min="14587" max="14587" width="13" style="60" customWidth="1"/>
    <col min="14588" max="14589" width="11.44140625" style="60" customWidth="1"/>
    <col min="14590" max="14591" width="13.21875" style="60" customWidth="1"/>
    <col min="14592" max="14837" width="8.77734375" style="60"/>
    <col min="14838" max="14838" width="0" style="60" hidden="1" customWidth="1"/>
    <col min="14839" max="14839" width="25.5546875" style="60" customWidth="1"/>
    <col min="14840" max="14842" width="11.44140625" style="60" customWidth="1"/>
    <col min="14843" max="14843" width="13" style="60" customWidth="1"/>
    <col min="14844" max="14845" width="11.44140625" style="60" customWidth="1"/>
    <col min="14846" max="14847" width="13.21875" style="60" customWidth="1"/>
    <col min="14848" max="15093" width="8.77734375" style="60"/>
    <col min="15094" max="15094" width="0" style="60" hidden="1" customWidth="1"/>
    <col min="15095" max="15095" width="25.5546875" style="60" customWidth="1"/>
    <col min="15096" max="15098" width="11.44140625" style="60" customWidth="1"/>
    <col min="15099" max="15099" width="13" style="60" customWidth="1"/>
    <col min="15100" max="15101" width="11.44140625" style="60" customWidth="1"/>
    <col min="15102" max="15103" width="13.21875" style="60" customWidth="1"/>
    <col min="15104" max="15349" width="8.77734375" style="60"/>
    <col min="15350" max="15350" width="0" style="60" hidden="1" customWidth="1"/>
    <col min="15351" max="15351" width="25.5546875" style="60" customWidth="1"/>
    <col min="15352" max="15354" width="11.44140625" style="60" customWidth="1"/>
    <col min="15355" max="15355" width="13" style="60" customWidth="1"/>
    <col min="15356" max="15357" width="11.44140625" style="60" customWidth="1"/>
    <col min="15358" max="15359" width="13.21875" style="60" customWidth="1"/>
    <col min="15360" max="15605" width="8.77734375" style="60"/>
    <col min="15606" max="15606" width="0" style="60" hidden="1" customWidth="1"/>
    <col min="15607" max="15607" width="25.5546875" style="60" customWidth="1"/>
    <col min="15608" max="15610" width="11.44140625" style="60" customWidth="1"/>
    <col min="15611" max="15611" width="13" style="60" customWidth="1"/>
    <col min="15612" max="15613" width="11.44140625" style="60" customWidth="1"/>
    <col min="15614" max="15615" width="13.21875" style="60" customWidth="1"/>
    <col min="15616" max="15861" width="8.77734375" style="60"/>
    <col min="15862" max="15862" width="0" style="60" hidden="1" customWidth="1"/>
    <col min="15863" max="15863" width="25.5546875" style="60" customWidth="1"/>
    <col min="15864" max="15866" width="11.44140625" style="60" customWidth="1"/>
    <col min="15867" max="15867" width="13" style="60" customWidth="1"/>
    <col min="15868" max="15869" width="11.44140625" style="60" customWidth="1"/>
    <col min="15870" max="15871" width="13.21875" style="60" customWidth="1"/>
    <col min="15872" max="16117" width="8.77734375" style="60"/>
    <col min="16118" max="16118" width="0" style="60" hidden="1" customWidth="1"/>
    <col min="16119" max="16119" width="25.5546875" style="60" customWidth="1"/>
    <col min="16120" max="16122" width="11.44140625" style="60" customWidth="1"/>
    <col min="16123" max="16123" width="13" style="60" customWidth="1"/>
    <col min="16124" max="16125" width="11.44140625" style="60" customWidth="1"/>
    <col min="16126" max="16127" width="13.21875" style="60" customWidth="1"/>
    <col min="16128" max="16366" width="8.77734375" style="60"/>
    <col min="16367" max="16384" width="8.77734375" style="60" customWidth="1"/>
  </cols>
  <sheetData>
    <row r="1" spans="1:38" ht="18.600000000000001" x14ac:dyDescent="0.45">
      <c r="A1" s="190" t="s">
        <v>124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</row>
    <row r="2" spans="1:38" ht="33.75" customHeight="1" x14ac:dyDescent="0.3">
      <c r="A2" s="79" t="s">
        <v>74</v>
      </c>
      <c r="B2" s="69"/>
      <c r="C2" s="69"/>
      <c r="D2" s="69"/>
      <c r="E2" s="69"/>
      <c r="F2" s="69"/>
      <c r="G2" s="69"/>
      <c r="H2" s="70"/>
      <c r="I2" s="158" t="s">
        <v>109</v>
      </c>
      <c r="J2" s="71"/>
      <c r="K2" s="71"/>
      <c r="L2" s="71"/>
      <c r="M2" s="71"/>
      <c r="N2" s="71"/>
      <c r="O2" s="71"/>
      <c r="P2" s="71"/>
      <c r="Q2" s="158" t="s">
        <v>109</v>
      </c>
      <c r="R2" s="72"/>
      <c r="S2" s="69"/>
      <c r="T2" s="69"/>
      <c r="U2" s="69"/>
      <c r="V2" s="69"/>
      <c r="W2" s="69"/>
      <c r="X2" s="71"/>
      <c r="Y2" s="158" t="s">
        <v>109</v>
      </c>
      <c r="Z2" s="71"/>
      <c r="AA2" s="71"/>
      <c r="AB2" s="71"/>
      <c r="AC2" s="71"/>
      <c r="AD2" s="71"/>
      <c r="AE2" s="71"/>
      <c r="AF2" s="71"/>
    </row>
    <row r="3" spans="1:38" ht="14.4" x14ac:dyDescent="0.3">
      <c r="A3" s="153" t="s">
        <v>118</v>
      </c>
      <c r="B3" s="69"/>
      <c r="C3" s="69"/>
      <c r="D3" s="69"/>
      <c r="E3" s="69"/>
      <c r="F3" s="69"/>
      <c r="G3" s="69"/>
      <c r="H3" s="69"/>
      <c r="I3" s="158" t="s">
        <v>109</v>
      </c>
      <c r="J3" s="71"/>
      <c r="K3" s="71"/>
      <c r="L3" s="71"/>
      <c r="M3" s="71"/>
      <c r="N3" s="71"/>
      <c r="O3" s="71"/>
      <c r="P3" s="71"/>
      <c r="Q3" s="158" t="s">
        <v>109</v>
      </c>
      <c r="R3" s="72"/>
      <c r="S3" s="69"/>
      <c r="T3" s="69"/>
      <c r="U3" s="69"/>
      <c r="V3" s="69"/>
      <c r="W3" s="69"/>
      <c r="X3" s="71"/>
      <c r="Y3" s="158" t="s">
        <v>109</v>
      </c>
      <c r="Z3" s="71"/>
      <c r="AA3" s="71"/>
      <c r="AB3" s="71"/>
      <c r="AC3" s="71"/>
      <c r="AD3" s="71"/>
      <c r="AE3" s="71"/>
      <c r="AF3" s="71"/>
    </row>
    <row r="4" spans="1:38" s="63" customFormat="1" ht="27.75" customHeight="1" thickBot="1" x14ac:dyDescent="0.35">
      <c r="C4" s="145"/>
      <c r="D4" s="145"/>
      <c r="E4" s="146" t="s">
        <v>57</v>
      </c>
      <c r="F4" s="145"/>
      <c r="G4" s="145"/>
      <c r="H4" s="145"/>
      <c r="I4" s="158" t="s">
        <v>109</v>
      </c>
      <c r="K4" s="147"/>
      <c r="L4" s="147"/>
      <c r="M4" s="148" t="s">
        <v>59</v>
      </c>
      <c r="N4" s="147"/>
      <c r="O4" s="147"/>
      <c r="P4" s="147"/>
      <c r="Q4" s="158" t="s">
        <v>109</v>
      </c>
      <c r="S4" s="145"/>
      <c r="T4" s="145"/>
      <c r="U4" s="146" t="s">
        <v>58</v>
      </c>
      <c r="V4" s="145"/>
      <c r="W4" s="145"/>
      <c r="X4" s="145"/>
      <c r="Y4" s="158" t="s">
        <v>109</v>
      </c>
      <c r="AA4" s="154"/>
      <c r="AB4" s="154"/>
      <c r="AC4" s="155" t="s">
        <v>110</v>
      </c>
      <c r="AD4" s="154"/>
      <c r="AE4" s="154"/>
      <c r="AF4" s="154"/>
    </row>
    <row r="5" spans="1:38" s="63" customFormat="1" ht="45.6" thickBot="1" x14ac:dyDescent="0.35">
      <c r="A5" s="156" t="s">
        <v>125</v>
      </c>
      <c r="B5" s="80" t="s">
        <v>62</v>
      </c>
      <c r="C5" s="80" t="s">
        <v>63</v>
      </c>
      <c r="D5" s="80" t="s">
        <v>64</v>
      </c>
      <c r="E5" s="80" t="s">
        <v>65</v>
      </c>
      <c r="F5" s="81" t="s">
        <v>70</v>
      </c>
      <c r="G5" s="82" t="s">
        <v>71</v>
      </c>
      <c r="H5" s="89" t="s">
        <v>73</v>
      </c>
      <c r="I5" s="158" t="s">
        <v>109</v>
      </c>
      <c r="J5" s="80" t="s">
        <v>62</v>
      </c>
      <c r="K5" s="80" t="s">
        <v>63</v>
      </c>
      <c r="L5" s="80" t="s">
        <v>64</v>
      </c>
      <c r="M5" s="80" t="s">
        <v>65</v>
      </c>
      <c r="N5" s="80" t="s">
        <v>66</v>
      </c>
      <c r="O5" s="82" t="s">
        <v>71</v>
      </c>
      <c r="P5" s="92" t="s">
        <v>73</v>
      </c>
      <c r="Q5" s="158" t="s">
        <v>109</v>
      </c>
      <c r="R5" s="80" t="s">
        <v>62</v>
      </c>
      <c r="S5" s="80" t="s">
        <v>63</v>
      </c>
      <c r="T5" s="80" t="s">
        <v>64</v>
      </c>
      <c r="U5" s="80" t="s">
        <v>65</v>
      </c>
      <c r="V5" s="80" t="s">
        <v>66</v>
      </c>
      <c r="W5" s="82" t="s">
        <v>71</v>
      </c>
      <c r="X5" s="92" t="s">
        <v>73</v>
      </c>
      <c r="Y5" s="158" t="s">
        <v>109</v>
      </c>
      <c r="Z5" s="93" t="s">
        <v>62</v>
      </c>
      <c r="AA5" s="93" t="s">
        <v>63</v>
      </c>
      <c r="AB5" s="93" t="s">
        <v>64</v>
      </c>
      <c r="AC5" s="93" t="s">
        <v>65</v>
      </c>
      <c r="AD5" s="93" t="s">
        <v>66</v>
      </c>
      <c r="AE5" s="94" t="s">
        <v>71</v>
      </c>
      <c r="AF5" s="95" t="s">
        <v>75</v>
      </c>
    </row>
    <row r="6" spans="1:38" s="63" customFormat="1" ht="14.4" x14ac:dyDescent="0.3">
      <c r="A6" s="74" t="s">
        <v>0</v>
      </c>
      <c r="B6" s="75">
        <f t="shared" ref="B6:G6" ca="1" si="0">B7+B46</f>
        <v>100</v>
      </c>
      <c r="C6" s="75">
        <f t="shared" ca="1" si="0"/>
        <v>381</v>
      </c>
      <c r="D6" s="75">
        <f t="shared" ca="1" si="0"/>
        <v>106</v>
      </c>
      <c r="E6" s="75">
        <f t="shared" ca="1" si="0"/>
        <v>23</v>
      </c>
      <c r="F6" s="75">
        <f t="shared" ca="1" si="0"/>
        <v>1</v>
      </c>
      <c r="G6" s="75">
        <f t="shared" ca="1" si="0"/>
        <v>0</v>
      </c>
      <c r="H6" s="90">
        <f ca="1">'FIRE1125b raw'!K7</f>
        <v>31.006546644844519</v>
      </c>
      <c r="I6" s="158" t="s">
        <v>109</v>
      </c>
      <c r="J6" s="75">
        <f t="shared" ref="J6:O6" ca="1" si="1">J7+J46</f>
        <v>0</v>
      </c>
      <c r="K6" s="75">
        <f t="shared" ca="1" si="1"/>
        <v>2</v>
      </c>
      <c r="L6" s="75">
        <f t="shared" ca="1" si="1"/>
        <v>2</v>
      </c>
      <c r="M6" s="75">
        <f t="shared" ca="1" si="1"/>
        <v>1</v>
      </c>
      <c r="N6" s="75">
        <f t="shared" ca="1" si="1"/>
        <v>0</v>
      </c>
      <c r="O6" s="75">
        <f t="shared" ca="1" si="1"/>
        <v>0</v>
      </c>
      <c r="P6" s="76">
        <f ca="1">'FIRE1125b raw'!U7</f>
        <v>38.299999999999997</v>
      </c>
      <c r="Q6" s="158" t="s">
        <v>109</v>
      </c>
      <c r="R6" s="75">
        <f t="shared" ref="R6:W6" ca="1" si="2">R7+R46</f>
        <v>21</v>
      </c>
      <c r="S6" s="75">
        <f t="shared" ca="1" si="2"/>
        <v>11</v>
      </c>
      <c r="T6" s="75">
        <f t="shared" ca="1" si="2"/>
        <v>9</v>
      </c>
      <c r="U6" s="75">
        <f t="shared" ca="1" si="2"/>
        <v>6</v>
      </c>
      <c r="V6" s="75">
        <f t="shared" ca="1" si="2"/>
        <v>3</v>
      </c>
      <c r="W6" s="75">
        <f t="shared" ca="1" si="2"/>
        <v>0</v>
      </c>
      <c r="X6" s="76">
        <f ca="1">'FIRE1125b raw'!AE7</f>
        <v>31.979999999999997</v>
      </c>
      <c r="Y6" s="158" t="s">
        <v>109</v>
      </c>
      <c r="Z6" s="75">
        <f t="shared" ref="Z6:AE6" ca="1" si="3">Z7+Z46</f>
        <v>121</v>
      </c>
      <c r="AA6" s="75">
        <f t="shared" ca="1" si="3"/>
        <v>394</v>
      </c>
      <c r="AB6" s="75">
        <f t="shared" ca="1" si="3"/>
        <v>117</v>
      </c>
      <c r="AC6" s="75">
        <f t="shared" ca="1" si="3"/>
        <v>30</v>
      </c>
      <c r="AD6" s="75">
        <f t="shared" ca="1" si="3"/>
        <v>4</v>
      </c>
      <c r="AE6" s="75">
        <f t="shared" ca="1" si="3"/>
        <v>0</v>
      </c>
      <c r="AF6" s="86">
        <f ca="1">'FIRE1125b raw'!AO7</f>
        <v>31.134384384384383</v>
      </c>
    </row>
    <row r="7" spans="1:38" s="64" customFormat="1" ht="14.4" x14ac:dyDescent="0.3">
      <c r="A7" s="109" t="s">
        <v>83</v>
      </c>
      <c r="B7" s="76">
        <f t="shared" ref="B7" ca="1" si="4">SUM(B8:B45)</f>
        <v>43</v>
      </c>
      <c r="C7" s="76">
        <f t="shared" ref="C7:G7" ca="1" si="5">SUM(C8:C45)</f>
        <v>141</v>
      </c>
      <c r="D7" s="76">
        <f t="shared" ca="1" si="5"/>
        <v>39</v>
      </c>
      <c r="E7" s="76">
        <f t="shared" ca="1" si="5"/>
        <v>11</v>
      </c>
      <c r="F7" s="76">
        <f t="shared" ca="1" si="5"/>
        <v>0</v>
      </c>
      <c r="G7" s="76">
        <f t="shared" ca="1" si="5"/>
        <v>0</v>
      </c>
      <c r="H7" s="90">
        <f ca="1">'FIRE1125b raw'!K8</f>
        <v>30.876068376068378</v>
      </c>
      <c r="I7" s="158" t="s">
        <v>109</v>
      </c>
      <c r="J7" s="76">
        <f t="shared" ref="J7:O7" ca="1" si="6">SUM(J8:J45)</f>
        <v>0</v>
      </c>
      <c r="K7" s="76">
        <f t="shared" ca="1" si="6"/>
        <v>0</v>
      </c>
      <c r="L7" s="76">
        <f t="shared" ca="1" si="6"/>
        <v>0</v>
      </c>
      <c r="M7" s="76">
        <f t="shared" ca="1" si="6"/>
        <v>0</v>
      </c>
      <c r="N7" s="76">
        <f t="shared" ca="1" si="6"/>
        <v>0</v>
      </c>
      <c r="O7" s="76">
        <f t="shared" ca="1" si="6"/>
        <v>0</v>
      </c>
      <c r="P7" s="76" t="str">
        <f ca="1">'FIRE1125b raw'!U8</f>
        <v>-</v>
      </c>
      <c r="Q7" s="158" t="s">
        <v>109</v>
      </c>
      <c r="R7" s="76">
        <f t="shared" ref="R7:W7" ca="1" si="7">SUM(R8:R45)</f>
        <v>19</v>
      </c>
      <c r="S7" s="76">
        <f t="shared" ca="1" si="7"/>
        <v>10</v>
      </c>
      <c r="T7" s="76">
        <f t="shared" ca="1" si="7"/>
        <v>6</v>
      </c>
      <c r="U7" s="76">
        <f t="shared" ca="1" si="7"/>
        <v>4</v>
      </c>
      <c r="V7" s="76">
        <f t="shared" ca="1" si="7"/>
        <v>2</v>
      </c>
      <c r="W7" s="76">
        <f t="shared" ca="1" si="7"/>
        <v>0</v>
      </c>
      <c r="X7" s="76">
        <f ca="1">'FIRE1125b raw'!AE8</f>
        <v>30.390243902439025</v>
      </c>
      <c r="Y7" s="158" t="s">
        <v>109</v>
      </c>
      <c r="Z7" s="76">
        <f t="shared" ref="Z7:AE7" ca="1" si="8">SUM(Z8:Z45)</f>
        <v>62</v>
      </c>
      <c r="AA7" s="76">
        <f t="shared" ca="1" si="8"/>
        <v>151</v>
      </c>
      <c r="AB7" s="76">
        <f t="shared" ca="1" si="8"/>
        <v>45</v>
      </c>
      <c r="AC7" s="76">
        <f t="shared" ca="1" si="8"/>
        <v>15</v>
      </c>
      <c r="AD7" s="76">
        <f t="shared" ca="1" si="8"/>
        <v>2</v>
      </c>
      <c r="AE7" s="76">
        <f t="shared" ca="1" si="8"/>
        <v>0</v>
      </c>
      <c r="AF7" s="86">
        <f ca="1">'FIRE1125b raw'!AO8</f>
        <v>30.803636363636365</v>
      </c>
      <c r="AG7" s="63"/>
      <c r="AH7" s="63"/>
      <c r="AI7" s="63"/>
      <c r="AJ7" s="63"/>
      <c r="AK7" s="63"/>
      <c r="AL7" s="63"/>
    </row>
    <row r="8" spans="1:38" s="63" customFormat="1" ht="14.4" x14ac:dyDescent="0.3">
      <c r="A8" s="73" t="s">
        <v>1</v>
      </c>
      <c r="B8" s="77">
        <f ca="1">'FIRE1125b raw'!C9</f>
        <v>0</v>
      </c>
      <c r="C8" s="77">
        <f ca="1">'FIRE1125b raw'!D9</f>
        <v>0</v>
      </c>
      <c r="D8" s="77">
        <f ca="1">'FIRE1125b raw'!E9</f>
        <v>0</v>
      </c>
      <c r="E8" s="77">
        <f ca="1">'FIRE1125b raw'!F9</f>
        <v>1</v>
      </c>
      <c r="F8" s="77">
        <f ca="1">SUM('FIRE1125b raw'!G9:H9)</f>
        <v>0</v>
      </c>
      <c r="G8" s="77">
        <f ca="1">'FIRE1125b raw'!I9</f>
        <v>0</v>
      </c>
      <c r="H8" s="91">
        <f ca="1">'FIRE1125b raw'!K9</f>
        <v>50.5</v>
      </c>
      <c r="I8" s="158" t="s">
        <v>109</v>
      </c>
      <c r="J8" s="77">
        <f ca="1">'FIRE1125b raw'!M9</f>
        <v>0</v>
      </c>
      <c r="K8" s="77">
        <f ca="1">'FIRE1125b raw'!N9</f>
        <v>0</v>
      </c>
      <c r="L8" s="77">
        <f ca="1">'FIRE1125b raw'!O9</f>
        <v>0</v>
      </c>
      <c r="M8" s="77">
        <f ca="1">'FIRE1125b raw'!P9</f>
        <v>0</v>
      </c>
      <c r="N8" s="77">
        <f ca="1">SUM('FIRE1125b raw'!Q9:R9)</f>
        <v>0</v>
      </c>
      <c r="O8" s="77">
        <f ca="1">'FIRE1125b raw'!S9</f>
        <v>0</v>
      </c>
      <c r="P8" s="77" t="str">
        <f ca="1">'FIRE1125b raw'!U9</f>
        <v>-</v>
      </c>
      <c r="Q8" s="158" t="s">
        <v>109</v>
      </c>
      <c r="R8" s="77">
        <f ca="1">'FIRE1125b raw'!W9</f>
        <v>0</v>
      </c>
      <c r="S8" s="77">
        <f ca="1">'FIRE1125b raw'!X9</f>
        <v>0</v>
      </c>
      <c r="T8" s="77">
        <f ca="1">'FIRE1125b raw'!Y9</f>
        <v>2</v>
      </c>
      <c r="U8" s="77">
        <f ca="1">'FIRE1125b raw'!Z9</f>
        <v>0</v>
      </c>
      <c r="V8" s="77">
        <f ca="1">SUM('FIRE1125b raw'!AA9:AB9)</f>
        <v>0</v>
      </c>
      <c r="W8" s="77">
        <f ca="1">'FIRE1125b raw'!AC9</f>
        <v>0</v>
      </c>
      <c r="X8" s="77">
        <f ca="1">'FIRE1125b raw'!AE9</f>
        <v>40.5</v>
      </c>
      <c r="Y8" s="158" t="s">
        <v>109</v>
      </c>
      <c r="Z8" s="75">
        <f ca="1">'FIRE1125b raw'!AG9</f>
        <v>0</v>
      </c>
      <c r="AA8" s="75">
        <f ca="1">'FIRE1125b raw'!AH9</f>
        <v>0</v>
      </c>
      <c r="AB8" s="75">
        <f ca="1">'FIRE1125b raw'!AI9</f>
        <v>2</v>
      </c>
      <c r="AC8" s="75">
        <f ca="1">'FIRE1125b raw'!AJ9</f>
        <v>1</v>
      </c>
      <c r="AD8" s="75">
        <f ca="1">SUM('FIRE1125b raw'!AK9:AL9)</f>
        <v>0</v>
      </c>
      <c r="AE8" s="75">
        <f ca="1">'FIRE1125b raw'!AM9</f>
        <v>0</v>
      </c>
      <c r="AF8" s="86">
        <f ca="1">'FIRE1125b raw'!AO9</f>
        <v>43.833333333333329</v>
      </c>
    </row>
    <row r="9" spans="1:38" s="63" customFormat="1" ht="14.4" x14ac:dyDescent="0.3">
      <c r="A9" s="73" t="s">
        <v>2</v>
      </c>
      <c r="B9" s="77">
        <f ca="1">'FIRE1125b raw'!C10</f>
        <v>2</v>
      </c>
      <c r="C9" s="77">
        <f ca="1">'FIRE1125b raw'!D10</f>
        <v>9</v>
      </c>
      <c r="D9" s="77">
        <f ca="1">'FIRE1125b raw'!E10</f>
        <v>4</v>
      </c>
      <c r="E9" s="77">
        <f ca="1">'FIRE1125b raw'!F10</f>
        <v>0</v>
      </c>
      <c r="F9" s="77">
        <f ca="1">SUM('FIRE1125b raw'!G10:H10)</f>
        <v>0</v>
      </c>
      <c r="G9" s="77">
        <f ca="1">'FIRE1125b raw'!I10</f>
        <v>0</v>
      </c>
      <c r="H9" s="91">
        <f ca="1">'FIRE1125b raw'!K10</f>
        <v>31.466666666666669</v>
      </c>
      <c r="I9" s="158" t="s">
        <v>109</v>
      </c>
      <c r="J9" s="77">
        <f ca="1">'FIRE1125b raw'!M10</f>
        <v>0</v>
      </c>
      <c r="K9" s="77">
        <f ca="1">'FIRE1125b raw'!N10</f>
        <v>0</v>
      </c>
      <c r="L9" s="77">
        <f ca="1">'FIRE1125b raw'!O10</f>
        <v>0</v>
      </c>
      <c r="M9" s="77">
        <f ca="1">'FIRE1125b raw'!P10</f>
        <v>0</v>
      </c>
      <c r="N9" s="77">
        <f ca="1">SUM('FIRE1125b raw'!Q10:R10)</f>
        <v>0</v>
      </c>
      <c r="O9" s="77">
        <f ca="1">'FIRE1125b raw'!S10</f>
        <v>0</v>
      </c>
      <c r="P9" s="77" t="str">
        <f ca="1">'FIRE1125b raw'!U10</f>
        <v>-</v>
      </c>
      <c r="Q9" s="158" t="s">
        <v>109</v>
      </c>
      <c r="R9" s="77">
        <f ca="1">'FIRE1125b raw'!W10</f>
        <v>0</v>
      </c>
      <c r="S9" s="77">
        <f ca="1">'FIRE1125b raw'!X10</f>
        <v>0</v>
      </c>
      <c r="T9" s="77">
        <f ca="1">'FIRE1125b raw'!Y10</f>
        <v>0</v>
      </c>
      <c r="U9" s="77">
        <f ca="1">'FIRE1125b raw'!Z10</f>
        <v>0</v>
      </c>
      <c r="V9" s="77">
        <f ca="1">SUM('FIRE1125b raw'!AA10:AB10)</f>
        <v>0</v>
      </c>
      <c r="W9" s="77">
        <f ca="1">'FIRE1125b raw'!AC10</f>
        <v>0</v>
      </c>
      <c r="X9" s="77" t="str">
        <f ca="1">'FIRE1125b raw'!AE10</f>
        <v>-</v>
      </c>
      <c r="Y9" s="158" t="s">
        <v>109</v>
      </c>
      <c r="Z9" s="75">
        <f ca="1">'FIRE1125b raw'!AG10</f>
        <v>2</v>
      </c>
      <c r="AA9" s="75">
        <f ca="1">'FIRE1125b raw'!AH10</f>
        <v>9</v>
      </c>
      <c r="AB9" s="75">
        <f ca="1">'FIRE1125b raw'!AI10</f>
        <v>4</v>
      </c>
      <c r="AC9" s="75">
        <f ca="1">'FIRE1125b raw'!AJ10</f>
        <v>0</v>
      </c>
      <c r="AD9" s="75">
        <f ca="1">SUM('FIRE1125b raw'!AK10:AL10)</f>
        <v>0</v>
      </c>
      <c r="AE9" s="75">
        <f ca="1">'FIRE1125b raw'!AM10</f>
        <v>0</v>
      </c>
      <c r="AF9" s="86">
        <f ca="1">'FIRE1125b raw'!AO10</f>
        <v>31.466666666666669</v>
      </c>
    </row>
    <row r="10" spans="1:38" s="63" customFormat="1" ht="13.5" customHeight="1" x14ac:dyDescent="0.3">
      <c r="A10" s="73" t="s">
        <v>3</v>
      </c>
      <c r="B10" s="77">
        <f ca="1">'FIRE1125b raw'!C11</f>
        <v>0</v>
      </c>
      <c r="C10" s="77">
        <f ca="1">'FIRE1125b raw'!D11</f>
        <v>0</v>
      </c>
      <c r="D10" s="77">
        <f ca="1">'FIRE1125b raw'!E11</f>
        <v>0</v>
      </c>
      <c r="E10" s="77">
        <f ca="1">'FIRE1125b raw'!F11</f>
        <v>0</v>
      </c>
      <c r="F10" s="77">
        <f ca="1">SUM('FIRE1125b raw'!G11:H11)</f>
        <v>0</v>
      </c>
      <c r="G10" s="77">
        <f ca="1">'FIRE1125b raw'!I11</f>
        <v>0</v>
      </c>
      <c r="H10" s="91" t="str">
        <f ca="1">'FIRE1125b raw'!K11</f>
        <v>-</v>
      </c>
      <c r="I10" s="158" t="s">
        <v>109</v>
      </c>
      <c r="J10" s="77">
        <f ca="1">'FIRE1125b raw'!M11</f>
        <v>0</v>
      </c>
      <c r="K10" s="77">
        <f ca="1">'FIRE1125b raw'!N11</f>
        <v>0</v>
      </c>
      <c r="L10" s="77">
        <f ca="1">'FIRE1125b raw'!O11</f>
        <v>0</v>
      </c>
      <c r="M10" s="77">
        <f ca="1">'FIRE1125b raw'!P11</f>
        <v>0</v>
      </c>
      <c r="N10" s="77">
        <f ca="1">SUM('FIRE1125b raw'!Q11:R11)</f>
        <v>0</v>
      </c>
      <c r="O10" s="77">
        <f ca="1">'FIRE1125b raw'!S11</f>
        <v>0</v>
      </c>
      <c r="P10" s="77" t="str">
        <f ca="1">'FIRE1125b raw'!U11</f>
        <v>-</v>
      </c>
      <c r="Q10" s="158" t="s">
        <v>109</v>
      </c>
      <c r="R10" s="77">
        <f ca="1">'FIRE1125b raw'!W11</f>
        <v>1</v>
      </c>
      <c r="S10" s="77">
        <f ca="1">'FIRE1125b raw'!X11</f>
        <v>0</v>
      </c>
      <c r="T10" s="77">
        <f ca="1">'FIRE1125b raw'!Y11</f>
        <v>0</v>
      </c>
      <c r="U10" s="77">
        <f ca="1">'FIRE1125b raw'!Z11</f>
        <v>0</v>
      </c>
      <c r="V10" s="77">
        <f ca="1">SUM('FIRE1125b raw'!AA11:AB11)</f>
        <v>0</v>
      </c>
      <c r="W10" s="77">
        <f ca="1">'FIRE1125b raw'!AC11</f>
        <v>0</v>
      </c>
      <c r="X10" s="77">
        <f ca="1">'FIRE1125b raw'!AE11</f>
        <v>20</v>
      </c>
      <c r="Y10" s="158" t="s">
        <v>109</v>
      </c>
      <c r="Z10" s="75">
        <f ca="1">'FIRE1125b raw'!AG11</f>
        <v>1</v>
      </c>
      <c r="AA10" s="75">
        <f ca="1">'FIRE1125b raw'!AH11</f>
        <v>0</v>
      </c>
      <c r="AB10" s="75">
        <f ca="1">'FIRE1125b raw'!AI11</f>
        <v>0</v>
      </c>
      <c r="AC10" s="75">
        <f ca="1">'FIRE1125b raw'!AJ11</f>
        <v>0</v>
      </c>
      <c r="AD10" s="75">
        <f ca="1">SUM('FIRE1125b raw'!AK11:AL11)</f>
        <v>0</v>
      </c>
      <c r="AE10" s="75">
        <f ca="1">'FIRE1125b raw'!AM11</f>
        <v>0</v>
      </c>
      <c r="AF10" s="86">
        <f ca="1">'FIRE1125b raw'!AO11</f>
        <v>20</v>
      </c>
    </row>
    <row r="11" spans="1:38" s="63" customFormat="1" ht="14.4" x14ac:dyDescent="0.3">
      <c r="A11" s="73" t="s">
        <v>4</v>
      </c>
      <c r="B11" s="77">
        <f ca="1">'FIRE1125b raw'!C12</f>
        <v>7</v>
      </c>
      <c r="C11" s="77">
        <f ca="1">'FIRE1125b raw'!D12</f>
        <v>11</v>
      </c>
      <c r="D11" s="77">
        <f ca="1">'FIRE1125b raw'!E12</f>
        <v>1</v>
      </c>
      <c r="E11" s="77">
        <f ca="1">'FIRE1125b raw'!F12</f>
        <v>0</v>
      </c>
      <c r="F11" s="77">
        <f ca="1">SUM('FIRE1125b raw'!G12:H12)</f>
        <v>0</v>
      </c>
      <c r="G11" s="77">
        <f ca="1">'FIRE1125b raw'!I12</f>
        <v>0</v>
      </c>
      <c r="H11" s="91">
        <f ca="1">'FIRE1125b raw'!K12</f>
        <v>26.868421052631579</v>
      </c>
      <c r="I11" s="158" t="s">
        <v>109</v>
      </c>
      <c r="J11" s="77">
        <f ca="1">'FIRE1125b raw'!M12</f>
        <v>0</v>
      </c>
      <c r="K11" s="77">
        <f ca="1">'FIRE1125b raw'!N12</f>
        <v>0</v>
      </c>
      <c r="L11" s="77">
        <f ca="1">'FIRE1125b raw'!O12</f>
        <v>0</v>
      </c>
      <c r="M11" s="77">
        <f ca="1">'FIRE1125b raw'!P12</f>
        <v>0</v>
      </c>
      <c r="N11" s="77">
        <f ca="1">SUM('FIRE1125b raw'!Q12:R12)</f>
        <v>0</v>
      </c>
      <c r="O11" s="77">
        <f ca="1">'FIRE1125b raw'!S12</f>
        <v>0</v>
      </c>
      <c r="P11" s="77" t="str">
        <f ca="1">'FIRE1125b raw'!U12</f>
        <v>-</v>
      </c>
      <c r="Q11" s="158" t="s">
        <v>109</v>
      </c>
      <c r="R11" s="77">
        <f ca="1">'FIRE1125b raw'!W12</f>
        <v>0</v>
      </c>
      <c r="S11" s="77">
        <f ca="1">'FIRE1125b raw'!X12</f>
        <v>0</v>
      </c>
      <c r="T11" s="77">
        <f ca="1">'FIRE1125b raw'!Y12</f>
        <v>0</v>
      </c>
      <c r="U11" s="77">
        <f ca="1">'FIRE1125b raw'!Z12</f>
        <v>0</v>
      </c>
      <c r="V11" s="77">
        <f ca="1">SUM('FIRE1125b raw'!AA12:AB12)</f>
        <v>0</v>
      </c>
      <c r="W11" s="77">
        <f ca="1">'FIRE1125b raw'!AC12</f>
        <v>0</v>
      </c>
      <c r="X11" s="77" t="str">
        <f ca="1">'FIRE1125b raw'!AE12</f>
        <v>-</v>
      </c>
      <c r="Y11" s="158" t="s">
        <v>109</v>
      </c>
      <c r="Z11" s="75">
        <f ca="1">'FIRE1125b raw'!AG12</f>
        <v>7</v>
      </c>
      <c r="AA11" s="75">
        <f ca="1">'FIRE1125b raw'!AH12</f>
        <v>11</v>
      </c>
      <c r="AB11" s="75">
        <f ca="1">'FIRE1125b raw'!AI12</f>
        <v>1</v>
      </c>
      <c r="AC11" s="75">
        <f ca="1">'FIRE1125b raw'!AJ12</f>
        <v>0</v>
      </c>
      <c r="AD11" s="75">
        <f ca="1">SUM('FIRE1125b raw'!AK12:AL12)</f>
        <v>0</v>
      </c>
      <c r="AE11" s="75">
        <f ca="1">'FIRE1125b raw'!AM12</f>
        <v>0</v>
      </c>
      <c r="AF11" s="86">
        <f ca="1">'FIRE1125b raw'!AO12</f>
        <v>26.868421052631579</v>
      </c>
    </row>
    <row r="12" spans="1:38" s="63" customFormat="1" ht="14.4" x14ac:dyDescent="0.3">
      <c r="A12" s="73" t="s">
        <v>5</v>
      </c>
      <c r="B12" s="77">
        <f ca="1">'FIRE1125b raw'!C13</f>
        <v>3</v>
      </c>
      <c r="C12" s="77">
        <f ca="1">'FIRE1125b raw'!D13</f>
        <v>26</v>
      </c>
      <c r="D12" s="77">
        <f ca="1">'FIRE1125b raw'!E13</f>
        <v>1</v>
      </c>
      <c r="E12" s="77">
        <f ca="1">'FIRE1125b raw'!F13</f>
        <v>0</v>
      </c>
      <c r="F12" s="77">
        <f ca="1">SUM('FIRE1125b raw'!G13:H13)</f>
        <v>0</v>
      </c>
      <c r="G12" s="77">
        <f ca="1">'FIRE1125b raw'!I13</f>
        <v>0</v>
      </c>
      <c r="H12" s="91">
        <f ca="1">'FIRE1125b raw'!K13</f>
        <v>29.35</v>
      </c>
      <c r="I12" s="158" t="s">
        <v>109</v>
      </c>
      <c r="J12" s="77">
        <f ca="1">'FIRE1125b raw'!M13</f>
        <v>0</v>
      </c>
      <c r="K12" s="77">
        <f ca="1">'FIRE1125b raw'!N13</f>
        <v>0</v>
      </c>
      <c r="L12" s="77">
        <f ca="1">'FIRE1125b raw'!O13</f>
        <v>0</v>
      </c>
      <c r="M12" s="77">
        <f ca="1">'FIRE1125b raw'!P13</f>
        <v>0</v>
      </c>
      <c r="N12" s="77">
        <f ca="1">SUM('FIRE1125b raw'!Q13:R13)</f>
        <v>0</v>
      </c>
      <c r="O12" s="77">
        <f ca="1">'FIRE1125b raw'!S13</f>
        <v>0</v>
      </c>
      <c r="P12" s="77" t="str">
        <f ca="1">'FIRE1125b raw'!U13</f>
        <v>-</v>
      </c>
      <c r="Q12" s="158" t="s">
        <v>109</v>
      </c>
      <c r="R12" s="77">
        <f ca="1">'FIRE1125b raw'!W13</f>
        <v>1</v>
      </c>
      <c r="S12" s="77">
        <f ca="1">'FIRE1125b raw'!X13</f>
        <v>0</v>
      </c>
      <c r="T12" s="77">
        <f ca="1">'FIRE1125b raw'!Y13</f>
        <v>0</v>
      </c>
      <c r="U12" s="77">
        <f ca="1">'FIRE1125b raw'!Z13</f>
        <v>0</v>
      </c>
      <c r="V12" s="77">
        <f ca="1">SUM('FIRE1125b raw'!AA13:AB13)</f>
        <v>0</v>
      </c>
      <c r="W12" s="77">
        <f ca="1">'FIRE1125b raw'!AC13</f>
        <v>0</v>
      </c>
      <c r="X12" s="77">
        <f ca="1">'FIRE1125b raw'!AE13</f>
        <v>20</v>
      </c>
      <c r="Y12" s="158" t="s">
        <v>109</v>
      </c>
      <c r="Z12" s="75">
        <f ca="1">'FIRE1125b raw'!AG13</f>
        <v>4</v>
      </c>
      <c r="AA12" s="75">
        <f ca="1">'FIRE1125b raw'!AH13</f>
        <v>26</v>
      </c>
      <c r="AB12" s="75">
        <f ca="1">'FIRE1125b raw'!AI13</f>
        <v>1</v>
      </c>
      <c r="AC12" s="75">
        <f ca="1">'FIRE1125b raw'!AJ13</f>
        <v>0</v>
      </c>
      <c r="AD12" s="75">
        <f ca="1">SUM('FIRE1125b raw'!AK13:AL13)</f>
        <v>0</v>
      </c>
      <c r="AE12" s="75">
        <f ca="1">'FIRE1125b raw'!AM13</f>
        <v>0</v>
      </c>
      <c r="AF12" s="86">
        <f ca="1">'FIRE1125b raw'!AO13</f>
        <v>29.048387096774196</v>
      </c>
    </row>
    <row r="13" spans="1:38" s="63" customFormat="1" ht="14.4" x14ac:dyDescent="0.3">
      <c r="A13" s="73" t="s">
        <v>6</v>
      </c>
      <c r="B13" s="77">
        <f ca="1">'FIRE1125b raw'!C14</f>
        <v>0</v>
      </c>
      <c r="C13" s="77">
        <f ca="1">'FIRE1125b raw'!D14</f>
        <v>0</v>
      </c>
      <c r="D13" s="77">
        <f ca="1">'FIRE1125b raw'!E14</f>
        <v>0</v>
      </c>
      <c r="E13" s="77">
        <f ca="1">'FIRE1125b raw'!F14</f>
        <v>0</v>
      </c>
      <c r="F13" s="77">
        <f ca="1">SUM('FIRE1125b raw'!G14:H14)</f>
        <v>0</v>
      </c>
      <c r="G13" s="77">
        <f ca="1">'FIRE1125b raw'!I14</f>
        <v>0</v>
      </c>
      <c r="H13" s="91" t="str">
        <f ca="1">'FIRE1125b raw'!K14</f>
        <v>-</v>
      </c>
      <c r="I13" s="158" t="s">
        <v>109</v>
      </c>
      <c r="J13" s="77">
        <f ca="1">'FIRE1125b raw'!M14</f>
        <v>0</v>
      </c>
      <c r="K13" s="77">
        <f ca="1">'FIRE1125b raw'!N14</f>
        <v>0</v>
      </c>
      <c r="L13" s="77">
        <f ca="1">'FIRE1125b raw'!O14</f>
        <v>0</v>
      </c>
      <c r="M13" s="77">
        <f ca="1">'FIRE1125b raw'!P14</f>
        <v>0</v>
      </c>
      <c r="N13" s="77">
        <f ca="1">SUM('FIRE1125b raw'!Q14:R14)</f>
        <v>0</v>
      </c>
      <c r="O13" s="77">
        <f ca="1">'FIRE1125b raw'!S14</f>
        <v>0</v>
      </c>
      <c r="P13" s="77" t="str">
        <f ca="1">'FIRE1125b raw'!U14</f>
        <v>-</v>
      </c>
      <c r="Q13" s="158" t="s">
        <v>109</v>
      </c>
      <c r="R13" s="77">
        <f ca="1">'FIRE1125b raw'!W14</f>
        <v>0</v>
      </c>
      <c r="S13" s="77">
        <f ca="1">'FIRE1125b raw'!X14</f>
        <v>0</v>
      </c>
      <c r="T13" s="77">
        <f ca="1">'FIRE1125b raw'!Y14</f>
        <v>0</v>
      </c>
      <c r="U13" s="77">
        <f ca="1">'FIRE1125b raw'!Z14</f>
        <v>0</v>
      </c>
      <c r="V13" s="77">
        <f ca="1">SUM('FIRE1125b raw'!AA14:AB14)</f>
        <v>0</v>
      </c>
      <c r="W13" s="77">
        <f ca="1">'FIRE1125b raw'!AC14</f>
        <v>0</v>
      </c>
      <c r="X13" s="77" t="str">
        <f ca="1">'FIRE1125b raw'!AE14</f>
        <v>-</v>
      </c>
      <c r="Y13" s="158" t="s">
        <v>109</v>
      </c>
      <c r="Z13" s="75">
        <f ca="1">'FIRE1125b raw'!AG14</f>
        <v>0</v>
      </c>
      <c r="AA13" s="75">
        <f ca="1">'FIRE1125b raw'!AH14</f>
        <v>0</v>
      </c>
      <c r="AB13" s="75">
        <f ca="1">'FIRE1125b raw'!AI14</f>
        <v>0</v>
      </c>
      <c r="AC13" s="75">
        <f ca="1">'FIRE1125b raw'!AJ14</f>
        <v>0</v>
      </c>
      <c r="AD13" s="75">
        <f ca="1">SUM('FIRE1125b raw'!AK14:AL14)</f>
        <v>0</v>
      </c>
      <c r="AE13" s="75">
        <f ca="1">'FIRE1125b raw'!AM14</f>
        <v>0</v>
      </c>
      <c r="AF13" s="86" t="str">
        <f ca="1">'FIRE1125b raw'!AO14</f>
        <v>-</v>
      </c>
    </row>
    <row r="14" spans="1:38" s="63" customFormat="1" ht="14.4" x14ac:dyDescent="0.3">
      <c r="A14" s="73" t="s">
        <v>7</v>
      </c>
      <c r="B14" s="77">
        <f ca="1">'FIRE1125b raw'!C15</f>
        <v>0</v>
      </c>
      <c r="C14" s="77">
        <f ca="1">'FIRE1125b raw'!D15</f>
        <v>0</v>
      </c>
      <c r="D14" s="77">
        <f ca="1">'FIRE1125b raw'!E15</f>
        <v>0</v>
      </c>
      <c r="E14" s="77">
        <f ca="1">'FIRE1125b raw'!F15</f>
        <v>0</v>
      </c>
      <c r="F14" s="77">
        <f ca="1">SUM('FIRE1125b raw'!G15:H15)</f>
        <v>0</v>
      </c>
      <c r="G14" s="77">
        <f ca="1">'FIRE1125b raw'!I15</f>
        <v>0</v>
      </c>
      <c r="H14" s="91" t="str">
        <f ca="1">'FIRE1125b raw'!K15</f>
        <v>-</v>
      </c>
      <c r="I14" s="158" t="s">
        <v>109</v>
      </c>
      <c r="J14" s="77">
        <f ca="1">'FIRE1125b raw'!M15</f>
        <v>0</v>
      </c>
      <c r="K14" s="77">
        <f ca="1">'FIRE1125b raw'!N15</f>
        <v>0</v>
      </c>
      <c r="L14" s="77">
        <f ca="1">'FIRE1125b raw'!O15</f>
        <v>0</v>
      </c>
      <c r="M14" s="77">
        <f ca="1">'FIRE1125b raw'!P15</f>
        <v>0</v>
      </c>
      <c r="N14" s="77">
        <f ca="1">SUM('FIRE1125b raw'!Q15:R15)</f>
        <v>0</v>
      </c>
      <c r="O14" s="77">
        <f ca="1">'FIRE1125b raw'!S15</f>
        <v>0</v>
      </c>
      <c r="P14" s="77" t="str">
        <f ca="1">'FIRE1125b raw'!U15</f>
        <v>-</v>
      </c>
      <c r="Q14" s="158" t="s">
        <v>109</v>
      </c>
      <c r="R14" s="77">
        <f ca="1">'FIRE1125b raw'!W15</f>
        <v>0</v>
      </c>
      <c r="S14" s="77">
        <f ca="1">'FIRE1125b raw'!X15</f>
        <v>0</v>
      </c>
      <c r="T14" s="77">
        <f ca="1">'FIRE1125b raw'!Y15</f>
        <v>0</v>
      </c>
      <c r="U14" s="77">
        <f ca="1">'FIRE1125b raw'!Z15</f>
        <v>0</v>
      </c>
      <c r="V14" s="77">
        <f ca="1">SUM('FIRE1125b raw'!AA15:AB15)</f>
        <v>0</v>
      </c>
      <c r="W14" s="77">
        <f ca="1">'FIRE1125b raw'!AC15</f>
        <v>0</v>
      </c>
      <c r="X14" s="77" t="str">
        <f ca="1">'FIRE1125b raw'!AE15</f>
        <v>-</v>
      </c>
      <c r="Y14" s="158" t="s">
        <v>109</v>
      </c>
      <c r="Z14" s="75">
        <f ca="1">'FIRE1125b raw'!AG15</f>
        <v>0</v>
      </c>
      <c r="AA14" s="75">
        <f ca="1">'FIRE1125b raw'!AH15</f>
        <v>0</v>
      </c>
      <c r="AB14" s="75">
        <f ca="1">'FIRE1125b raw'!AI15</f>
        <v>0</v>
      </c>
      <c r="AC14" s="75">
        <f ca="1">'FIRE1125b raw'!AJ15</f>
        <v>0</v>
      </c>
      <c r="AD14" s="75">
        <f ca="1">SUM('FIRE1125b raw'!AK15:AL15)</f>
        <v>0</v>
      </c>
      <c r="AE14" s="75">
        <f ca="1">'FIRE1125b raw'!AM15</f>
        <v>0</v>
      </c>
      <c r="AF14" s="86" t="str">
        <f ca="1">'FIRE1125b raw'!AO15</f>
        <v>-</v>
      </c>
    </row>
    <row r="15" spans="1:38" s="63" customFormat="1" ht="14.4" x14ac:dyDescent="0.3">
      <c r="A15" s="73" t="s">
        <v>8</v>
      </c>
      <c r="B15" s="77">
        <f ca="1">'FIRE1125b raw'!C16</f>
        <v>0</v>
      </c>
      <c r="C15" s="77">
        <f ca="1">'FIRE1125b raw'!D16</f>
        <v>0</v>
      </c>
      <c r="D15" s="77">
        <f ca="1">'FIRE1125b raw'!E16</f>
        <v>0</v>
      </c>
      <c r="E15" s="77">
        <f ca="1">'FIRE1125b raw'!F16</f>
        <v>0</v>
      </c>
      <c r="F15" s="77">
        <f ca="1">SUM('FIRE1125b raw'!G16:H16)</f>
        <v>0</v>
      </c>
      <c r="G15" s="77">
        <f ca="1">'FIRE1125b raw'!I16</f>
        <v>0</v>
      </c>
      <c r="H15" s="91" t="str">
        <f ca="1">'FIRE1125b raw'!K16</f>
        <v>-</v>
      </c>
      <c r="I15" s="158" t="s">
        <v>109</v>
      </c>
      <c r="J15" s="77">
        <f ca="1">'FIRE1125b raw'!M16</f>
        <v>0</v>
      </c>
      <c r="K15" s="77">
        <f ca="1">'FIRE1125b raw'!N16</f>
        <v>0</v>
      </c>
      <c r="L15" s="77">
        <f ca="1">'FIRE1125b raw'!O16</f>
        <v>0</v>
      </c>
      <c r="M15" s="77">
        <f ca="1">'FIRE1125b raw'!P16</f>
        <v>0</v>
      </c>
      <c r="N15" s="77">
        <f ca="1">SUM('FIRE1125b raw'!Q16:R16)</f>
        <v>0</v>
      </c>
      <c r="O15" s="77">
        <f ca="1">'FIRE1125b raw'!S16</f>
        <v>0</v>
      </c>
      <c r="P15" s="77" t="str">
        <f ca="1">'FIRE1125b raw'!U16</f>
        <v>-</v>
      </c>
      <c r="Q15" s="158" t="s">
        <v>109</v>
      </c>
      <c r="R15" s="77">
        <f ca="1">'FIRE1125b raw'!W16</f>
        <v>1</v>
      </c>
      <c r="S15" s="77">
        <f ca="1">'FIRE1125b raw'!X16</f>
        <v>0</v>
      </c>
      <c r="T15" s="77">
        <f ca="1">'FIRE1125b raw'!Y16</f>
        <v>0</v>
      </c>
      <c r="U15" s="77">
        <f ca="1">'FIRE1125b raw'!Z16</f>
        <v>0</v>
      </c>
      <c r="V15" s="77">
        <f ca="1">SUM('FIRE1125b raw'!AA16:AB16)</f>
        <v>0</v>
      </c>
      <c r="W15" s="77">
        <f ca="1">'FIRE1125b raw'!AC16</f>
        <v>0</v>
      </c>
      <c r="X15" s="77">
        <f ca="1">'FIRE1125b raw'!AE16</f>
        <v>20</v>
      </c>
      <c r="Y15" s="158" t="s">
        <v>109</v>
      </c>
      <c r="Z15" s="75">
        <f ca="1">'FIRE1125b raw'!AG16</f>
        <v>1</v>
      </c>
      <c r="AA15" s="75">
        <f ca="1">'FIRE1125b raw'!AH16</f>
        <v>0</v>
      </c>
      <c r="AB15" s="75">
        <f ca="1">'FIRE1125b raw'!AI16</f>
        <v>0</v>
      </c>
      <c r="AC15" s="75">
        <f ca="1">'FIRE1125b raw'!AJ16</f>
        <v>0</v>
      </c>
      <c r="AD15" s="75">
        <f ca="1">SUM('FIRE1125b raw'!AK16:AL16)</f>
        <v>0</v>
      </c>
      <c r="AE15" s="75">
        <f ca="1">'FIRE1125b raw'!AM16</f>
        <v>0</v>
      </c>
      <c r="AF15" s="86">
        <f ca="1">'FIRE1125b raw'!AO16</f>
        <v>20</v>
      </c>
    </row>
    <row r="16" spans="1:38" s="63" customFormat="1" ht="14.4" x14ac:dyDescent="0.3">
      <c r="A16" s="73" t="s">
        <v>9</v>
      </c>
      <c r="B16" s="77">
        <f ca="1">'FIRE1125b raw'!C17</f>
        <v>3</v>
      </c>
      <c r="C16" s="77">
        <f ca="1">'FIRE1125b raw'!D17</f>
        <v>1</v>
      </c>
      <c r="D16" s="77">
        <f ca="1">'FIRE1125b raw'!E17</f>
        <v>0</v>
      </c>
      <c r="E16" s="77">
        <f ca="1">'FIRE1125b raw'!F17</f>
        <v>0</v>
      </c>
      <c r="F16" s="77">
        <f ca="1">SUM('FIRE1125b raw'!G17:H17)</f>
        <v>0</v>
      </c>
      <c r="G16" s="77">
        <f ca="1">'FIRE1125b raw'!I17</f>
        <v>0</v>
      </c>
      <c r="H16" s="91">
        <f ca="1">'FIRE1125b raw'!K17</f>
        <v>22.5</v>
      </c>
      <c r="I16" s="158" t="s">
        <v>109</v>
      </c>
      <c r="J16" s="77">
        <f ca="1">'FIRE1125b raw'!M17</f>
        <v>0</v>
      </c>
      <c r="K16" s="77">
        <f ca="1">'FIRE1125b raw'!N17</f>
        <v>0</v>
      </c>
      <c r="L16" s="77">
        <f ca="1">'FIRE1125b raw'!O17</f>
        <v>0</v>
      </c>
      <c r="M16" s="77">
        <f ca="1">'FIRE1125b raw'!P17</f>
        <v>0</v>
      </c>
      <c r="N16" s="77">
        <f ca="1">SUM('FIRE1125b raw'!Q17:R17)</f>
        <v>0</v>
      </c>
      <c r="O16" s="77">
        <f ca="1">'FIRE1125b raw'!S17</f>
        <v>0</v>
      </c>
      <c r="P16" s="77" t="str">
        <f ca="1">'FIRE1125b raw'!U17</f>
        <v>-</v>
      </c>
      <c r="Q16" s="158" t="s">
        <v>109</v>
      </c>
      <c r="R16" s="77">
        <f ca="1">'FIRE1125b raw'!W17</f>
        <v>0</v>
      </c>
      <c r="S16" s="77">
        <f ca="1">'FIRE1125b raw'!X17</f>
        <v>0</v>
      </c>
      <c r="T16" s="77">
        <f ca="1">'FIRE1125b raw'!Y17</f>
        <v>0</v>
      </c>
      <c r="U16" s="77">
        <f ca="1">'FIRE1125b raw'!Z17</f>
        <v>0</v>
      </c>
      <c r="V16" s="77">
        <f ca="1">SUM('FIRE1125b raw'!AA17:AB17)</f>
        <v>0</v>
      </c>
      <c r="W16" s="77">
        <f ca="1">'FIRE1125b raw'!AC17</f>
        <v>0</v>
      </c>
      <c r="X16" s="77" t="str">
        <f ca="1">'FIRE1125b raw'!AE17</f>
        <v>-</v>
      </c>
      <c r="Y16" s="158" t="s">
        <v>109</v>
      </c>
      <c r="Z16" s="75">
        <f ca="1">'FIRE1125b raw'!AG17</f>
        <v>3</v>
      </c>
      <c r="AA16" s="75">
        <f ca="1">'FIRE1125b raw'!AH17</f>
        <v>1</v>
      </c>
      <c r="AB16" s="75">
        <f ca="1">'FIRE1125b raw'!AI17</f>
        <v>0</v>
      </c>
      <c r="AC16" s="75">
        <f ca="1">'FIRE1125b raw'!AJ17</f>
        <v>0</v>
      </c>
      <c r="AD16" s="75">
        <f ca="1">SUM('FIRE1125b raw'!AK17:AL17)</f>
        <v>0</v>
      </c>
      <c r="AE16" s="75">
        <f ca="1">'FIRE1125b raw'!AM17</f>
        <v>0</v>
      </c>
      <c r="AF16" s="86">
        <f ca="1">'FIRE1125b raw'!AO17</f>
        <v>22.5</v>
      </c>
    </row>
    <row r="17" spans="1:32" s="63" customFormat="1" ht="14.4" x14ac:dyDescent="0.3">
      <c r="A17" s="73" t="s">
        <v>10</v>
      </c>
      <c r="B17" s="77">
        <f ca="1">'FIRE1125b raw'!C18</f>
        <v>0</v>
      </c>
      <c r="C17" s="77">
        <f ca="1">'FIRE1125b raw'!D18</f>
        <v>0</v>
      </c>
      <c r="D17" s="77">
        <f ca="1">'FIRE1125b raw'!E18</f>
        <v>0</v>
      </c>
      <c r="E17" s="77">
        <f ca="1">'FIRE1125b raw'!F18</f>
        <v>0</v>
      </c>
      <c r="F17" s="77">
        <f ca="1">SUM('FIRE1125b raw'!G18:H18)</f>
        <v>0</v>
      </c>
      <c r="G17" s="77">
        <f ca="1">'FIRE1125b raw'!I18</f>
        <v>0</v>
      </c>
      <c r="H17" s="91" t="str">
        <f ca="1">'FIRE1125b raw'!K18</f>
        <v>-</v>
      </c>
      <c r="I17" s="158" t="s">
        <v>109</v>
      </c>
      <c r="J17" s="77">
        <f ca="1">'FIRE1125b raw'!M18</f>
        <v>0</v>
      </c>
      <c r="K17" s="77">
        <f ca="1">'FIRE1125b raw'!N18</f>
        <v>0</v>
      </c>
      <c r="L17" s="77">
        <f ca="1">'FIRE1125b raw'!O18</f>
        <v>0</v>
      </c>
      <c r="M17" s="77">
        <f ca="1">'FIRE1125b raw'!P18</f>
        <v>0</v>
      </c>
      <c r="N17" s="77">
        <f ca="1">SUM('FIRE1125b raw'!Q18:R18)</f>
        <v>0</v>
      </c>
      <c r="O17" s="77">
        <f ca="1">'FIRE1125b raw'!S18</f>
        <v>0</v>
      </c>
      <c r="P17" s="77" t="str">
        <f ca="1">'FIRE1125b raw'!U18</f>
        <v>-</v>
      </c>
      <c r="Q17" s="158" t="s">
        <v>109</v>
      </c>
      <c r="R17" s="77">
        <f ca="1">'FIRE1125b raw'!W18</f>
        <v>0</v>
      </c>
      <c r="S17" s="77">
        <f ca="1">'FIRE1125b raw'!X18</f>
        <v>0</v>
      </c>
      <c r="T17" s="77">
        <f ca="1">'FIRE1125b raw'!Y18</f>
        <v>0</v>
      </c>
      <c r="U17" s="77">
        <f ca="1">'FIRE1125b raw'!Z18</f>
        <v>0</v>
      </c>
      <c r="V17" s="77">
        <f ca="1">SUM('FIRE1125b raw'!AA18:AB18)</f>
        <v>0</v>
      </c>
      <c r="W17" s="77">
        <f ca="1">'FIRE1125b raw'!AC18</f>
        <v>0</v>
      </c>
      <c r="X17" s="77" t="str">
        <f ca="1">'FIRE1125b raw'!AE18</f>
        <v>-</v>
      </c>
      <c r="Y17" s="158" t="s">
        <v>109</v>
      </c>
      <c r="Z17" s="75">
        <f ca="1">'FIRE1125b raw'!AG18</f>
        <v>0</v>
      </c>
      <c r="AA17" s="75">
        <f ca="1">'FIRE1125b raw'!AH18</f>
        <v>0</v>
      </c>
      <c r="AB17" s="75">
        <f ca="1">'FIRE1125b raw'!AI18</f>
        <v>0</v>
      </c>
      <c r="AC17" s="75">
        <f ca="1">'FIRE1125b raw'!AJ18</f>
        <v>0</v>
      </c>
      <c r="AD17" s="75">
        <f ca="1">SUM('FIRE1125b raw'!AK18:AL18)</f>
        <v>0</v>
      </c>
      <c r="AE17" s="75">
        <f ca="1">'FIRE1125b raw'!AM18</f>
        <v>0</v>
      </c>
      <c r="AF17" s="86" t="str">
        <f ca="1">'FIRE1125b raw'!AO18</f>
        <v>-</v>
      </c>
    </row>
    <row r="18" spans="1:32" s="63" customFormat="1" ht="14.4" x14ac:dyDescent="0.3">
      <c r="A18" s="78" t="s">
        <v>42</v>
      </c>
      <c r="B18" s="77">
        <f ca="1">'FIRE1125b raw'!C19</f>
        <v>0</v>
      </c>
      <c r="C18" s="77">
        <f ca="1">'FIRE1125b raw'!D19</f>
        <v>0</v>
      </c>
      <c r="D18" s="77">
        <f ca="1">'FIRE1125b raw'!E19</f>
        <v>0</v>
      </c>
      <c r="E18" s="77">
        <f ca="1">'FIRE1125b raw'!F19</f>
        <v>0</v>
      </c>
      <c r="F18" s="77">
        <f ca="1">SUM('FIRE1125b raw'!G19:H19)</f>
        <v>0</v>
      </c>
      <c r="G18" s="77">
        <f ca="1">'FIRE1125b raw'!I19</f>
        <v>0</v>
      </c>
      <c r="H18" s="91" t="str">
        <f ca="1">'FIRE1125b raw'!K19</f>
        <v>-</v>
      </c>
      <c r="I18" s="158" t="s">
        <v>109</v>
      </c>
      <c r="J18" s="77">
        <f ca="1">'FIRE1125b raw'!M19</f>
        <v>0</v>
      </c>
      <c r="K18" s="77">
        <f ca="1">'FIRE1125b raw'!N19</f>
        <v>0</v>
      </c>
      <c r="L18" s="77">
        <f ca="1">'FIRE1125b raw'!O19</f>
        <v>0</v>
      </c>
      <c r="M18" s="77">
        <f ca="1">'FIRE1125b raw'!P19</f>
        <v>0</v>
      </c>
      <c r="N18" s="77">
        <f ca="1">SUM('FIRE1125b raw'!Q19:R19)</f>
        <v>0</v>
      </c>
      <c r="O18" s="77">
        <f ca="1">'FIRE1125b raw'!S19</f>
        <v>0</v>
      </c>
      <c r="P18" s="77" t="str">
        <f ca="1">'FIRE1125b raw'!U19</f>
        <v>-</v>
      </c>
      <c r="Q18" s="158" t="s">
        <v>109</v>
      </c>
      <c r="R18" s="77">
        <f ca="1">'FIRE1125b raw'!W19</f>
        <v>4</v>
      </c>
      <c r="S18" s="77">
        <f ca="1">'FIRE1125b raw'!X19</f>
        <v>0</v>
      </c>
      <c r="T18" s="77">
        <f ca="1">'FIRE1125b raw'!Y19</f>
        <v>0</v>
      </c>
      <c r="U18" s="77">
        <f ca="1">'FIRE1125b raw'!Z19</f>
        <v>0</v>
      </c>
      <c r="V18" s="77">
        <f ca="1">SUM('FIRE1125b raw'!AA19:AB19)</f>
        <v>0</v>
      </c>
      <c r="W18" s="77">
        <f ca="1">'FIRE1125b raw'!AC19</f>
        <v>0</v>
      </c>
      <c r="X18" s="77">
        <f ca="1">'FIRE1125b raw'!AE19</f>
        <v>20</v>
      </c>
      <c r="Y18" s="158" t="s">
        <v>109</v>
      </c>
      <c r="Z18" s="75">
        <f ca="1">'FIRE1125b raw'!AG19</f>
        <v>4</v>
      </c>
      <c r="AA18" s="75">
        <f ca="1">'FIRE1125b raw'!AH19</f>
        <v>0</v>
      </c>
      <c r="AB18" s="75">
        <f ca="1">'FIRE1125b raw'!AI19</f>
        <v>0</v>
      </c>
      <c r="AC18" s="75">
        <f ca="1">'FIRE1125b raw'!AJ19</f>
        <v>0</v>
      </c>
      <c r="AD18" s="75">
        <f ca="1">SUM('FIRE1125b raw'!AK19:AL19)</f>
        <v>0</v>
      </c>
      <c r="AE18" s="75">
        <f ca="1">'FIRE1125b raw'!AM19</f>
        <v>0</v>
      </c>
      <c r="AF18" s="86">
        <f ca="1">'FIRE1125b raw'!AO19</f>
        <v>20</v>
      </c>
    </row>
    <row r="19" spans="1:32" s="63" customFormat="1" ht="14.4" x14ac:dyDescent="0.3">
      <c r="A19" s="78" t="s">
        <v>53</v>
      </c>
      <c r="B19" s="77">
        <f ca="1">'FIRE1125b raw'!C20</f>
        <v>0</v>
      </c>
      <c r="C19" s="77">
        <f ca="1">'FIRE1125b raw'!D20</f>
        <v>0</v>
      </c>
      <c r="D19" s="77">
        <f ca="1">'FIRE1125b raw'!E20</f>
        <v>0</v>
      </c>
      <c r="E19" s="77">
        <f ca="1">'FIRE1125b raw'!F20</f>
        <v>0</v>
      </c>
      <c r="F19" s="77">
        <f ca="1">SUM('FIRE1125b raw'!G20:H20)</f>
        <v>0</v>
      </c>
      <c r="G19" s="77">
        <f ca="1">'FIRE1125b raw'!I20</f>
        <v>0</v>
      </c>
      <c r="H19" s="91" t="str">
        <f ca="1">'FIRE1125b raw'!K20</f>
        <v>-</v>
      </c>
      <c r="I19" s="158" t="s">
        <v>109</v>
      </c>
      <c r="J19" s="77">
        <f ca="1">'FIRE1125b raw'!M20</f>
        <v>0</v>
      </c>
      <c r="K19" s="77">
        <f ca="1">'FIRE1125b raw'!N20</f>
        <v>0</v>
      </c>
      <c r="L19" s="77">
        <f ca="1">'FIRE1125b raw'!O20</f>
        <v>0</v>
      </c>
      <c r="M19" s="77">
        <f ca="1">'FIRE1125b raw'!P20</f>
        <v>0</v>
      </c>
      <c r="N19" s="77">
        <f ca="1">SUM('FIRE1125b raw'!Q20:R20)</f>
        <v>0</v>
      </c>
      <c r="O19" s="77">
        <f ca="1">'FIRE1125b raw'!S20</f>
        <v>0</v>
      </c>
      <c r="P19" s="77" t="str">
        <f ca="1">'FIRE1125b raw'!U20</f>
        <v>-</v>
      </c>
      <c r="Q19" s="158" t="s">
        <v>109</v>
      </c>
      <c r="R19" s="77">
        <f ca="1">'FIRE1125b raw'!W20</f>
        <v>1</v>
      </c>
      <c r="S19" s="77">
        <f ca="1">'FIRE1125b raw'!X20</f>
        <v>1</v>
      </c>
      <c r="T19" s="77">
        <f ca="1">'FIRE1125b raw'!Y20</f>
        <v>1</v>
      </c>
      <c r="U19" s="77">
        <f ca="1">'FIRE1125b raw'!Z20</f>
        <v>1</v>
      </c>
      <c r="V19" s="77">
        <f ca="1">SUM('FIRE1125b raw'!AA20:AB20)</f>
        <v>0</v>
      </c>
      <c r="W19" s="77">
        <f ca="1">'FIRE1125b raw'!AC20</f>
        <v>0</v>
      </c>
      <c r="X19" s="77">
        <f ca="1">'FIRE1125b raw'!AE20</f>
        <v>35.25</v>
      </c>
      <c r="Y19" s="158" t="s">
        <v>109</v>
      </c>
      <c r="Z19" s="75">
        <f ca="1">'FIRE1125b raw'!AG20</f>
        <v>1</v>
      </c>
      <c r="AA19" s="75">
        <f ca="1">'FIRE1125b raw'!AH20</f>
        <v>1</v>
      </c>
      <c r="AB19" s="75">
        <f ca="1">'FIRE1125b raw'!AI20</f>
        <v>1</v>
      </c>
      <c r="AC19" s="75">
        <f ca="1">'FIRE1125b raw'!AJ20</f>
        <v>1</v>
      </c>
      <c r="AD19" s="75">
        <f ca="1">SUM('FIRE1125b raw'!AK20:AL20)</f>
        <v>0</v>
      </c>
      <c r="AE19" s="75">
        <f ca="1">'FIRE1125b raw'!AM20</f>
        <v>0</v>
      </c>
      <c r="AF19" s="86">
        <f ca="1">'FIRE1125b raw'!AO20</f>
        <v>35.25</v>
      </c>
    </row>
    <row r="20" spans="1:32" s="63" customFormat="1" ht="14.4" x14ac:dyDescent="0.3">
      <c r="A20" s="73" t="s">
        <v>11</v>
      </c>
      <c r="B20" s="77">
        <f ca="1">'FIRE1125b raw'!C21</f>
        <v>8</v>
      </c>
      <c r="C20" s="77">
        <f ca="1">'FIRE1125b raw'!D21</f>
        <v>10</v>
      </c>
      <c r="D20" s="77">
        <f ca="1">'FIRE1125b raw'!E21</f>
        <v>1</v>
      </c>
      <c r="E20" s="77">
        <f ca="1">'FIRE1125b raw'!F21</f>
        <v>0</v>
      </c>
      <c r="F20" s="77">
        <f ca="1">SUM('FIRE1125b raw'!G21:H21)</f>
        <v>0</v>
      </c>
      <c r="G20" s="77">
        <f ca="1">'FIRE1125b raw'!I21</f>
        <v>0</v>
      </c>
      <c r="H20" s="91">
        <f ca="1">'FIRE1125b raw'!K21</f>
        <v>26.342105263157894</v>
      </c>
      <c r="I20" s="158" t="s">
        <v>109</v>
      </c>
      <c r="J20" s="77">
        <f ca="1">'FIRE1125b raw'!M21</f>
        <v>0</v>
      </c>
      <c r="K20" s="77">
        <f ca="1">'FIRE1125b raw'!N21</f>
        <v>0</v>
      </c>
      <c r="L20" s="77">
        <f ca="1">'FIRE1125b raw'!O21</f>
        <v>0</v>
      </c>
      <c r="M20" s="77">
        <f ca="1">'FIRE1125b raw'!P21</f>
        <v>0</v>
      </c>
      <c r="N20" s="77">
        <f ca="1">SUM('FIRE1125b raw'!Q21:R21)</f>
        <v>0</v>
      </c>
      <c r="O20" s="77">
        <f ca="1">'FIRE1125b raw'!S21</f>
        <v>0</v>
      </c>
      <c r="P20" s="77" t="str">
        <f ca="1">'FIRE1125b raw'!U21</f>
        <v>-</v>
      </c>
      <c r="Q20" s="158" t="s">
        <v>109</v>
      </c>
      <c r="R20" s="77">
        <f ca="1">'FIRE1125b raw'!W21</f>
        <v>1</v>
      </c>
      <c r="S20" s="77">
        <f ca="1">'FIRE1125b raw'!X21</f>
        <v>0</v>
      </c>
      <c r="T20" s="77">
        <f ca="1">'FIRE1125b raw'!Y21</f>
        <v>0</v>
      </c>
      <c r="U20" s="77">
        <f ca="1">'FIRE1125b raw'!Z21</f>
        <v>0</v>
      </c>
      <c r="V20" s="77">
        <f ca="1">SUM('FIRE1125b raw'!AA21:AB21)</f>
        <v>0</v>
      </c>
      <c r="W20" s="77">
        <f ca="1">'FIRE1125b raw'!AC21</f>
        <v>0</v>
      </c>
      <c r="X20" s="77">
        <f ca="1">'FIRE1125b raw'!AE21</f>
        <v>20</v>
      </c>
      <c r="Y20" s="158" t="s">
        <v>109</v>
      </c>
      <c r="Z20" s="75">
        <f ca="1">'FIRE1125b raw'!AG21</f>
        <v>9</v>
      </c>
      <c r="AA20" s="75">
        <f ca="1">'FIRE1125b raw'!AH21</f>
        <v>10</v>
      </c>
      <c r="AB20" s="75">
        <f ca="1">'FIRE1125b raw'!AI21</f>
        <v>1</v>
      </c>
      <c r="AC20" s="75">
        <f ca="1">'FIRE1125b raw'!AJ21</f>
        <v>0</v>
      </c>
      <c r="AD20" s="75">
        <f ca="1">SUM('FIRE1125b raw'!AK21:AL21)</f>
        <v>0</v>
      </c>
      <c r="AE20" s="75">
        <f ca="1">'FIRE1125b raw'!AM21</f>
        <v>0</v>
      </c>
      <c r="AF20" s="86">
        <f ca="1">'FIRE1125b raw'!AO21</f>
        <v>26.024999999999999</v>
      </c>
    </row>
    <row r="21" spans="1:32" s="63" customFormat="1" ht="14.4" x14ac:dyDescent="0.3">
      <c r="A21" s="73" t="s">
        <v>12</v>
      </c>
      <c r="B21" s="77">
        <f ca="1">'FIRE1125b raw'!C22</f>
        <v>0</v>
      </c>
      <c r="C21" s="77">
        <f ca="1">'FIRE1125b raw'!D22</f>
        <v>0</v>
      </c>
      <c r="D21" s="77">
        <f ca="1">'FIRE1125b raw'!E22</f>
        <v>0</v>
      </c>
      <c r="E21" s="77">
        <f ca="1">'FIRE1125b raw'!F22</f>
        <v>2</v>
      </c>
      <c r="F21" s="77">
        <f ca="1">SUM('FIRE1125b raw'!G22:H22)</f>
        <v>0</v>
      </c>
      <c r="G21" s="77">
        <f ca="1">'FIRE1125b raw'!I22</f>
        <v>0</v>
      </c>
      <c r="H21" s="91">
        <f ca="1">'FIRE1125b raw'!K22</f>
        <v>50.5</v>
      </c>
      <c r="I21" s="158" t="s">
        <v>109</v>
      </c>
      <c r="J21" s="77">
        <f ca="1">'FIRE1125b raw'!M22</f>
        <v>0</v>
      </c>
      <c r="K21" s="77">
        <f ca="1">'FIRE1125b raw'!N22</f>
        <v>0</v>
      </c>
      <c r="L21" s="77">
        <f ca="1">'FIRE1125b raw'!O22</f>
        <v>0</v>
      </c>
      <c r="M21" s="77">
        <f ca="1">'FIRE1125b raw'!P22</f>
        <v>0</v>
      </c>
      <c r="N21" s="77">
        <f ca="1">SUM('FIRE1125b raw'!Q22:R22)</f>
        <v>0</v>
      </c>
      <c r="O21" s="77">
        <f ca="1">'FIRE1125b raw'!S22</f>
        <v>0</v>
      </c>
      <c r="P21" s="77" t="str">
        <f ca="1">'FIRE1125b raw'!U22</f>
        <v>-</v>
      </c>
      <c r="Q21" s="158" t="s">
        <v>109</v>
      </c>
      <c r="R21" s="77">
        <f ca="1">'FIRE1125b raw'!W22</f>
        <v>0</v>
      </c>
      <c r="S21" s="77">
        <f ca="1">'FIRE1125b raw'!X22</f>
        <v>1</v>
      </c>
      <c r="T21" s="77">
        <f ca="1">'FIRE1125b raw'!Y22</f>
        <v>0</v>
      </c>
      <c r="U21" s="77">
        <f ca="1">'FIRE1125b raw'!Z22</f>
        <v>2</v>
      </c>
      <c r="V21" s="77">
        <f ca="1">SUM('FIRE1125b raw'!AA22:AB22)</f>
        <v>0</v>
      </c>
      <c r="W21" s="77">
        <f ca="1">'FIRE1125b raw'!AC22</f>
        <v>0</v>
      </c>
      <c r="X21" s="77">
        <f ca="1">'FIRE1125b raw'!AE22</f>
        <v>43.666666666666664</v>
      </c>
      <c r="Y21" s="158" t="s">
        <v>109</v>
      </c>
      <c r="Z21" s="75">
        <f ca="1">'FIRE1125b raw'!AG22</f>
        <v>0</v>
      </c>
      <c r="AA21" s="75">
        <f ca="1">'FIRE1125b raw'!AH22</f>
        <v>1</v>
      </c>
      <c r="AB21" s="75">
        <f ca="1">'FIRE1125b raw'!AI22</f>
        <v>0</v>
      </c>
      <c r="AC21" s="75">
        <f ca="1">'FIRE1125b raw'!AJ22</f>
        <v>4</v>
      </c>
      <c r="AD21" s="75">
        <f ca="1">SUM('FIRE1125b raw'!AK22:AL22)</f>
        <v>0</v>
      </c>
      <c r="AE21" s="75">
        <f ca="1">'FIRE1125b raw'!AM22</f>
        <v>0</v>
      </c>
      <c r="AF21" s="86">
        <f ca="1">'FIRE1125b raw'!AO22</f>
        <v>46.400000000000006</v>
      </c>
    </row>
    <row r="22" spans="1:32" s="63" customFormat="1" ht="14.4" x14ac:dyDescent="0.3">
      <c r="A22" s="73" t="s">
        <v>13</v>
      </c>
      <c r="B22" s="77">
        <f ca="1">'FIRE1125b raw'!C23</f>
        <v>5</v>
      </c>
      <c r="C22" s="77">
        <f ca="1">'FIRE1125b raw'!D23</f>
        <v>11</v>
      </c>
      <c r="D22" s="77">
        <f ca="1">'FIRE1125b raw'!E23</f>
        <v>6</v>
      </c>
      <c r="E22" s="77">
        <f ca="1">'FIRE1125b raw'!F23</f>
        <v>2</v>
      </c>
      <c r="F22" s="77">
        <f ca="1">SUM('FIRE1125b raw'!G23:H23)</f>
        <v>0</v>
      </c>
      <c r="G22" s="77">
        <f ca="1">'FIRE1125b raw'!I23</f>
        <v>0</v>
      </c>
      <c r="H22" s="91">
        <f ca="1">'FIRE1125b raw'!K23</f>
        <v>32.25</v>
      </c>
      <c r="I22" s="158" t="s">
        <v>109</v>
      </c>
      <c r="J22" s="77">
        <f ca="1">'FIRE1125b raw'!M23</f>
        <v>0</v>
      </c>
      <c r="K22" s="77">
        <f ca="1">'FIRE1125b raw'!N23</f>
        <v>0</v>
      </c>
      <c r="L22" s="77">
        <f ca="1">'FIRE1125b raw'!O23</f>
        <v>0</v>
      </c>
      <c r="M22" s="77">
        <f ca="1">'FIRE1125b raw'!P23</f>
        <v>0</v>
      </c>
      <c r="N22" s="77">
        <f ca="1">SUM('FIRE1125b raw'!Q23:R23)</f>
        <v>0</v>
      </c>
      <c r="O22" s="77">
        <f ca="1">'FIRE1125b raw'!S23</f>
        <v>0</v>
      </c>
      <c r="P22" s="77" t="str">
        <f ca="1">'FIRE1125b raw'!U23</f>
        <v>-</v>
      </c>
      <c r="Q22" s="158" t="s">
        <v>109</v>
      </c>
      <c r="R22" s="77">
        <f ca="1">'FIRE1125b raw'!W23</f>
        <v>1</v>
      </c>
      <c r="S22" s="77">
        <f ca="1">'FIRE1125b raw'!X23</f>
        <v>0</v>
      </c>
      <c r="T22" s="77">
        <f ca="1">'FIRE1125b raw'!Y23</f>
        <v>0</v>
      </c>
      <c r="U22" s="77">
        <f ca="1">'FIRE1125b raw'!Z23</f>
        <v>0</v>
      </c>
      <c r="V22" s="77">
        <f ca="1">SUM('FIRE1125b raw'!AA23:AB23)</f>
        <v>0</v>
      </c>
      <c r="W22" s="77">
        <f ca="1">'FIRE1125b raw'!AC23</f>
        <v>0</v>
      </c>
      <c r="X22" s="77">
        <f ca="1">'FIRE1125b raw'!AE23</f>
        <v>20</v>
      </c>
      <c r="Y22" s="158" t="s">
        <v>109</v>
      </c>
      <c r="Z22" s="75">
        <f ca="1">'FIRE1125b raw'!AG23</f>
        <v>6</v>
      </c>
      <c r="AA22" s="75">
        <f ca="1">'FIRE1125b raw'!AH23</f>
        <v>11</v>
      </c>
      <c r="AB22" s="75">
        <f ca="1">'FIRE1125b raw'!AI23</f>
        <v>6</v>
      </c>
      <c r="AC22" s="75">
        <f ca="1">'FIRE1125b raw'!AJ23</f>
        <v>2</v>
      </c>
      <c r="AD22" s="75">
        <f ca="1">SUM('FIRE1125b raw'!AK23:AL23)</f>
        <v>0</v>
      </c>
      <c r="AE22" s="75">
        <f ca="1">'FIRE1125b raw'!AM23</f>
        <v>0</v>
      </c>
      <c r="AF22" s="86">
        <f ca="1">'FIRE1125b raw'!AO23</f>
        <v>31.759999999999998</v>
      </c>
    </row>
    <row r="23" spans="1:32" s="63" customFormat="1" ht="14.4" x14ac:dyDescent="0.3">
      <c r="A23" s="73" t="s">
        <v>14</v>
      </c>
      <c r="B23" s="77">
        <f ca="1">'FIRE1125b raw'!C24</f>
        <v>0</v>
      </c>
      <c r="C23" s="77">
        <f ca="1">'FIRE1125b raw'!D24</f>
        <v>0</v>
      </c>
      <c r="D23" s="77">
        <f ca="1">'FIRE1125b raw'!E24</f>
        <v>0</v>
      </c>
      <c r="E23" s="77">
        <f ca="1">'FIRE1125b raw'!F24</f>
        <v>0</v>
      </c>
      <c r="F23" s="77">
        <f ca="1">SUM('FIRE1125b raw'!G24:H24)</f>
        <v>0</v>
      </c>
      <c r="G23" s="77">
        <f ca="1">'FIRE1125b raw'!I24</f>
        <v>0</v>
      </c>
      <c r="H23" s="91" t="str">
        <f ca="1">'FIRE1125b raw'!K24</f>
        <v>-</v>
      </c>
      <c r="I23" s="158" t="s">
        <v>109</v>
      </c>
      <c r="J23" s="77">
        <f ca="1">'FIRE1125b raw'!M24</f>
        <v>0</v>
      </c>
      <c r="K23" s="77">
        <f ca="1">'FIRE1125b raw'!N24</f>
        <v>0</v>
      </c>
      <c r="L23" s="77">
        <f ca="1">'FIRE1125b raw'!O24</f>
        <v>0</v>
      </c>
      <c r="M23" s="77">
        <f ca="1">'FIRE1125b raw'!P24</f>
        <v>0</v>
      </c>
      <c r="N23" s="77">
        <f ca="1">SUM('FIRE1125b raw'!Q24:R24)</f>
        <v>0</v>
      </c>
      <c r="O23" s="77">
        <f ca="1">'FIRE1125b raw'!S24</f>
        <v>0</v>
      </c>
      <c r="P23" s="77" t="str">
        <f ca="1">'FIRE1125b raw'!U24</f>
        <v>-</v>
      </c>
      <c r="Q23" s="158" t="s">
        <v>109</v>
      </c>
      <c r="R23" s="77">
        <f ca="1">'FIRE1125b raw'!W24</f>
        <v>0</v>
      </c>
      <c r="S23" s="77">
        <f ca="1">'FIRE1125b raw'!X24</f>
        <v>0</v>
      </c>
      <c r="T23" s="77">
        <f ca="1">'FIRE1125b raw'!Y24</f>
        <v>0</v>
      </c>
      <c r="U23" s="77">
        <f ca="1">'FIRE1125b raw'!Z24</f>
        <v>0</v>
      </c>
      <c r="V23" s="77">
        <f ca="1">SUM('FIRE1125b raw'!AA24:AB24)</f>
        <v>0</v>
      </c>
      <c r="W23" s="77">
        <f ca="1">'FIRE1125b raw'!AC24</f>
        <v>0</v>
      </c>
      <c r="X23" s="77" t="str">
        <f ca="1">'FIRE1125b raw'!AE24</f>
        <v>-</v>
      </c>
      <c r="Y23" s="158" t="s">
        <v>109</v>
      </c>
      <c r="Z23" s="75">
        <f ca="1">'FIRE1125b raw'!AG24</f>
        <v>0</v>
      </c>
      <c r="AA23" s="75">
        <f ca="1">'FIRE1125b raw'!AH24</f>
        <v>0</v>
      </c>
      <c r="AB23" s="75">
        <f ca="1">'FIRE1125b raw'!AI24</f>
        <v>0</v>
      </c>
      <c r="AC23" s="75">
        <f ca="1">'FIRE1125b raw'!AJ24</f>
        <v>0</v>
      </c>
      <c r="AD23" s="75">
        <f ca="1">SUM('FIRE1125b raw'!AK24:AL24)</f>
        <v>0</v>
      </c>
      <c r="AE23" s="75">
        <f ca="1">'FIRE1125b raw'!AM24</f>
        <v>0</v>
      </c>
      <c r="AF23" s="86" t="str">
        <f ca="1">'FIRE1125b raw'!AO24</f>
        <v>-</v>
      </c>
    </row>
    <row r="24" spans="1:32" s="63" customFormat="1" ht="14.4" x14ac:dyDescent="0.3">
      <c r="A24" s="73" t="s">
        <v>17</v>
      </c>
      <c r="B24" s="77">
        <f ca="1">'FIRE1125b raw'!C25</f>
        <v>0</v>
      </c>
      <c r="C24" s="77">
        <f ca="1">'FIRE1125b raw'!D25</f>
        <v>0</v>
      </c>
      <c r="D24" s="77">
        <f ca="1">'FIRE1125b raw'!E25</f>
        <v>2</v>
      </c>
      <c r="E24" s="77">
        <f ca="1">'FIRE1125b raw'!F25</f>
        <v>1</v>
      </c>
      <c r="F24" s="77">
        <f ca="1">SUM('FIRE1125b raw'!G25:H25)</f>
        <v>0</v>
      </c>
      <c r="G24" s="77">
        <f ca="1">'FIRE1125b raw'!I25</f>
        <v>0</v>
      </c>
      <c r="H24" s="91">
        <f ca="1">'FIRE1125b raw'!K25</f>
        <v>43.833333333333329</v>
      </c>
      <c r="I24" s="158" t="s">
        <v>109</v>
      </c>
      <c r="J24" s="77">
        <f ca="1">'FIRE1125b raw'!M25</f>
        <v>0</v>
      </c>
      <c r="K24" s="77">
        <f ca="1">'FIRE1125b raw'!N25</f>
        <v>0</v>
      </c>
      <c r="L24" s="77">
        <f ca="1">'FIRE1125b raw'!O25</f>
        <v>0</v>
      </c>
      <c r="M24" s="77">
        <f ca="1">'FIRE1125b raw'!P25</f>
        <v>0</v>
      </c>
      <c r="N24" s="77">
        <f ca="1">SUM('FIRE1125b raw'!Q25:R25)</f>
        <v>0</v>
      </c>
      <c r="O24" s="77">
        <f ca="1">'FIRE1125b raw'!S25</f>
        <v>0</v>
      </c>
      <c r="P24" s="77" t="str">
        <f ca="1">'FIRE1125b raw'!U25</f>
        <v>-</v>
      </c>
      <c r="Q24" s="158" t="s">
        <v>109</v>
      </c>
      <c r="R24" s="77">
        <f ca="1">'FIRE1125b raw'!W25</f>
        <v>0</v>
      </c>
      <c r="S24" s="77">
        <f ca="1">'FIRE1125b raw'!X25</f>
        <v>3</v>
      </c>
      <c r="T24" s="77">
        <f ca="1">'FIRE1125b raw'!Y25</f>
        <v>1</v>
      </c>
      <c r="U24" s="77">
        <f ca="1">'FIRE1125b raw'!Z25</f>
        <v>1</v>
      </c>
      <c r="V24" s="77">
        <f ca="1">SUM('FIRE1125b raw'!AA25:AB25)</f>
        <v>0</v>
      </c>
      <c r="W24" s="77">
        <f ca="1">'FIRE1125b raw'!AC25</f>
        <v>0</v>
      </c>
      <c r="X24" s="77">
        <f ca="1">'FIRE1125b raw'!AE25</f>
        <v>36.200000000000003</v>
      </c>
      <c r="Y24" s="158" t="s">
        <v>109</v>
      </c>
      <c r="Z24" s="75">
        <f ca="1">'FIRE1125b raw'!AG25</f>
        <v>0</v>
      </c>
      <c r="AA24" s="75">
        <f ca="1">'FIRE1125b raw'!AH25</f>
        <v>3</v>
      </c>
      <c r="AB24" s="75">
        <f ca="1">'FIRE1125b raw'!AI25</f>
        <v>3</v>
      </c>
      <c r="AC24" s="75">
        <f ca="1">'FIRE1125b raw'!AJ25</f>
        <v>2</v>
      </c>
      <c r="AD24" s="75">
        <f ca="1">SUM('FIRE1125b raw'!AK25:AL25)</f>
        <v>0</v>
      </c>
      <c r="AE24" s="75">
        <f ca="1">'FIRE1125b raw'!AM25</f>
        <v>0</v>
      </c>
      <c r="AF24" s="86">
        <f ca="1">'FIRE1125b raw'!AO25</f>
        <v>39.0625</v>
      </c>
    </row>
    <row r="25" spans="1:32" s="63" customFormat="1" ht="14.4" x14ac:dyDescent="0.3">
      <c r="A25" s="73" t="s">
        <v>43</v>
      </c>
      <c r="B25" s="77">
        <f ca="1">'FIRE1125b raw'!C26</f>
        <v>0</v>
      </c>
      <c r="C25" s="77">
        <f ca="1">'FIRE1125b raw'!D26</f>
        <v>0</v>
      </c>
      <c r="D25" s="77">
        <f ca="1">'FIRE1125b raw'!E26</f>
        <v>0</v>
      </c>
      <c r="E25" s="77">
        <f ca="1">'FIRE1125b raw'!F26</f>
        <v>0</v>
      </c>
      <c r="F25" s="77">
        <f ca="1">SUM('FIRE1125b raw'!G26:H26)</f>
        <v>0</v>
      </c>
      <c r="G25" s="77">
        <f ca="1">'FIRE1125b raw'!I26</f>
        <v>0</v>
      </c>
      <c r="H25" s="91" t="str">
        <f ca="1">'FIRE1125b raw'!K26</f>
        <v>-</v>
      </c>
      <c r="I25" s="158" t="s">
        <v>109</v>
      </c>
      <c r="J25" s="77">
        <f ca="1">'FIRE1125b raw'!M26</f>
        <v>0</v>
      </c>
      <c r="K25" s="77">
        <f ca="1">'FIRE1125b raw'!N26</f>
        <v>0</v>
      </c>
      <c r="L25" s="77">
        <f ca="1">'FIRE1125b raw'!O26</f>
        <v>0</v>
      </c>
      <c r="M25" s="77">
        <f ca="1">'FIRE1125b raw'!P26</f>
        <v>0</v>
      </c>
      <c r="N25" s="77">
        <f ca="1">SUM('FIRE1125b raw'!Q26:R26)</f>
        <v>0</v>
      </c>
      <c r="O25" s="77">
        <f ca="1">'FIRE1125b raw'!S26</f>
        <v>0</v>
      </c>
      <c r="P25" s="77" t="str">
        <f ca="1">'FIRE1125b raw'!U26</f>
        <v>-</v>
      </c>
      <c r="Q25" s="158" t="s">
        <v>109</v>
      </c>
      <c r="R25" s="77">
        <f ca="1">'FIRE1125b raw'!W26</f>
        <v>0</v>
      </c>
      <c r="S25" s="77">
        <f ca="1">'FIRE1125b raw'!X26</f>
        <v>0</v>
      </c>
      <c r="T25" s="77">
        <f ca="1">'FIRE1125b raw'!Y26</f>
        <v>0</v>
      </c>
      <c r="U25" s="77">
        <f ca="1">'FIRE1125b raw'!Z26</f>
        <v>0</v>
      </c>
      <c r="V25" s="77">
        <f ca="1">SUM('FIRE1125b raw'!AA26:AB26)</f>
        <v>0</v>
      </c>
      <c r="W25" s="77">
        <f ca="1">'FIRE1125b raw'!AC26</f>
        <v>0</v>
      </c>
      <c r="X25" s="77" t="str">
        <f ca="1">'FIRE1125b raw'!AE26</f>
        <v>-</v>
      </c>
      <c r="Y25" s="158" t="s">
        <v>109</v>
      </c>
      <c r="Z25" s="75">
        <f ca="1">'FIRE1125b raw'!AG26</f>
        <v>0</v>
      </c>
      <c r="AA25" s="75">
        <f ca="1">'FIRE1125b raw'!AH26</f>
        <v>0</v>
      </c>
      <c r="AB25" s="75">
        <f ca="1">'FIRE1125b raw'!AI26</f>
        <v>0</v>
      </c>
      <c r="AC25" s="75">
        <f ca="1">'FIRE1125b raw'!AJ26</f>
        <v>0</v>
      </c>
      <c r="AD25" s="75">
        <f ca="1">SUM('FIRE1125b raw'!AK26:AL26)</f>
        <v>0</v>
      </c>
      <c r="AE25" s="75">
        <f ca="1">'FIRE1125b raw'!AM26</f>
        <v>0</v>
      </c>
      <c r="AF25" s="86" t="str">
        <f ca="1">'FIRE1125b raw'!AO26</f>
        <v>-</v>
      </c>
    </row>
    <row r="26" spans="1:32" s="63" customFormat="1" ht="14.4" x14ac:dyDescent="0.3">
      <c r="A26" s="73" t="s">
        <v>18</v>
      </c>
      <c r="B26" s="77">
        <f ca="1">'FIRE1125b raw'!C27</f>
        <v>3</v>
      </c>
      <c r="C26" s="77">
        <f ca="1">'FIRE1125b raw'!D27</f>
        <v>8</v>
      </c>
      <c r="D26" s="77">
        <f ca="1">'FIRE1125b raw'!E27</f>
        <v>1</v>
      </c>
      <c r="E26" s="77">
        <f ca="1">'FIRE1125b raw'!F27</f>
        <v>0</v>
      </c>
      <c r="F26" s="77">
        <f ca="1">SUM('FIRE1125b raw'!G27:H27)</f>
        <v>0</v>
      </c>
      <c r="G26" s="77">
        <f ca="1">'FIRE1125b raw'!I27</f>
        <v>0</v>
      </c>
      <c r="H26" s="91">
        <f ca="1">'FIRE1125b raw'!K27</f>
        <v>28.375</v>
      </c>
      <c r="I26" s="158" t="s">
        <v>109</v>
      </c>
      <c r="J26" s="77">
        <f ca="1">'FIRE1125b raw'!M27</f>
        <v>0</v>
      </c>
      <c r="K26" s="77">
        <f ca="1">'FIRE1125b raw'!N27</f>
        <v>0</v>
      </c>
      <c r="L26" s="77">
        <f ca="1">'FIRE1125b raw'!O27</f>
        <v>0</v>
      </c>
      <c r="M26" s="77">
        <f ca="1">'FIRE1125b raw'!P27</f>
        <v>0</v>
      </c>
      <c r="N26" s="77">
        <f ca="1">SUM('FIRE1125b raw'!Q27:R27)</f>
        <v>0</v>
      </c>
      <c r="O26" s="77">
        <f ca="1">'FIRE1125b raw'!S27</f>
        <v>0</v>
      </c>
      <c r="P26" s="77" t="str">
        <f ca="1">'FIRE1125b raw'!U27</f>
        <v>-</v>
      </c>
      <c r="Q26" s="158" t="s">
        <v>109</v>
      </c>
      <c r="R26" s="77">
        <f ca="1">'FIRE1125b raw'!W27</f>
        <v>0</v>
      </c>
      <c r="S26" s="77">
        <f ca="1">'FIRE1125b raw'!X27</f>
        <v>0</v>
      </c>
      <c r="T26" s="77">
        <f ca="1">'FIRE1125b raw'!Y27</f>
        <v>0</v>
      </c>
      <c r="U26" s="77">
        <f ca="1">'FIRE1125b raw'!Z27</f>
        <v>0</v>
      </c>
      <c r="V26" s="77">
        <f ca="1">SUM('FIRE1125b raw'!AA27:AB27)</f>
        <v>0</v>
      </c>
      <c r="W26" s="77">
        <f ca="1">'FIRE1125b raw'!AC27</f>
        <v>0</v>
      </c>
      <c r="X26" s="77" t="str">
        <f ca="1">'FIRE1125b raw'!AE27</f>
        <v>-</v>
      </c>
      <c r="Y26" s="158" t="s">
        <v>109</v>
      </c>
      <c r="Z26" s="75">
        <f ca="1">'FIRE1125b raw'!AG27</f>
        <v>3</v>
      </c>
      <c r="AA26" s="75">
        <f ca="1">'FIRE1125b raw'!AH27</f>
        <v>8</v>
      </c>
      <c r="AB26" s="75">
        <f ca="1">'FIRE1125b raw'!AI27</f>
        <v>1</v>
      </c>
      <c r="AC26" s="75">
        <f ca="1">'FIRE1125b raw'!AJ27</f>
        <v>0</v>
      </c>
      <c r="AD26" s="75">
        <f ca="1">SUM('FIRE1125b raw'!AK27:AL27)</f>
        <v>0</v>
      </c>
      <c r="AE26" s="75">
        <f ca="1">'FIRE1125b raw'!AM27</f>
        <v>0</v>
      </c>
      <c r="AF26" s="86">
        <f ca="1">'FIRE1125b raw'!AO27</f>
        <v>28.375</v>
      </c>
    </row>
    <row r="27" spans="1:32" s="63" customFormat="1" ht="14.4" x14ac:dyDescent="0.3">
      <c r="A27" s="73" t="s">
        <v>19</v>
      </c>
      <c r="B27" s="77">
        <f ca="1">'FIRE1125b raw'!C28</f>
        <v>0</v>
      </c>
      <c r="C27" s="77">
        <f ca="1">'FIRE1125b raw'!D28</f>
        <v>0</v>
      </c>
      <c r="D27" s="77">
        <f ca="1">'FIRE1125b raw'!E28</f>
        <v>0</v>
      </c>
      <c r="E27" s="77">
        <f ca="1">'FIRE1125b raw'!F28</f>
        <v>0</v>
      </c>
      <c r="F27" s="77">
        <f ca="1">SUM('FIRE1125b raw'!G28:H28)</f>
        <v>0</v>
      </c>
      <c r="G27" s="77">
        <f ca="1">'FIRE1125b raw'!I28</f>
        <v>0</v>
      </c>
      <c r="H27" s="91" t="str">
        <f ca="1">'FIRE1125b raw'!K28</f>
        <v>-</v>
      </c>
      <c r="I27" s="158" t="s">
        <v>109</v>
      </c>
      <c r="J27" s="77">
        <f ca="1">'FIRE1125b raw'!M28</f>
        <v>0</v>
      </c>
      <c r="K27" s="77">
        <f ca="1">'FIRE1125b raw'!N28</f>
        <v>0</v>
      </c>
      <c r="L27" s="77">
        <f ca="1">'FIRE1125b raw'!O28</f>
        <v>0</v>
      </c>
      <c r="M27" s="77">
        <f ca="1">'FIRE1125b raw'!P28</f>
        <v>0</v>
      </c>
      <c r="N27" s="77">
        <f ca="1">SUM('FIRE1125b raw'!Q28:R28)</f>
        <v>0</v>
      </c>
      <c r="O27" s="77">
        <f ca="1">'FIRE1125b raw'!S28</f>
        <v>0</v>
      </c>
      <c r="P27" s="77" t="str">
        <f ca="1">'FIRE1125b raw'!U28</f>
        <v>-</v>
      </c>
      <c r="Q27" s="158" t="s">
        <v>109</v>
      </c>
      <c r="R27" s="77">
        <f ca="1">'FIRE1125b raw'!W28</f>
        <v>0</v>
      </c>
      <c r="S27" s="77">
        <f ca="1">'FIRE1125b raw'!X28</f>
        <v>0</v>
      </c>
      <c r="T27" s="77">
        <f ca="1">'FIRE1125b raw'!Y28</f>
        <v>0</v>
      </c>
      <c r="U27" s="77">
        <f ca="1">'FIRE1125b raw'!Z28</f>
        <v>0</v>
      </c>
      <c r="V27" s="77">
        <f ca="1">SUM('FIRE1125b raw'!AA28:AB28)</f>
        <v>0</v>
      </c>
      <c r="W27" s="77">
        <f ca="1">'FIRE1125b raw'!AC28</f>
        <v>0</v>
      </c>
      <c r="X27" s="77" t="str">
        <f ca="1">'FIRE1125b raw'!AE28</f>
        <v>-</v>
      </c>
      <c r="Y27" s="158" t="s">
        <v>109</v>
      </c>
      <c r="Z27" s="75">
        <f ca="1">'FIRE1125b raw'!AG28</f>
        <v>0</v>
      </c>
      <c r="AA27" s="75">
        <f ca="1">'FIRE1125b raw'!AH28</f>
        <v>0</v>
      </c>
      <c r="AB27" s="75">
        <f ca="1">'FIRE1125b raw'!AI28</f>
        <v>0</v>
      </c>
      <c r="AC27" s="75">
        <f ca="1">'FIRE1125b raw'!AJ28</f>
        <v>0</v>
      </c>
      <c r="AD27" s="75">
        <f ca="1">SUM('FIRE1125b raw'!AK28:AL28)</f>
        <v>0</v>
      </c>
      <c r="AE27" s="75">
        <f ca="1">'FIRE1125b raw'!AM28</f>
        <v>0</v>
      </c>
      <c r="AF27" s="86" t="str">
        <f ca="1">'FIRE1125b raw'!AO28</f>
        <v>-</v>
      </c>
    </row>
    <row r="28" spans="1:32" s="63" customFormat="1" ht="14.4" x14ac:dyDescent="0.3">
      <c r="A28" s="73" t="s">
        <v>44</v>
      </c>
      <c r="B28" s="77">
        <f ca="1">'FIRE1125b raw'!C29</f>
        <v>0</v>
      </c>
      <c r="C28" s="77">
        <f ca="1">'FIRE1125b raw'!D29</f>
        <v>0</v>
      </c>
      <c r="D28" s="77">
        <f ca="1">'FIRE1125b raw'!E29</f>
        <v>0</v>
      </c>
      <c r="E28" s="77">
        <f ca="1">'FIRE1125b raw'!F29</f>
        <v>0</v>
      </c>
      <c r="F28" s="77">
        <f ca="1">SUM('FIRE1125b raw'!G29:H29)</f>
        <v>0</v>
      </c>
      <c r="G28" s="77">
        <f ca="1">'FIRE1125b raw'!I29</f>
        <v>0</v>
      </c>
      <c r="H28" s="91" t="str">
        <f ca="1">'FIRE1125b raw'!K29</f>
        <v>-</v>
      </c>
      <c r="I28" s="158" t="s">
        <v>109</v>
      </c>
      <c r="J28" s="77">
        <f ca="1">'FIRE1125b raw'!M29</f>
        <v>0</v>
      </c>
      <c r="K28" s="77">
        <f ca="1">'FIRE1125b raw'!N29</f>
        <v>0</v>
      </c>
      <c r="L28" s="77">
        <f ca="1">'FIRE1125b raw'!O29</f>
        <v>0</v>
      </c>
      <c r="M28" s="77">
        <f ca="1">'FIRE1125b raw'!P29</f>
        <v>0</v>
      </c>
      <c r="N28" s="77">
        <f ca="1">SUM('FIRE1125b raw'!Q29:R29)</f>
        <v>0</v>
      </c>
      <c r="O28" s="77">
        <f ca="1">'FIRE1125b raw'!S29</f>
        <v>0</v>
      </c>
      <c r="P28" s="77" t="str">
        <f ca="1">'FIRE1125b raw'!U29</f>
        <v>-</v>
      </c>
      <c r="Q28" s="158" t="s">
        <v>109</v>
      </c>
      <c r="R28" s="77">
        <f ca="1">'FIRE1125b raw'!W29</f>
        <v>0</v>
      </c>
      <c r="S28" s="77">
        <f ca="1">'FIRE1125b raw'!X29</f>
        <v>0</v>
      </c>
      <c r="T28" s="77">
        <f ca="1">'FIRE1125b raw'!Y29</f>
        <v>0</v>
      </c>
      <c r="U28" s="77">
        <f ca="1">'FIRE1125b raw'!Z29</f>
        <v>0</v>
      </c>
      <c r="V28" s="77">
        <f ca="1">SUM('FIRE1125b raw'!AA29:AB29)</f>
        <v>0</v>
      </c>
      <c r="W28" s="77">
        <f ca="1">'FIRE1125b raw'!AC29</f>
        <v>0</v>
      </c>
      <c r="X28" s="77" t="str">
        <f ca="1">'FIRE1125b raw'!AE29</f>
        <v>-</v>
      </c>
      <c r="Y28" s="158" t="s">
        <v>109</v>
      </c>
      <c r="Z28" s="75">
        <f ca="1">'FIRE1125b raw'!AG29</f>
        <v>0</v>
      </c>
      <c r="AA28" s="75">
        <f ca="1">'FIRE1125b raw'!AH29</f>
        <v>0</v>
      </c>
      <c r="AB28" s="75">
        <f ca="1">'FIRE1125b raw'!AI29</f>
        <v>0</v>
      </c>
      <c r="AC28" s="75">
        <f ca="1">'FIRE1125b raw'!AJ29</f>
        <v>0</v>
      </c>
      <c r="AD28" s="75">
        <f ca="1">SUM('FIRE1125b raw'!AK29:AL29)</f>
        <v>0</v>
      </c>
      <c r="AE28" s="75">
        <f ca="1">'FIRE1125b raw'!AM29</f>
        <v>0</v>
      </c>
      <c r="AF28" s="86" t="str">
        <f ca="1">'FIRE1125b raw'!AO29</f>
        <v>-</v>
      </c>
    </row>
    <row r="29" spans="1:32" s="63" customFormat="1" ht="14.4" x14ac:dyDescent="0.3">
      <c r="A29" s="73" t="s">
        <v>21</v>
      </c>
      <c r="B29" s="77">
        <f ca="1">'FIRE1125b raw'!C30</f>
        <v>0</v>
      </c>
      <c r="C29" s="77">
        <f ca="1">'FIRE1125b raw'!D30</f>
        <v>0</v>
      </c>
      <c r="D29" s="77">
        <f ca="1">'FIRE1125b raw'!E30</f>
        <v>0</v>
      </c>
      <c r="E29" s="77">
        <f ca="1">'FIRE1125b raw'!F30</f>
        <v>0</v>
      </c>
      <c r="F29" s="77">
        <f ca="1">SUM('FIRE1125b raw'!G30:H30)</f>
        <v>0</v>
      </c>
      <c r="G29" s="77">
        <f ca="1">'FIRE1125b raw'!I30</f>
        <v>0</v>
      </c>
      <c r="H29" s="91" t="str">
        <f ca="1">'FIRE1125b raw'!K30</f>
        <v>-</v>
      </c>
      <c r="I29" s="158" t="s">
        <v>109</v>
      </c>
      <c r="J29" s="77">
        <f ca="1">'FIRE1125b raw'!M30</f>
        <v>0</v>
      </c>
      <c r="K29" s="77">
        <f ca="1">'FIRE1125b raw'!N30</f>
        <v>0</v>
      </c>
      <c r="L29" s="77">
        <f ca="1">'FIRE1125b raw'!O30</f>
        <v>0</v>
      </c>
      <c r="M29" s="77">
        <f ca="1">'FIRE1125b raw'!P30</f>
        <v>0</v>
      </c>
      <c r="N29" s="77">
        <f ca="1">SUM('FIRE1125b raw'!Q30:R30)</f>
        <v>0</v>
      </c>
      <c r="O29" s="77">
        <f ca="1">'FIRE1125b raw'!S30</f>
        <v>0</v>
      </c>
      <c r="P29" s="77" t="str">
        <f ca="1">'FIRE1125b raw'!U30</f>
        <v>-</v>
      </c>
      <c r="Q29" s="158" t="s">
        <v>109</v>
      </c>
      <c r="R29" s="77">
        <f ca="1">'FIRE1125b raw'!W30</f>
        <v>3</v>
      </c>
      <c r="S29" s="77">
        <f ca="1">'FIRE1125b raw'!X30</f>
        <v>0</v>
      </c>
      <c r="T29" s="77">
        <f ca="1">'FIRE1125b raw'!Y30</f>
        <v>0</v>
      </c>
      <c r="U29" s="77">
        <f ca="1">'FIRE1125b raw'!Z30</f>
        <v>0</v>
      </c>
      <c r="V29" s="77">
        <f ca="1">SUM('FIRE1125b raw'!AA30:AB30)</f>
        <v>0</v>
      </c>
      <c r="W29" s="77">
        <f ca="1">'FIRE1125b raw'!AC30</f>
        <v>0</v>
      </c>
      <c r="X29" s="77">
        <f ca="1">'FIRE1125b raw'!AE30</f>
        <v>20</v>
      </c>
      <c r="Y29" s="158" t="s">
        <v>109</v>
      </c>
      <c r="Z29" s="75">
        <f ca="1">'FIRE1125b raw'!AG30</f>
        <v>3</v>
      </c>
      <c r="AA29" s="75">
        <f ca="1">'FIRE1125b raw'!AH30</f>
        <v>0</v>
      </c>
      <c r="AB29" s="75">
        <f ca="1">'FIRE1125b raw'!AI30</f>
        <v>0</v>
      </c>
      <c r="AC29" s="75">
        <f ca="1">'FIRE1125b raw'!AJ30</f>
        <v>0</v>
      </c>
      <c r="AD29" s="75">
        <f ca="1">SUM('FIRE1125b raw'!AK30:AL30)</f>
        <v>0</v>
      </c>
      <c r="AE29" s="75">
        <f ca="1">'FIRE1125b raw'!AM30</f>
        <v>0</v>
      </c>
      <c r="AF29" s="86">
        <f ca="1">'FIRE1125b raw'!AO30</f>
        <v>20</v>
      </c>
    </row>
    <row r="30" spans="1:32" s="63" customFormat="1" ht="14.4" x14ac:dyDescent="0.3">
      <c r="A30" s="73" t="s">
        <v>22</v>
      </c>
      <c r="B30" s="77">
        <f ca="1">'FIRE1125b raw'!C31</f>
        <v>7</v>
      </c>
      <c r="C30" s="77">
        <f ca="1">'FIRE1125b raw'!D31</f>
        <v>27</v>
      </c>
      <c r="D30" s="77">
        <f ca="1">'FIRE1125b raw'!E31</f>
        <v>7</v>
      </c>
      <c r="E30" s="77">
        <f ca="1">'FIRE1125b raw'!F31</f>
        <v>0</v>
      </c>
      <c r="F30" s="77">
        <f ca="1">SUM('FIRE1125b raw'!G31:H31)</f>
        <v>0</v>
      </c>
      <c r="G30" s="77">
        <f ca="1">'FIRE1125b raw'!I31</f>
        <v>0</v>
      </c>
      <c r="H30" s="91">
        <f ca="1">'FIRE1125b raw'!K31</f>
        <v>30.085365853658537</v>
      </c>
      <c r="I30" s="158" t="s">
        <v>109</v>
      </c>
      <c r="J30" s="77">
        <f ca="1">'FIRE1125b raw'!M31</f>
        <v>0</v>
      </c>
      <c r="K30" s="77">
        <f ca="1">'FIRE1125b raw'!N31</f>
        <v>0</v>
      </c>
      <c r="L30" s="77">
        <f ca="1">'FIRE1125b raw'!O31</f>
        <v>0</v>
      </c>
      <c r="M30" s="77">
        <f ca="1">'FIRE1125b raw'!P31</f>
        <v>0</v>
      </c>
      <c r="N30" s="77">
        <f ca="1">SUM('FIRE1125b raw'!Q31:R31)</f>
        <v>0</v>
      </c>
      <c r="O30" s="77">
        <f ca="1">'FIRE1125b raw'!S31</f>
        <v>0</v>
      </c>
      <c r="P30" s="77" t="str">
        <f ca="1">'FIRE1125b raw'!U31</f>
        <v>-</v>
      </c>
      <c r="Q30" s="158" t="s">
        <v>109</v>
      </c>
      <c r="R30" s="77">
        <f ca="1">'FIRE1125b raw'!W31</f>
        <v>2</v>
      </c>
      <c r="S30" s="77">
        <f ca="1">'FIRE1125b raw'!X31</f>
        <v>0</v>
      </c>
      <c r="T30" s="77">
        <f ca="1">'FIRE1125b raw'!Y31</f>
        <v>0</v>
      </c>
      <c r="U30" s="77">
        <f ca="1">'FIRE1125b raw'!Z31</f>
        <v>0</v>
      </c>
      <c r="V30" s="77">
        <f ca="1">SUM('FIRE1125b raw'!AA31:AB31)</f>
        <v>0</v>
      </c>
      <c r="W30" s="77">
        <f ca="1">'FIRE1125b raw'!AC31</f>
        <v>0</v>
      </c>
      <c r="X30" s="77">
        <f ca="1">'FIRE1125b raw'!AE31</f>
        <v>20</v>
      </c>
      <c r="Y30" s="158" t="s">
        <v>109</v>
      </c>
      <c r="Z30" s="75">
        <f ca="1">'FIRE1125b raw'!AG31</f>
        <v>9</v>
      </c>
      <c r="AA30" s="75">
        <f ca="1">'FIRE1125b raw'!AH31</f>
        <v>27</v>
      </c>
      <c r="AB30" s="75">
        <f ca="1">'FIRE1125b raw'!AI31</f>
        <v>7</v>
      </c>
      <c r="AC30" s="75">
        <f ca="1">'FIRE1125b raw'!AJ31</f>
        <v>0</v>
      </c>
      <c r="AD30" s="75">
        <f ca="1">SUM('FIRE1125b raw'!AK31:AL31)</f>
        <v>0</v>
      </c>
      <c r="AE30" s="75">
        <f ca="1">'FIRE1125b raw'!AM31</f>
        <v>0</v>
      </c>
      <c r="AF30" s="86">
        <f ca="1">'FIRE1125b raw'!AO31</f>
        <v>29.616279069767444</v>
      </c>
    </row>
    <row r="31" spans="1:32" s="63" customFormat="1" ht="14.4" x14ac:dyDescent="0.3">
      <c r="A31" s="73" t="s">
        <v>23</v>
      </c>
      <c r="B31" s="77">
        <f ca="1">'FIRE1125b raw'!C32</f>
        <v>0</v>
      </c>
      <c r="C31" s="77">
        <f ca="1">'FIRE1125b raw'!D32</f>
        <v>0</v>
      </c>
      <c r="D31" s="77">
        <f ca="1">'FIRE1125b raw'!E32</f>
        <v>0</v>
      </c>
      <c r="E31" s="77">
        <f ca="1">'FIRE1125b raw'!F32</f>
        <v>0</v>
      </c>
      <c r="F31" s="77">
        <f ca="1">SUM('FIRE1125b raw'!G32:H32)</f>
        <v>0</v>
      </c>
      <c r="G31" s="77">
        <f ca="1">'FIRE1125b raw'!I32</f>
        <v>0</v>
      </c>
      <c r="H31" s="91" t="str">
        <f ca="1">'FIRE1125b raw'!K32</f>
        <v>-</v>
      </c>
      <c r="I31" s="158" t="s">
        <v>109</v>
      </c>
      <c r="J31" s="77">
        <f ca="1">'FIRE1125b raw'!M32</f>
        <v>0</v>
      </c>
      <c r="K31" s="77">
        <f ca="1">'FIRE1125b raw'!N32</f>
        <v>0</v>
      </c>
      <c r="L31" s="77">
        <f ca="1">'FIRE1125b raw'!O32</f>
        <v>0</v>
      </c>
      <c r="M31" s="77">
        <f ca="1">'FIRE1125b raw'!P32</f>
        <v>0</v>
      </c>
      <c r="N31" s="77">
        <f ca="1">SUM('FIRE1125b raw'!Q32:R32)</f>
        <v>0</v>
      </c>
      <c r="O31" s="77">
        <f ca="1">'FIRE1125b raw'!S32</f>
        <v>0</v>
      </c>
      <c r="P31" s="77" t="str">
        <f ca="1">'FIRE1125b raw'!U32</f>
        <v>-</v>
      </c>
      <c r="Q31" s="158" t="s">
        <v>109</v>
      </c>
      <c r="R31" s="77">
        <f ca="1">'FIRE1125b raw'!W32</f>
        <v>0</v>
      </c>
      <c r="S31" s="77">
        <f ca="1">'FIRE1125b raw'!X32</f>
        <v>0</v>
      </c>
      <c r="T31" s="77">
        <f ca="1">'FIRE1125b raw'!Y32</f>
        <v>0</v>
      </c>
      <c r="U31" s="77">
        <f ca="1">'FIRE1125b raw'!Z32</f>
        <v>0</v>
      </c>
      <c r="V31" s="77">
        <f ca="1">SUM('FIRE1125b raw'!AA32:AB32)</f>
        <v>0</v>
      </c>
      <c r="W31" s="77">
        <f ca="1">'FIRE1125b raw'!AC32</f>
        <v>0</v>
      </c>
      <c r="X31" s="77" t="str">
        <f ca="1">'FIRE1125b raw'!AE32</f>
        <v>-</v>
      </c>
      <c r="Y31" s="158" t="s">
        <v>109</v>
      </c>
      <c r="Z31" s="75">
        <f ca="1">'FIRE1125b raw'!AG32</f>
        <v>0</v>
      </c>
      <c r="AA31" s="75">
        <f ca="1">'FIRE1125b raw'!AH32</f>
        <v>0</v>
      </c>
      <c r="AB31" s="75">
        <f ca="1">'FIRE1125b raw'!AI32</f>
        <v>0</v>
      </c>
      <c r="AC31" s="75">
        <f ca="1">'FIRE1125b raw'!AJ32</f>
        <v>0</v>
      </c>
      <c r="AD31" s="75">
        <f ca="1">SUM('FIRE1125b raw'!AK32:AL32)</f>
        <v>0</v>
      </c>
      <c r="AE31" s="75">
        <f ca="1">'FIRE1125b raw'!AM32</f>
        <v>0</v>
      </c>
      <c r="AF31" s="86" t="str">
        <f ca="1">'FIRE1125b raw'!AO32</f>
        <v>-</v>
      </c>
    </row>
    <row r="32" spans="1:32" s="63" customFormat="1" ht="14.4" x14ac:dyDescent="0.3">
      <c r="A32" s="73" t="s">
        <v>24</v>
      </c>
      <c r="B32" s="77">
        <f ca="1">'FIRE1125b raw'!C33</f>
        <v>0</v>
      </c>
      <c r="C32" s="77">
        <f ca="1">'FIRE1125b raw'!D33</f>
        <v>0</v>
      </c>
      <c r="D32" s="77">
        <f ca="1">'FIRE1125b raw'!E33</f>
        <v>0</v>
      </c>
      <c r="E32" s="77">
        <f ca="1">'FIRE1125b raw'!F33</f>
        <v>0</v>
      </c>
      <c r="F32" s="77">
        <f ca="1">SUM('FIRE1125b raw'!G33:H33)</f>
        <v>0</v>
      </c>
      <c r="G32" s="77">
        <f ca="1">'FIRE1125b raw'!I33</f>
        <v>0</v>
      </c>
      <c r="H32" s="91" t="str">
        <f ca="1">'FIRE1125b raw'!K33</f>
        <v>-</v>
      </c>
      <c r="I32" s="158" t="s">
        <v>109</v>
      </c>
      <c r="J32" s="77">
        <f ca="1">'FIRE1125b raw'!M33</f>
        <v>0</v>
      </c>
      <c r="K32" s="77">
        <f ca="1">'FIRE1125b raw'!N33</f>
        <v>0</v>
      </c>
      <c r="L32" s="77">
        <f ca="1">'FIRE1125b raw'!O33</f>
        <v>0</v>
      </c>
      <c r="M32" s="77">
        <f ca="1">'FIRE1125b raw'!P33</f>
        <v>0</v>
      </c>
      <c r="N32" s="77">
        <f ca="1">SUM('FIRE1125b raw'!Q33:R33)</f>
        <v>0</v>
      </c>
      <c r="O32" s="77">
        <f ca="1">'FIRE1125b raw'!S33</f>
        <v>0</v>
      </c>
      <c r="P32" s="77" t="str">
        <f ca="1">'FIRE1125b raw'!U33</f>
        <v>-</v>
      </c>
      <c r="Q32" s="158" t="s">
        <v>109</v>
      </c>
      <c r="R32" s="77">
        <f ca="1">'FIRE1125b raw'!W33</f>
        <v>0</v>
      </c>
      <c r="S32" s="77">
        <f ca="1">'FIRE1125b raw'!X33</f>
        <v>0</v>
      </c>
      <c r="T32" s="77">
        <f ca="1">'FIRE1125b raw'!Y33</f>
        <v>0</v>
      </c>
      <c r="U32" s="77">
        <f ca="1">'FIRE1125b raw'!Z33</f>
        <v>0</v>
      </c>
      <c r="V32" s="77">
        <f ca="1">SUM('FIRE1125b raw'!AA33:AB33)</f>
        <v>0</v>
      </c>
      <c r="W32" s="77">
        <f ca="1">'FIRE1125b raw'!AC33</f>
        <v>0</v>
      </c>
      <c r="X32" s="77" t="str">
        <f ca="1">'FIRE1125b raw'!AE33</f>
        <v>-</v>
      </c>
      <c r="Y32" s="158" t="s">
        <v>109</v>
      </c>
      <c r="Z32" s="75">
        <f ca="1">'FIRE1125b raw'!AG33</f>
        <v>0</v>
      </c>
      <c r="AA32" s="75">
        <f ca="1">'FIRE1125b raw'!AH33</f>
        <v>0</v>
      </c>
      <c r="AB32" s="75">
        <f ca="1">'FIRE1125b raw'!AI33</f>
        <v>0</v>
      </c>
      <c r="AC32" s="75">
        <f ca="1">'FIRE1125b raw'!AJ33</f>
        <v>0</v>
      </c>
      <c r="AD32" s="75">
        <f ca="1">SUM('FIRE1125b raw'!AK33:AL33)</f>
        <v>0</v>
      </c>
      <c r="AE32" s="75">
        <f ca="1">'FIRE1125b raw'!AM33</f>
        <v>0</v>
      </c>
      <c r="AF32" s="86" t="str">
        <f ca="1">'FIRE1125b raw'!AO33</f>
        <v>-</v>
      </c>
    </row>
    <row r="33" spans="1:38" s="63" customFormat="1" ht="14.4" x14ac:dyDescent="0.3">
      <c r="A33" s="73" t="s">
        <v>26</v>
      </c>
      <c r="B33" s="77">
        <f ca="1">'FIRE1125b raw'!C34</f>
        <v>1</v>
      </c>
      <c r="C33" s="77">
        <f ca="1">'FIRE1125b raw'!D34</f>
        <v>11</v>
      </c>
      <c r="D33" s="77">
        <f ca="1">'FIRE1125b raw'!E34</f>
        <v>3</v>
      </c>
      <c r="E33" s="77">
        <f ca="1">'FIRE1125b raw'!F34</f>
        <v>0</v>
      </c>
      <c r="F33" s="77">
        <f ca="1">SUM('FIRE1125b raw'!G34:H34)</f>
        <v>0</v>
      </c>
      <c r="G33" s="77">
        <f ca="1">'FIRE1125b raw'!I34</f>
        <v>0</v>
      </c>
      <c r="H33" s="91">
        <f ca="1">'FIRE1125b raw'!K34</f>
        <v>31.43333333333333</v>
      </c>
      <c r="I33" s="158" t="s">
        <v>109</v>
      </c>
      <c r="J33" s="77">
        <f ca="1">'FIRE1125b raw'!M34</f>
        <v>0</v>
      </c>
      <c r="K33" s="77">
        <f ca="1">'FIRE1125b raw'!N34</f>
        <v>0</v>
      </c>
      <c r="L33" s="77">
        <f ca="1">'FIRE1125b raw'!O34</f>
        <v>0</v>
      </c>
      <c r="M33" s="77">
        <f ca="1">'FIRE1125b raw'!P34</f>
        <v>0</v>
      </c>
      <c r="N33" s="77">
        <f ca="1">SUM('FIRE1125b raw'!Q34:R34)</f>
        <v>0</v>
      </c>
      <c r="O33" s="77">
        <f ca="1">'FIRE1125b raw'!S34</f>
        <v>0</v>
      </c>
      <c r="P33" s="77" t="str">
        <f ca="1">'FIRE1125b raw'!U34</f>
        <v>-</v>
      </c>
      <c r="Q33" s="158" t="s">
        <v>109</v>
      </c>
      <c r="R33" s="77">
        <f ca="1">'FIRE1125b raw'!W34</f>
        <v>0</v>
      </c>
      <c r="S33" s="77">
        <f ca="1">'FIRE1125b raw'!X34</f>
        <v>0</v>
      </c>
      <c r="T33" s="77">
        <f ca="1">'FIRE1125b raw'!Y34</f>
        <v>0</v>
      </c>
      <c r="U33" s="77">
        <f ca="1">'FIRE1125b raw'!Z34</f>
        <v>0</v>
      </c>
      <c r="V33" s="77">
        <f ca="1">SUM('FIRE1125b raw'!AA34:AB34)</f>
        <v>0</v>
      </c>
      <c r="W33" s="77">
        <f ca="1">'FIRE1125b raw'!AC34</f>
        <v>0</v>
      </c>
      <c r="X33" s="77" t="str">
        <f ca="1">'FIRE1125b raw'!AE34</f>
        <v>-</v>
      </c>
      <c r="Y33" s="158" t="s">
        <v>109</v>
      </c>
      <c r="Z33" s="75">
        <f ca="1">'FIRE1125b raw'!AG34</f>
        <v>1</v>
      </c>
      <c r="AA33" s="75">
        <f ca="1">'FIRE1125b raw'!AH34</f>
        <v>11</v>
      </c>
      <c r="AB33" s="75">
        <f ca="1">'FIRE1125b raw'!AI34</f>
        <v>3</v>
      </c>
      <c r="AC33" s="75">
        <f ca="1">'FIRE1125b raw'!AJ34</f>
        <v>0</v>
      </c>
      <c r="AD33" s="75">
        <f ca="1">SUM('FIRE1125b raw'!AK34:AL34)</f>
        <v>0</v>
      </c>
      <c r="AE33" s="75">
        <f ca="1">'FIRE1125b raw'!AM34</f>
        <v>0</v>
      </c>
      <c r="AF33" s="86">
        <f ca="1">'FIRE1125b raw'!AO34</f>
        <v>31.43333333333333</v>
      </c>
    </row>
    <row r="34" spans="1:38" s="63" customFormat="1" ht="14.4" x14ac:dyDescent="0.3">
      <c r="A34" s="73" t="s">
        <v>27</v>
      </c>
      <c r="B34" s="77">
        <f ca="1">'FIRE1125b raw'!C35</f>
        <v>0</v>
      </c>
      <c r="C34" s="77">
        <f ca="1">'FIRE1125b raw'!D35</f>
        <v>0</v>
      </c>
      <c r="D34" s="77">
        <f ca="1">'FIRE1125b raw'!E35</f>
        <v>0</v>
      </c>
      <c r="E34" s="77">
        <f ca="1">'FIRE1125b raw'!F35</f>
        <v>0</v>
      </c>
      <c r="F34" s="77">
        <f ca="1">SUM('FIRE1125b raw'!G35:H35)</f>
        <v>0</v>
      </c>
      <c r="G34" s="77">
        <f ca="1">'FIRE1125b raw'!I35</f>
        <v>0</v>
      </c>
      <c r="H34" s="91" t="str">
        <f ca="1">'FIRE1125b raw'!K35</f>
        <v>-</v>
      </c>
      <c r="I34" s="158" t="s">
        <v>109</v>
      </c>
      <c r="J34" s="77">
        <f ca="1">'FIRE1125b raw'!M35</f>
        <v>0</v>
      </c>
      <c r="K34" s="77">
        <f ca="1">'FIRE1125b raw'!N35</f>
        <v>0</v>
      </c>
      <c r="L34" s="77">
        <f ca="1">'FIRE1125b raw'!O35</f>
        <v>0</v>
      </c>
      <c r="M34" s="77">
        <f ca="1">'FIRE1125b raw'!P35</f>
        <v>0</v>
      </c>
      <c r="N34" s="77">
        <f ca="1">SUM('FIRE1125b raw'!Q35:R35)</f>
        <v>0</v>
      </c>
      <c r="O34" s="77">
        <f ca="1">'FIRE1125b raw'!S35</f>
        <v>0</v>
      </c>
      <c r="P34" s="77" t="str">
        <f ca="1">'FIRE1125b raw'!U35</f>
        <v>-</v>
      </c>
      <c r="Q34" s="158" t="s">
        <v>109</v>
      </c>
      <c r="R34" s="77">
        <f ca="1">'FIRE1125b raw'!W35</f>
        <v>0</v>
      </c>
      <c r="S34" s="77">
        <f ca="1">'FIRE1125b raw'!X35</f>
        <v>0</v>
      </c>
      <c r="T34" s="77">
        <f ca="1">'FIRE1125b raw'!Y35</f>
        <v>0</v>
      </c>
      <c r="U34" s="77">
        <f ca="1">'FIRE1125b raw'!Z35</f>
        <v>0</v>
      </c>
      <c r="V34" s="77">
        <f ca="1">SUM('FIRE1125b raw'!AA35:AB35)</f>
        <v>0</v>
      </c>
      <c r="W34" s="77">
        <f ca="1">'FIRE1125b raw'!AC35</f>
        <v>0</v>
      </c>
      <c r="X34" s="77" t="str">
        <f ca="1">'FIRE1125b raw'!AE35</f>
        <v>-</v>
      </c>
      <c r="Y34" s="158" t="s">
        <v>109</v>
      </c>
      <c r="Z34" s="75">
        <f ca="1">'FIRE1125b raw'!AG35</f>
        <v>0</v>
      </c>
      <c r="AA34" s="75">
        <f ca="1">'FIRE1125b raw'!AH35</f>
        <v>0</v>
      </c>
      <c r="AB34" s="75">
        <f ca="1">'FIRE1125b raw'!AI35</f>
        <v>0</v>
      </c>
      <c r="AC34" s="75">
        <f ca="1">'FIRE1125b raw'!AJ35</f>
        <v>0</v>
      </c>
      <c r="AD34" s="75">
        <f ca="1">SUM('FIRE1125b raw'!AK35:AL35)</f>
        <v>0</v>
      </c>
      <c r="AE34" s="75">
        <f ca="1">'FIRE1125b raw'!AM35</f>
        <v>0</v>
      </c>
      <c r="AF34" s="86" t="str">
        <f ca="1">'FIRE1125b raw'!AO35</f>
        <v>-</v>
      </c>
    </row>
    <row r="35" spans="1:38" s="63" customFormat="1" ht="16.2" x14ac:dyDescent="0.3">
      <c r="A35" s="73" t="s">
        <v>127</v>
      </c>
      <c r="B35" s="77">
        <f ca="1">'FIRE1125b raw'!C36</f>
        <v>0</v>
      </c>
      <c r="C35" s="77">
        <f ca="1">'FIRE1125b raw'!D36</f>
        <v>0</v>
      </c>
      <c r="D35" s="77">
        <f ca="1">'FIRE1125b raw'!E36</f>
        <v>0</v>
      </c>
      <c r="E35" s="77">
        <f ca="1">'FIRE1125b raw'!F36</f>
        <v>0</v>
      </c>
      <c r="F35" s="77">
        <f ca="1">SUM('FIRE1125b raw'!G36:H36)</f>
        <v>0</v>
      </c>
      <c r="G35" s="77">
        <f ca="1">'FIRE1125b raw'!I36</f>
        <v>0</v>
      </c>
      <c r="H35" s="91" t="str">
        <f ca="1">'FIRE1125b raw'!K36</f>
        <v>-</v>
      </c>
      <c r="I35" s="158" t="s">
        <v>109</v>
      </c>
      <c r="J35" s="77">
        <f ca="1">'FIRE1125b raw'!M36</f>
        <v>0</v>
      </c>
      <c r="K35" s="77">
        <f ca="1">'FIRE1125b raw'!N36</f>
        <v>0</v>
      </c>
      <c r="L35" s="77">
        <f ca="1">'FIRE1125b raw'!O36</f>
        <v>0</v>
      </c>
      <c r="M35" s="77">
        <f ca="1">'FIRE1125b raw'!P36</f>
        <v>0</v>
      </c>
      <c r="N35" s="77">
        <f ca="1">SUM('FIRE1125b raw'!Q36:R36)</f>
        <v>0</v>
      </c>
      <c r="O35" s="77">
        <f ca="1">'FIRE1125b raw'!S36</f>
        <v>0</v>
      </c>
      <c r="P35" s="77" t="str">
        <f ca="1">'FIRE1125b raw'!U36</f>
        <v>-</v>
      </c>
      <c r="Q35" s="158" t="s">
        <v>109</v>
      </c>
      <c r="R35" s="77">
        <f ca="1">'FIRE1125b raw'!W36</f>
        <v>0</v>
      </c>
      <c r="S35" s="77">
        <f ca="1">'FIRE1125b raw'!X36</f>
        <v>0</v>
      </c>
      <c r="T35" s="77">
        <f ca="1">'FIRE1125b raw'!Y36</f>
        <v>0</v>
      </c>
      <c r="U35" s="77">
        <f ca="1">'FIRE1125b raw'!Z36</f>
        <v>0</v>
      </c>
      <c r="V35" s="77">
        <f ca="1">SUM('FIRE1125b raw'!AA36:AB36)</f>
        <v>0</v>
      </c>
      <c r="W35" s="77">
        <f ca="1">'FIRE1125b raw'!AC36</f>
        <v>0</v>
      </c>
      <c r="X35" s="77" t="str">
        <f ca="1">'FIRE1125b raw'!AE36</f>
        <v>-</v>
      </c>
      <c r="Y35" s="158" t="s">
        <v>109</v>
      </c>
      <c r="Z35" s="75">
        <f ca="1">'FIRE1125b raw'!AG36</f>
        <v>0</v>
      </c>
      <c r="AA35" s="75">
        <f ca="1">'FIRE1125b raw'!AH36</f>
        <v>0</v>
      </c>
      <c r="AB35" s="75">
        <f ca="1">'FIRE1125b raw'!AI36</f>
        <v>0</v>
      </c>
      <c r="AC35" s="75">
        <f ca="1">'FIRE1125b raw'!AJ36</f>
        <v>0</v>
      </c>
      <c r="AD35" s="75">
        <f ca="1">SUM('FIRE1125b raw'!AK36:AL36)</f>
        <v>0</v>
      </c>
      <c r="AE35" s="75">
        <f ca="1">'FIRE1125b raw'!AM36</f>
        <v>0</v>
      </c>
      <c r="AF35" s="86" t="str">
        <f ca="1">'FIRE1125b raw'!AO36</f>
        <v>-</v>
      </c>
    </row>
    <row r="36" spans="1:38" s="63" customFormat="1" ht="14.4" x14ac:dyDescent="0.3">
      <c r="A36" s="73" t="s">
        <v>29</v>
      </c>
      <c r="B36" s="77">
        <f ca="1">'FIRE1125b raw'!C37</f>
        <v>0</v>
      </c>
      <c r="C36" s="77">
        <f ca="1">'FIRE1125b raw'!D37</f>
        <v>0</v>
      </c>
      <c r="D36" s="77">
        <f ca="1">'FIRE1125b raw'!E37</f>
        <v>0</v>
      </c>
      <c r="E36" s="77">
        <f ca="1">'FIRE1125b raw'!F37</f>
        <v>0</v>
      </c>
      <c r="F36" s="77">
        <f ca="1">SUM('FIRE1125b raw'!G37:H37)</f>
        <v>0</v>
      </c>
      <c r="G36" s="77">
        <f ca="1">'FIRE1125b raw'!I37</f>
        <v>0</v>
      </c>
      <c r="H36" s="91" t="str">
        <f ca="1">'FIRE1125b raw'!K37</f>
        <v>-</v>
      </c>
      <c r="I36" s="158" t="s">
        <v>109</v>
      </c>
      <c r="J36" s="77">
        <f ca="1">'FIRE1125b raw'!M37</f>
        <v>0</v>
      </c>
      <c r="K36" s="77">
        <f ca="1">'FIRE1125b raw'!N37</f>
        <v>0</v>
      </c>
      <c r="L36" s="77">
        <f ca="1">'FIRE1125b raw'!O37</f>
        <v>0</v>
      </c>
      <c r="M36" s="77">
        <f ca="1">'FIRE1125b raw'!P37</f>
        <v>0</v>
      </c>
      <c r="N36" s="77">
        <f ca="1">SUM('FIRE1125b raw'!Q37:R37)</f>
        <v>0</v>
      </c>
      <c r="O36" s="77">
        <f ca="1">'FIRE1125b raw'!S37</f>
        <v>0</v>
      </c>
      <c r="P36" s="77" t="str">
        <f ca="1">'FIRE1125b raw'!U37</f>
        <v>-</v>
      </c>
      <c r="Q36" s="158" t="s">
        <v>109</v>
      </c>
      <c r="R36" s="77">
        <f ca="1">'FIRE1125b raw'!W37</f>
        <v>0</v>
      </c>
      <c r="S36" s="77">
        <f ca="1">'FIRE1125b raw'!X37</f>
        <v>0</v>
      </c>
      <c r="T36" s="77">
        <f ca="1">'FIRE1125b raw'!Y37</f>
        <v>0</v>
      </c>
      <c r="U36" s="77">
        <f ca="1">'FIRE1125b raw'!Z37</f>
        <v>0</v>
      </c>
      <c r="V36" s="77">
        <f ca="1">SUM('FIRE1125b raw'!AA37:AB37)</f>
        <v>0</v>
      </c>
      <c r="W36" s="77">
        <f ca="1">'FIRE1125b raw'!AC37</f>
        <v>0</v>
      </c>
      <c r="X36" s="77" t="str">
        <f ca="1">'FIRE1125b raw'!AE37</f>
        <v>-</v>
      </c>
      <c r="Y36" s="158" t="s">
        <v>109</v>
      </c>
      <c r="Z36" s="75">
        <f ca="1">'FIRE1125b raw'!AG37</f>
        <v>0</v>
      </c>
      <c r="AA36" s="75">
        <f ca="1">'FIRE1125b raw'!AH37</f>
        <v>0</v>
      </c>
      <c r="AB36" s="75">
        <f ca="1">'FIRE1125b raw'!AI37</f>
        <v>0</v>
      </c>
      <c r="AC36" s="75">
        <f ca="1">'FIRE1125b raw'!AJ37</f>
        <v>0</v>
      </c>
      <c r="AD36" s="75">
        <f ca="1">SUM('FIRE1125b raw'!AK37:AL37)</f>
        <v>0</v>
      </c>
      <c r="AE36" s="75">
        <f ca="1">'FIRE1125b raw'!AM37</f>
        <v>0</v>
      </c>
      <c r="AF36" s="86" t="str">
        <f ca="1">'FIRE1125b raw'!AO37</f>
        <v>-</v>
      </c>
    </row>
    <row r="37" spans="1:38" s="63" customFormat="1" ht="14.4" x14ac:dyDescent="0.3">
      <c r="A37" s="73" t="s">
        <v>30</v>
      </c>
      <c r="B37" s="77">
        <f ca="1">'FIRE1125b raw'!C38</f>
        <v>0</v>
      </c>
      <c r="C37" s="77">
        <f ca="1">'FIRE1125b raw'!D38</f>
        <v>1</v>
      </c>
      <c r="D37" s="77">
        <f ca="1">'FIRE1125b raw'!E38</f>
        <v>0</v>
      </c>
      <c r="E37" s="77">
        <f ca="1">'FIRE1125b raw'!F38</f>
        <v>0</v>
      </c>
      <c r="F37" s="77">
        <f ca="1">SUM('FIRE1125b raw'!G38:H38)</f>
        <v>0</v>
      </c>
      <c r="G37" s="77">
        <f ca="1">'FIRE1125b raw'!I38</f>
        <v>0</v>
      </c>
      <c r="H37" s="91">
        <f ca="1">'FIRE1125b raw'!K38</f>
        <v>30</v>
      </c>
      <c r="I37" s="158" t="s">
        <v>109</v>
      </c>
      <c r="J37" s="77">
        <f ca="1">'FIRE1125b raw'!M38</f>
        <v>0</v>
      </c>
      <c r="K37" s="77">
        <f ca="1">'FIRE1125b raw'!N38</f>
        <v>0</v>
      </c>
      <c r="L37" s="77">
        <f ca="1">'FIRE1125b raw'!O38</f>
        <v>0</v>
      </c>
      <c r="M37" s="77">
        <f ca="1">'FIRE1125b raw'!P38</f>
        <v>0</v>
      </c>
      <c r="N37" s="77">
        <f ca="1">SUM('FIRE1125b raw'!Q38:R38)</f>
        <v>0</v>
      </c>
      <c r="O37" s="77">
        <f ca="1">'FIRE1125b raw'!S38</f>
        <v>0</v>
      </c>
      <c r="P37" s="77" t="str">
        <f ca="1">'FIRE1125b raw'!U38</f>
        <v>-</v>
      </c>
      <c r="Q37" s="158" t="s">
        <v>109</v>
      </c>
      <c r="R37" s="77">
        <f ca="1">'FIRE1125b raw'!W38</f>
        <v>3</v>
      </c>
      <c r="S37" s="77">
        <f ca="1">'FIRE1125b raw'!X38</f>
        <v>1</v>
      </c>
      <c r="T37" s="77">
        <f ca="1">'FIRE1125b raw'!Y38</f>
        <v>1</v>
      </c>
      <c r="U37" s="77">
        <f ca="1">'FIRE1125b raw'!Z38</f>
        <v>0</v>
      </c>
      <c r="V37" s="77">
        <f ca="1">SUM('FIRE1125b raw'!AA38:AB38)</f>
        <v>0</v>
      </c>
      <c r="W37" s="77">
        <f ca="1">'FIRE1125b raw'!AC38</f>
        <v>0</v>
      </c>
      <c r="X37" s="77">
        <f ca="1">'FIRE1125b raw'!AE38</f>
        <v>26.1</v>
      </c>
      <c r="Y37" s="158" t="s">
        <v>109</v>
      </c>
      <c r="Z37" s="75">
        <f ca="1">'FIRE1125b raw'!AG38</f>
        <v>3</v>
      </c>
      <c r="AA37" s="75">
        <f ca="1">'FIRE1125b raw'!AH38</f>
        <v>2</v>
      </c>
      <c r="AB37" s="75">
        <f ca="1">'FIRE1125b raw'!AI38</f>
        <v>1</v>
      </c>
      <c r="AC37" s="75">
        <f ca="1">'FIRE1125b raw'!AJ38</f>
        <v>0</v>
      </c>
      <c r="AD37" s="75">
        <f ca="1">SUM('FIRE1125b raw'!AK38:AL38)</f>
        <v>0</v>
      </c>
      <c r="AE37" s="75">
        <f ca="1">'FIRE1125b raw'!AM38</f>
        <v>0</v>
      </c>
      <c r="AF37" s="86">
        <f ca="1">'FIRE1125b raw'!AO38</f>
        <v>26.75</v>
      </c>
    </row>
    <row r="38" spans="1:38" s="63" customFormat="1" ht="14.4" x14ac:dyDescent="0.3">
      <c r="A38" s="73" t="s">
        <v>31</v>
      </c>
      <c r="B38" s="77">
        <f ca="1">'FIRE1125b raw'!C39</f>
        <v>1</v>
      </c>
      <c r="C38" s="77">
        <f ca="1">'FIRE1125b raw'!D39</f>
        <v>9</v>
      </c>
      <c r="D38" s="77">
        <f ca="1">'FIRE1125b raw'!E39</f>
        <v>2</v>
      </c>
      <c r="E38" s="77">
        <f ca="1">'FIRE1125b raw'!F39</f>
        <v>0</v>
      </c>
      <c r="F38" s="77">
        <f ca="1">SUM('FIRE1125b raw'!G39:H39)</f>
        <v>0</v>
      </c>
      <c r="G38" s="77">
        <f ca="1">'FIRE1125b raw'!I39</f>
        <v>0</v>
      </c>
      <c r="H38" s="91">
        <f ca="1">'FIRE1125b raw'!K39</f>
        <v>30.916666666666668</v>
      </c>
      <c r="I38" s="158" t="s">
        <v>109</v>
      </c>
      <c r="J38" s="77">
        <f ca="1">'FIRE1125b raw'!M39</f>
        <v>0</v>
      </c>
      <c r="K38" s="77">
        <f ca="1">'FIRE1125b raw'!N39</f>
        <v>0</v>
      </c>
      <c r="L38" s="77">
        <f ca="1">'FIRE1125b raw'!O39</f>
        <v>0</v>
      </c>
      <c r="M38" s="77">
        <f ca="1">'FIRE1125b raw'!P39</f>
        <v>0</v>
      </c>
      <c r="N38" s="77">
        <f ca="1">SUM('FIRE1125b raw'!Q39:R39)</f>
        <v>0</v>
      </c>
      <c r="O38" s="77">
        <f ca="1">'FIRE1125b raw'!S39</f>
        <v>0</v>
      </c>
      <c r="P38" s="77" t="str">
        <f ca="1">'FIRE1125b raw'!U39</f>
        <v>-</v>
      </c>
      <c r="Q38" s="158" t="s">
        <v>109</v>
      </c>
      <c r="R38" s="77">
        <f ca="1">'FIRE1125b raw'!W39</f>
        <v>0</v>
      </c>
      <c r="S38" s="77">
        <f ca="1">'FIRE1125b raw'!X39</f>
        <v>0</v>
      </c>
      <c r="T38" s="77">
        <f ca="1">'FIRE1125b raw'!Y39</f>
        <v>0</v>
      </c>
      <c r="U38" s="77">
        <f ca="1">'FIRE1125b raw'!Z39</f>
        <v>0</v>
      </c>
      <c r="V38" s="77">
        <f ca="1">SUM('FIRE1125b raw'!AA39:AB39)</f>
        <v>0</v>
      </c>
      <c r="W38" s="77">
        <f ca="1">'FIRE1125b raw'!AC39</f>
        <v>0</v>
      </c>
      <c r="X38" s="77" t="str">
        <f ca="1">'FIRE1125b raw'!AE39</f>
        <v>-</v>
      </c>
      <c r="Y38" s="158" t="s">
        <v>109</v>
      </c>
      <c r="Z38" s="75">
        <f ca="1">'FIRE1125b raw'!AG39</f>
        <v>1</v>
      </c>
      <c r="AA38" s="75">
        <f ca="1">'FIRE1125b raw'!AH39</f>
        <v>9</v>
      </c>
      <c r="AB38" s="75">
        <f ca="1">'FIRE1125b raw'!AI39</f>
        <v>2</v>
      </c>
      <c r="AC38" s="75">
        <f ca="1">'FIRE1125b raw'!AJ39</f>
        <v>0</v>
      </c>
      <c r="AD38" s="75">
        <f ca="1">SUM('FIRE1125b raw'!AK39:AL39)</f>
        <v>0</v>
      </c>
      <c r="AE38" s="75">
        <f ca="1">'FIRE1125b raw'!AM39</f>
        <v>0</v>
      </c>
      <c r="AF38" s="86">
        <f ca="1">'FIRE1125b raw'!AO39</f>
        <v>30.916666666666668</v>
      </c>
    </row>
    <row r="39" spans="1:38" s="63" customFormat="1" ht="14.4" x14ac:dyDescent="0.3">
      <c r="A39" s="73" t="s">
        <v>32</v>
      </c>
      <c r="B39" s="77">
        <f ca="1">'FIRE1125b raw'!C40</f>
        <v>0</v>
      </c>
      <c r="C39" s="77">
        <f ca="1">'FIRE1125b raw'!D40</f>
        <v>0</v>
      </c>
      <c r="D39" s="77">
        <f ca="1">'FIRE1125b raw'!E40</f>
        <v>0</v>
      </c>
      <c r="E39" s="77">
        <f ca="1">'FIRE1125b raw'!F40</f>
        <v>0</v>
      </c>
      <c r="F39" s="77">
        <f ca="1">SUM('FIRE1125b raw'!G40:H40)</f>
        <v>0</v>
      </c>
      <c r="G39" s="77">
        <f ca="1">'FIRE1125b raw'!I40</f>
        <v>0</v>
      </c>
      <c r="H39" s="91" t="str">
        <f ca="1">'FIRE1125b raw'!K40</f>
        <v>-</v>
      </c>
      <c r="I39" s="158" t="s">
        <v>109</v>
      </c>
      <c r="J39" s="77">
        <f ca="1">'FIRE1125b raw'!M40</f>
        <v>0</v>
      </c>
      <c r="K39" s="77">
        <f ca="1">'FIRE1125b raw'!N40</f>
        <v>0</v>
      </c>
      <c r="L39" s="77">
        <f ca="1">'FIRE1125b raw'!O40</f>
        <v>0</v>
      </c>
      <c r="M39" s="77">
        <f ca="1">'FIRE1125b raw'!P40</f>
        <v>0</v>
      </c>
      <c r="N39" s="77">
        <f ca="1">SUM('FIRE1125b raw'!Q40:R40)</f>
        <v>0</v>
      </c>
      <c r="O39" s="77">
        <f ca="1">'FIRE1125b raw'!S40</f>
        <v>0</v>
      </c>
      <c r="P39" s="77" t="str">
        <f ca="1">'FIRE1125b raw'!U40</f>
        <v>-</v>
      </c>
      <c r="Q39" s="158" t="s">
        <v>109</v>
      </c>
      <c r="R39" s="77">
        <f ca="1">'FIRE1125b raw'!W40</f>
        <v>0</v>
      </c>
      <c r="S39" s="77">
        <f ca="1">'FIRE1125b raw'!X40</f>
        <v>0</v>
      </c>
      <c r="T39" s="77">
        <f ca="1">'FIRE1125b raw'!Y40</f>
        <v>0</v>
      </c>
      <c r="U39" s="77">
        <f ca="1">'FIRE1125b raw'!Z40</f>
        <v>0</v>
      </c>
      <c r="V39" s="77">
        <f ca="1">SUM('FIRE1125b raw'!AA40:AB40)</f>
        <v>0</v>
      </c>
      <c r="W39" s="77">
        <f ca="1">'FIRE1125b raw'!AC40</f>
        <v>0</v>
      </c>
      <c r="X39" s="77" t="str">
        <f ca="1">'FIRE1125b raw'!AE40</f>
        <v>-</v>
      </c>
      <c r="Y39" s="158" t="s">
        <v>109</v>
      </c>
      <c r="Z39" s="75">
        <f ca="1">'FIRE1125b raw'!AG40</f>
        <v>0</v>
      </c>
      <c r="AA39" s="75">
        <f ca="1">'FIRE1125b raw'!AH40</f>
        <v>0</v>
      </c>
      <c r="AB39" s="75">
        <f ca="1">'FIRE1125b raw'!AI40</f>
        <v>0</v>
      </c>
      <c r="AC39" s="75">
        <f ca="1">'FIRE1125b raw'!AJ40</f>
        <v>0</v>
      </c>
      <c r="AD39" s="75">
        <f ca="1">SUM('FIRE1125b raw'!AK40:AL40)</f>
        <v>0</v>
      </c>
      <c r="AE39" s="75">
        <f ca="1">'FIRE1125b raw'!AM40</f>
        <v>0</v>
      </c>
      <c r="AF39" s="86" t="str">
        <f ca="1">'FIRE1125b raw'!AO40</f>
        <v>-</v>
      </c>
    </row>
    <row r="40" spans="1:38" s="63" customFormat="1" ht="14.4" x14ac:dyDescent="0.3">
      <c r="A40" s="73" t="s">
        <v>34</v>
      </c>
      <c r="B40" s="77">
        <f ca="1">'FIRE1125b raw'!C41</f>
        <v>3</v>
      </c>
      <c r="C40" s="77">
        <f ca="1">'FIRE1125b raw'!D41</f>
        <v>15</v>
      </c>
      <c r="D40" s="77">
        <f ca="1">'FIRE1125b raw'!E41</f>
        <v>2</v>
      </c>
      <c r="E40" s="77">
        <f ca="1">'FIRE1125b raw'!F41</f>
        <v>0</v>
      </c>
      <c r="F40" s="77">
        <f ca="1">SUM('FIRE1125b raw'!G41:H41)</f>
        <v>0</v>
      </c>
      <c r="G40" s="77">
        <f ca="1">'FIRE1125b raw'!I41</f>
        <v>0</v>
      </c>
      <c r="H40" s="91">
        <f ca="1">'FIRE1125b raw'!K41</f>
        <v>29.55</v>
      </c>
      <c r="I40" s="158" t="s">
        <v>109</v>
      </c>
      <c r="J40" s="77">
        <f ca="1">'FIRE1125b raw'!M41</f>
        <v>0</v>
      </c>
      <c r="K40" s="77">
        <f ca="1">'FIRE1125b raw'!N41</f>
        <v>0</v>
      </c>
      <c r="L40" s="77">
        <f ca="1">'FIRE1125b raw'!O41</f>
        <v>0</v>
      </c>
      <c r="M40" s="77">
        <f ca="1">'FIRE1125b raw'!P41</f>
        <v>0</v>
      </c>
      <c r="N40" s="77">
        <f ca="1">SUM('FIRE1125b raw'!Q41:R41)</f>
        <v>0</v>
      </c>
      <c r="O40" s="77">
        <f ca="1">'FIRE1125b raw'!S41</f>
        <v>0</v>
      </c>
      <c r="P40" s="77" t="str">
        <f ca="1">'FIRE1125b raw'!U41</f>
        <v>-</v>
      </c>
      <c r="Q40" s="158" t="s">
        <v>109</v>
      </c>
      <c r="R40" s="77">
        <f ca="1">'FIRE1125b raw'!W41</f>
        <v>0</v>
      </c>
      <c r="S40" s="77">
        <f ca="1">'FIRE1125b raw'!X41</f>
        <v>0</v>
      </c>
      <c r="T40" s="77">
        <f ca="1">'FIRE1125b raw'!Y41</f>
        <v>0</v>
      </c>
      <c r="U40" s="77">
        <f ca="1">'FIRE1125b raw'!Z41</f>
        <v>0</v>
      </c>
      <c r="V40" s="77">
        <f ca="1">SUM('FIRE1125b raw'!AA41:AB41)</f>
        <v>0</v>
      </c>
      <c r="W40" s="77">
        <f ca="1">'FIRE1125b raw'!AC41</f>
        <v>0</v>
      </c>
      <c r="X40" s="77" t="str">
        <f ca="1">'FIRE1125b raw'!AE41</f>
        <v>-</v>
      </c>
      <c r="Y40" s="158" t="s">
        <v>109</v>
      </c>
      <c r="Z40" s="75">
        <f ca="1">'FIRE1125b raw'!AG41</f>
        <v>3</v>
      </c>
      <c r="AA40" s="75">
        <f ca="1">'FIRE1125b raw'!AH41</f>
        <v>15</v>
      </c>
      <c r="AB40" s="75">
        <f ca="1">'FIRE1125b raw'!AI41</f>
        <v>2</v>
      </c>
      <c r="AC40" s="75">
        <f ca="1">'FIRE1125b raw'!AJ41</f>
        <v>0</v>
      </c>
      <c r="AD40" s="75">
        <f ca="1">SUM('FIRE1125b raw'!AK41:AL41)</f>
        <v>0</v>
      </c>
      <c r="AE40" s="75">
        <f ca="1">'FIRE1125b raw'!AM41</f>
        <v>0</v>
      </c>
      <c r="AF40" s="86">
        <f ca="1">'FIRE1125b raw'!AO41</f>
        <v>29.55</v>
      </c>
    </row>
    <row r="41" spans="1:38" s="63" customFormat="1" ht="14.4" x14ac:dyDescent="0.3">
      <c r="A41" s="73" t="s">
        <v>35</v>
      </c>
      <c r="B41" s="77">
        <f ca="1">'FIRE1125b raw'!C42</f>
        <v>0</v>
      </c>
      <c r="C41" s="77">
        <f ca="1">'FIRE1125b raw'!D42</f>
        <v>0</v>
      </c>
      <c r="D41" s="77">
        <f ca="1">'FIRE1125b raw'!E42</f>
        <v>0</v>
      </c>
      <c r="E41" s="77">
        <f ca="1">'FIRE1125b raw'!F42</f>
        <v>0</v>
      </c>
      <c r="F41" s="77">
        <f ca="1">SUM('FIRE1125b raw'!G42:H42)</f>
        <v>0</v>
      </c>
      <c r="G41" s="77">
        <f ca="1">'FIRE1125b raw'!I42</f>
        <v>0</v>
      </c>
      <c r="H41" s="91" t="str">
        <f ca="1">'FIRE1125b raw'!K42</f>
        <v>-</v>
      </c>
      <c r="I41" s="158" t="s">
        <v>109</v>
      </c>
      <c r="J41" s="77">
        <f ca="1">'FIRE1125b raw'!M42</f>
        <v>0</v>
      </c>
      <c r="K41" s="77">
        <f ca="1">'FIRE1125b raw'!N42</f>
        <v>0</v>
      </c>
      <c r="L41" s="77">
        <f ca="1">'FIRE1125b raw'!O42</f>
        <v>0</v>
      </c>
      <c r="M41" s="77">
        <f ca="1">'FIRE1125b raw'!P42</f>
        <v>0</v>
      </c>
      <c r="N41" s="77">
        <f ca="1">SUM('FIRE1125b raw'!Q42:R42)</f>
        <v>0</v>
      </c>
      <c r="O41" s="77">
        <f ca="1">'FIRE1125b raw'!S42</f>
        <v>0</v>
      </c>
      <c r="P41" s="77" t="str">
        <f ca="1">'FIRE1125b raw'!U42</f>
        <v>-</v>
      </c>
      <c r="Q41" s="158" t="s">
        <v>109</v>
      </c>
      <c r="R41" s="77">
        <f ca="1">'FIRE1125b raw'!W42</f>
        <v>0</v>
      </c>
      <c r="S41" s="77">
        <f ca="1">'FIRE1125b raw'!X42</f>
        <v>1</v>
      </c>
      <c r="T41" s="77">
        <f ca="1">'FIRE1125b raw'!Y42</f>
        <v>0</v>
      </c>
      <c r="U41" s="77">
        <f ca="1">'FIRE1125b raw'!Z42</f>
        <v>0</v>
      </c>
      <c r="V41" s="77">
        <f ca="1">SUM('FIRE1125b raw'!AA42:AB42)</f>
        <v>1</v>
      </c>
      <c r="W41" s="77">
        <f ca="1">'FIRE1125b raw'!AC42</f>
        <v>0</v>
      </c>
      <c r="X41" s="77">
        <f ca="1">'FIRE1125b raw'!AE42</f>
        <v>45.25</v>
      </c>
      <c r="Y41" s="158" t="s">
        <v>109</v>
      </c>
      <c r="Z41" s="75">
        <f ca="1">'FIRE1125b raw'!AG42</f>
        <v>0</v>
      </c>
      <c r="AA41" s="75">
        <f ca="1">'FIRE1125b raw'!AH42</f>
        <v>1</v>
      </c>
      <c r="AB41" s="75">
        <f ca="1">'FIRE1125b raw'!AI42</f>
        <v>0</v>
      </c>
      <c r="AC41" s="75">
        <f ca="1">'FIRE1125b raw'!AJ42</f>
        <v>0</v>
      </c>
      <c r="AD41" s="75">
        <f ca="1">SUM('FIRE1125b raw'!AK42:AL42)</f>
        <v>1</v>
      </c>
      <c r="AE41" s="75">
        <f ca="1">'FIRE1125b raw'!AM42</f>
        <v>0</v>
      </c>
      <c r="AF41" s="86">
        <f ca="1">'FIRE1125b raw'!AO42</f>
        <v>45.25</v>
      </c>
    </row>
    <row r="42" spans="1:38" s="63" customFormat="1" ht="14.4" x14ac:dyDescent="0.3">
      <c r="A42" s="73" t="s">
        <v>36</v>
      </c>
      <c r="B42" s="77">
        <f ca="1">'FIRE1125b raw'!C43</f>
        <v>0</v>
      </c>
      <c r="C42" s="77">
        <f ca="1">'FIRE1125b raw'!D43</f>
        <v>0</v>
      </c>
      <c r="D42" s="77">
        <f ca="1">'FIRE1125b raw'!E43</f>
        <v>0</v>
      </c>
      <c r="E42" s="77">
        <f ca="1">'FIRE1125b raw'!F43</f>
        <v>0</v>
      </c>
      <c r="F42" s="77">
        <f ca="1">SUM('FIRE1125b raw'!G43:H43)</f>
        <v>0</v>
      </c>
      <c r="G42" s="77">
        <f ca="1">'FIRE1125b raw'!I43</f>
        <v>0</v>
      </c>
      <c r="H42" s="91" t="str">
        <f ca="1">'FIRE1125b raw'!K43</f>
        <v>-</v>
      </c>
      <c r="I42" s="158" t="s">
        <v>109</v>
      </c>
      <c r="J42" s="77">
        <f ca="1">'FIRE1125b raw'!M43</f>
        <v>0</v>
      </c>
      <c r="K42" s="77">
        <f ca="1">'FIRE1125b raw'!N43</f>
        <v>0</v>
      </c>
      <c r="L42" s="77">
        <f ca="1">'FIRE1125b raw'!O43</f>
        <v>0</v>
      </c>
      <c r="M42" s="77">
        <f ca="1">'FIRE1125b raw'!P43</f>
        <v>0</v>
      </c>
      <c r="N42" s="77">
        <f ca="1">SUM('FIRE1125b raw'!Q43:R43)</f>
        <v>0</v>
      </c>
      <c r="O42" s="77">
        <f ca="1">'FIRE1125b raw'!S43</f>
        <v>0</v>
      </c>
      <c r="P42" s="77" t="str">
        <f ca="1">'FIRE1125b raw'!U43</f>
        <v>-</v>
      </c>
      <c r="Q42" s="158" t="s">
        <v>109</v>
      </c>
      <c r="R42" s="77">
        <f ca="1">'FIRE1125b raw'!W43</f>
        <v>1</v>
      </c>
      <c r="S42" s="77">
        <f ca="1">'FIRE1125b raw'!X43</f>
        <v>0</v>
      </c>
      <c r="T42" s="77">
        <f ca="1">'FIRE1125b raw'!Y43</f>
        <v>0</v>
      </c>
      <c r="U42" s="77">
        <f ca="1">'FIRE1125b raw'!Z43</f>
        <v>0</v>
      </c>
      <c r="V42" s="77">
        <f ca="1">SUM('FIRE1125b raw'!AA43:AB43)</f>
        <v>0</v>
      </c>
      <c r="W42" s="77">
        <f ca="1">'FIRE1125b raw'!AC43</f>
        <v>0</v>
      </c>
      <c r="X42" s="77">
        <f ca="1">'FIRE1125b raw'!AE43</f>
        <v>20</v>
      </c>
      <c r="Y42" s="158" t="s">
        <v>109</v>
      </c>
      <c r="Z42" s="75">
        <f ca="1">'FIRE1125b raw'!AG43</f>
        <v>1</v>
      </c>
      <c r="AA42" s="75">
        <f ca="1">'FIRE1125b raw'!AH43</f>
        <v>0</v>
      </c>
      <c r="AB42" s="75">
        <f ca="1">'FIRE1125b raw'!AI43</f>
        <v>0</v>
      </c>
      <c r="AC42" s="75">
        <f ca="1">'FIRE1125b raw'!AJ43</f>
        <v>0</v>
      </c>
      <c r="AD42" s="75">
        <f ca="1">SUM('FIRE1125b raw'!AK43:AL43)</f>
        <v>0</v>
      </c>
      <c r="AE42" s="75">
        <f ca="1">'FIRE1125b raw'!AM43</f>
        <v>0</v>
      </c>
      <c r="AF42" s="86">
        <f ca="1">'FIRE1125b raw'!AO43</f>
        <v>20</v>
      </c>
    </row>
    <row r="43" spans="1:38" s="63" customFormat="1" ht="14.4" x14ac:dyDescent="0.3">
      <c r="A43" s="73" t="s">
        <v>37</v>
      </c>
      <c r="B43" s="77">
        <f ca="1">'FIRE1125b raw'!C44</f>
        <v>0</v>
      </c>
      <c r="C43" s="77">
        <f ca="1">'FIRE1125b raw'!D44</f>
        <v>0</v>
      </c>
      <c r="D43" s="77">
        <f ca="1">'FIRE1125b raw'!E44</f>
        <v>0</v>
      </c>
      <c r="E43" s="77">
        <f ca="1">'FIRE1125b raw'!F44</f>
        <v>0</v>
      </c>
      <c r="F43" s="77">
        <f ca="1">SUM('FIRE1125b raw'!G44:H44)</f>
        <v>0</v>
      </c>
      <c r="G43" s="77">
        <f ca="1">'FIRE1125b raw'!I44</f>
        <v>0</v>
      </c>
      <c r="H43" s="91" t="str">
        <f ca="1">'FIRE1125b raw'!K44</f>
        <v>-</v>
      </c>
      <c r="I43" s="158" t="s">
        <v>109</v>
      </c>
      <c r="J43" s="77">
        <f ca="1">'FIRE1125b raw'!M44</f>
        <v>0</v>
      </c>
      <c r="K43" s="77">
        <f ca="1">'FIRE1125b raw'!N44</f>
        <v>0</v>
      </c>
      <c r="L43" s="77">
        <f ca="1">'FIRE1125b raw'!O44</f>
        <v>0</v>
      </c>
      <c r="M43" s="77">
        <f ca="1">'FIRE1125b raw'!P44</f>
        <v>0</v>
      </c>
      <c r="N43" s="77">
        <f ca="1">SUM('FIRE1125b raw'!Q44:R44)</f>
        <v>0</v>
      </c>
      <c r="O43" s="77">
        <f ca="1">'FIRE1125b raw'!S44</f>
        <v>0</v>
      </c>
      <c r="P43" s="77" t="str">
        <f ca="1">'FIRE1125b raw'!U44</f>
        <v>-</v>
      </c>
      <c r="Q43" s="158" t="s">
        <v>109</v>
      </c>
      <c r="R43" s="77">
        <f ca="1">'FIRE1125b raw'!W44</f>
        <v>0</v>
      </c>
      <c r="S43" s="77">
        <f ca="1">'FIRE1125b raw'!X44</f>
        <v>1</v>
      </c>
      <c r="T43" s="77">
        <f ca="1">'FIRE1125b raw'!Y44</f>
        <v>0</v>
      </c>
      <c r="U43" s="77">
        <f ca="1">'FIRE1125b raw'!Z44</f>
        <v>0</v>
      </c>
      <c r="V43" s="77">
        <f ca="1">SUM('FIRE1125b raw'!AA44:AB44)</f>
        <v>0</v>
      </c>
      <c r="W43" s="77">
        <f ca="1">'FIRE1125b raw'!AC44</f>
        <v>0</v>
      </c>
      <c r="X43" s="77">
        <f ca="1">'FIRE1125b raw'!AE44</f>
        <v>30</v>
      </c>
      <c r="Y43" s="158" t="s">
        <v>109</v>
      </c>
      <c r="Z43" s="75">
        <f ca="1">'FIRE1125b raw'!AG44</f>
        <v>0</v>
      </c>
      <c r="AA43" s="75">
        <f ca="1">'FIRE1125b raw'!AH44</f>
        <v>1</v>
      </c>
      <c r="AB43" s="75">
        <f ca="1">'FIRE1125b raw'!AI44</f>
        <v>0</v>
      </c>
      <c r="AC43" s="75">
        <f ca="1">'FIRE1125b raw'!AJ44</f>
        <v>0</v>
      </c>
      <c r="AD43" s="75">
        <f ca="1">SUM('FIRE1125b raw'!AK44:AL44)</f>
        <v>0</v>
      </c>
      <c r="AE43" s="75">
        <f ca="1">'FIRE1125b raw'!AM44</f>
        <v>0</v>
      </c>
      <c r="AF43" s="86">
        <f ca="1">'FIRE1125b raw'!AO44</f>
        <v>30</v>
      </c>
    </row>
    <row r="44" spans="1:38" s="63" customFormat="1" ht="14.4" x14ac:dyDescent="0.3">
      <c r="A44" s="73" t="s">
        <v>39</v>
      </c>
      <c r="B44" s="77">
        <f ca="1">'FIRE1125b raw'!C45</f>
        <v>0</v>
      </c>
      <c r="C44" s="77">
        <f ca="1">'FIRE1125b raw'!D45</f>
        <v>2</v>
      </c>
      <c r="D44" s="77">
        <f ca="1">'FIRE1125b raw'!E45</f>
        <v>9</v>
      </c>
      <c r="E44" s="77">
        <f ca="1">'FIRE1125b raw'!F45</f>
        <v>5</v>
      </c>
      <c r="F44" s="77">
        <f ca="1">SUM('FIRE1125b raw'!G45:H45)</f>
        <v>0</v>
      </c>
      <c r="G44" s="77">
        <f ca="1">'FIRE1125b raw'!I45</f>
        <v>0</v>
      </c>
      <c r="H44" s="91">
        <f ca="1">'FIRE1125b raw'!K45</f>
        <v>42.3125</v>
      </c>
      <c r="I44" s="158" t="s">
        <v>109</v>
      </c>
      <c r="J44" s="77">
        <f ca="1">'FIRE1125b raw'!M45</f>
        <v>0</v>
      </c>
      <c r="K44" s="77">
        <f ca="1">'FIRE1125b raw'!N45</f>
        <v>0</v>
      </c>
      <c r="L44" s="77">
        <f ca="1">'FIRE1125b raw'!O45</f>
        <v>0</v>
      </c>
      <c r="M44" s="77">
        <f ca="1">'FIRE1125b raw'!P45</f>
        <v>0</v>
      </c>
      <c r="N44" s="77">
        <f ca="1">SUM('FIRE1125b raw'!Q45:R45)</f>
        <v>0</v>
      </c>
      <c r="O44" s="77">
        <f ca="1">'FIRE1125b raw'!S45</f>
        <v>0</v>
      </c>
      <c r="P44" s="77" t="str">
        <f ca="1">'FIRE1125b raw'!U45</f>
        <v>-</v>
      </c>
      <c r="Q44" s="158" t="s">
        <v>109</v>
      </c>
      <c r="R44" s="77">
        <f ca="1">'FIRE1125b raw'!W45</f>
        <v>0</v>
      </c>
      <c r="S44" s="77">
        <f ca="1">'FIRE1125b raw'!X45</f>
        <v>2</v>
      </c>
      <c r="T44" s="77">
        <f ca="1">'FIRE1125b raw'!Y45</f>
        <v>1</v>
      </c>
      <c r="U44" s="77">
        <f ca="1">'FIRE1125b raw'!Z45</f>
        <v>0</v>
      </c>
      <c r="V44" s="77">
        <f ca="1">SUM('FIRE1125b raw'!AA45:AB45)</f>
        <v>1</v>
      </c>
      <c r="W44" s="77">
        <f ca="1">'FIRE1125b raw'!AC45</f>
        <v>0</v>
      </c>
      <c r="X44" s="77">
        <f ca="1">'FIRE1125b raw'!AE45</f>
        <v>40.25</v>
      </c>
      <c r="Y44" s="158" t="s">
        <v>109</v>
      </c>
      <c r="Z44" s="75">
        <f ca="1">'FIRE1125b raw'!AG45</f>
        <v>0</v>
      </c>
      <c r="AA44" s="75">
        <f ca="1">'FIRE1125b raw'!AH45</f>
        <v>4</v>
      </c>
      <c r="AB44" s="75">
        <f ca="1">'FIRE1125b raw'!AI45</f>
        <v>10</v>
      </c>
      <c r="AC44" s="75">
        <f ca="1">'FIRE1125b raw'!AJ45</f>
        <v>5</v>
      </c>
      <c r="AD44" s="75">
        <f ca="1">SUM('FIRE1125b raw'!AK45:AL45)</f>
        <v>1</v>
      </c>
      <c r="AE44" s="75">
        <f ca="1">'FIRE1125b raw'!AM45</f>
        <v>0</v>
      </c>
      <c r="AF44" s="86">
        <f ca="1">'FIRE1125b raw'!AO45</f>
        <v>41.9</v>
      </c>
    </row>
    <row r="45" spans="1:38" s="63" customFormat="1" ht="14.4" x14ac:dyDescent="0.3">
      <c r="A45" s="73" t="s">
        <v>20</v>
      </c>
      <c r="B45" s="77">
        <f ca="1">'FIRE1125b raw'!C46</f>
        <v>0</v>
      </c>
      <c r="C45" s="77">
        <f ca="1">'FIRE1125b raw'!D46</f>
        <v>0</v>
      </c>
      <c r="D45" s="77">
        <f ca="1">'FIRE1125b raw'!E46</f>
        <v>0</v>
      </c>
      <c r="E45" s="77">
        <f ca="1">'FIRE1125b raw'!F46</f>
        <v>0</v>
      </c>
      <c r="F45" s="77">
        <f ca="1">SUM('FIRE1125b raw'!G46:H46)</f>
        <v>0</v>
      </c>
      <c r="G45" s="77">
        <f ca="1">'FIRE1125b raw'!I46</f>
        <v>0</v>
      </c>
      <c r="H45" s="91" t="str">
        <f ca="1">'FIRE1125b raw'!K46</f>
        <v>-</v>
      </c>
      <c r="I45" s="158" t="s">
        <v>109</v>
      </c>
      <c r="J45" s="77">
        <f ca="1">'FIRE1125b raw'!M46</f>
        <v>0</v>
      </c>
      <c r="K45" s="77">
        <f ca="1">'FIRE1125b raw'!N46</f>
        <v>0</v>
      </c>
      <c r="L45" s="77">
        <f ca="1">'FIRE1125b raw'!O46</f>
        <v>0</v>
      </c>
      <c r="M45" s="77">
        <f ca="1">'FIRE1125b raw'!P46</f>
        <v>0</v>
      </c>
      <c r="N45" s="77">
        <f ca="1">SUM('FIRE1125b raw'!Q46:R46)</f>
        <v>0</v>
      </c>
      <c r="O45" s="77">
        <f ca="1">'FIRE1125b raw'!S46</f>
        <v>0</v>
      </c>
      <c r="P45" s="77" t="str">
        <f ca="1">'FIRE1125b raw'!U46</f>
        <v>-</v>
      </c>
      <c r="Q45" s="158" t="s">
        <v>109</v>
      </c>
      <c r="R45" s="77">
        <f ca="1">'FIRE1125b raw'!W46</f>
        <v>0</v>
      </c>
      <c r="S45" s="77">
        <f ca="1">'FIRE1125b raw'!X46</f>
        <v>0</v>
      </c>
      <c r="T45" s="77">
        <f ca="1">'FIRE1125b raw'!Y46</f>
        <v>0</v>
      </c>
      <c r="U45" s="77">
        <f ca="1">'FIRE1125b raw'!Z46</f>
        <v>0</v>
      </c>
      <c r="V45" s="77">
        <f ca="1">SUM('FIRE1125b raw'!AA46:AB46)</f>
        <v>0</v>
      </c>
      <c r="W45" s="77">
        <f ca="1">'FIRE1125b raw'!AC46</f>
        <v>0</v>
      </c>
      <c r="X45" s="77" t="str">
        <f ca="1">'FIRE1125b raw'!AE46</f>
        <v>-</v>
      </c>
      <c r="Y45" s="158" t="s">
        <v>109</v>
      </c>
      <c r="Z45" s="75">
        <f>'FIRE1125b raw'!AG46</f>
        <v>0</v>
      </c>
      <c r="AA45" s="75">
        <f>'FIRE1125b raw'!AH46</f>
        <v>0</v>
      </c>
      <c r="AB45" s="75">
        <f>'FIRE1125b raw'!AI46</f>
        <v>0</v>
      </c>
      <c r="AC45" s="75">
        <f>'FIRE1125b raw'!AJ46</f>
        <v>0</v>
      </c>
      <c r="AD45" s="75">
        <f>SUM('FIRE1125b raw'!AK46:AL46)</f>
        <v>0</v>
      </c>
      <c r="AE45" s="75">
        <f>'FIRE1125b raw'!AM46</f>
        <v>0</v>
      </c>
      <c r="AF45" s="86" t="str">
        <f>'FIRE1125b raw'!AO46</f>
        <v>-</v>
      </c>
    </row>
    <row r="46" spans="1:38" s="64" customFormat="1" ht="14.4" x14ac:dyDescent="0.3">
      <c r="A46" s="110" t="s">
        <v>84</v>
      </c>
      <c r="B46" s="76">
        <f ca="1">'FIRE1125b raw'!C47</f>
        <v>57</v>
      </c>
      <c r="C46" s="76">
        <f ca="1">'FIRE1125b raw'!D47</f>
        <v>240</v>
      </c>
      <c r="D46" s="76">
        <f ca="1">'FIRE1125b raw'!E47</f>
        <v>67</v>
      </c>
      <c r="E46" s="76">
        <f ca="1">'FIRE1125b raw'!F47</f>
        <v>12</v>
      </c>
      <c r="F46" s="76">
        <f ca="1">SUM('FIRE1125b raw'!G47:H47)</f>
        <v>1</v>
      </c>
      <c r="G46" s="76">
        <f ca="1">'FIRE1125b raw'!I47</f>
        <v>0</v>
      </c>
      <c r="H46" s="90">
        <f ca="1">'FIRE1125b raw'!K47</f>
        <v>31.087533156498672</v>
      </c>
      <c r="I46" s="158" t="s">
        <v>109</v>
      </c>
      <c r="J46" s="76">
        <f ca="1">'FIRE1125b raw'!M47</f>
        <v>0</v>
      </c>
      <c r="K46" s="76">
        <f ca="1">'FIRE1125b raw'!N47</f>
        <v>2</v>
      </c>
      <c r="L46" s="76">
        <f ca="1">'FIRE1125b raw'!O47</f>
        <v>2</v>
      </c>
      <c r="M46" s="76">
        <f ca="1">'FIRE1125b raw'!P47</f>
        <v>1</v>
      </c>
      <c r="N46" s="76">
        <f ca="1">SUM('FIRE1125b raw'!Q47:R47)</f>
        <v>0</v>
      </c>
      <c r="O46" s="76">
        <f ca="1">'FIRE1125b raw'!S47</f>
        <v>0</v>
      </c>
      <c r="P46" s="76">
        <f ca="1">'FIRE1125b raw'!U47</f>
        <v>38.299999999999997</v>
      </c>
      <c r="Q46" s="158" t="s">
        <v>109</v>
      </c>
      <c r="R46" s="76">
        <f ca="1">SUM(R47:R53)</f>
        <v>2</v>
      </c>
      <c r="S46" s="76">
        <f t="shared" ref="S46:W46" ca="1" si="9">SUM(S47:S53)</f>
        <v>1</v>
      </c>
      <c r="T46" s="76">
        <f t="shared" ca="1" si="9"/>
        <v>3</v>
      </c>
      <c r="U46" s="76">
        <f t="shared" ca="1" si="9"/>
        <v>2</v>
      </c>
      <c r="V46" s="76">
        <f t="shared" ca="1" si="9"/>
        <v>1</v>
      </c>
      <c r="W46" s="76">
        <f t="shared" ca="1" si="9"/>
        <v>0</v>
      </c>
      <c r="X46" s="76">
        <f ca="1">'FIRE1125b raw'!AE47</f>
        <v>39.222222222222221</v>
      </c>
      <c r="Y46" s="158" t="s">
        <v>109</v>
      </c>
      <c r="Z46" s="76">
        <f ca="1">SUM(Z47:Z53)</f>
        <v>59</v>
      </c>
      <c r="AA46" s="76">
        <f t="shared" ref="AA46:AE46" ca="1" si="10">SUM(AA47:AA53)</f>
        <v>243</v>
      </c>
      <c r="AB46" s="76">
        <f t="shared" ca="1" si="10"/>
        <v>72</v>
      </c>
      <c r="AC46" s="76">
        <f t="shared" ca="1" si="10"/>
        <v>15</v>
      </c>
      <c r="AD46" s="76">
        <f t="shared" ca="1" si="10"/>
        <v>2</v>
      </c>
      <c r="AE46" s="76">
        <f t="shared" ca="1" si="10"/>
        <v>0</v>
      </c>
      <c r="AF46" s="86">
        <f ca="1">'FIRE1125b raw'!AO47</f>
        <v>31.367007672634276</v>
      </c>
      <c r="AG46" s="63"/>
      <c r="AH46" s="63"/>
      <c r="AI46" s="63"/>
      <c r="AJ46" s="63"/>
      <c r="AK46" s="63"/>
      <c r="AL46" s="63"/>
    </row>
    <row r="47" spans="1:38" s="63" customFormat="1" ht="14.4" x14ac:dyDescent="0.3">
      <c r="A47" s="73" t="s">
        <v>16</v>
      </c>
      <c r="B47" s="77">
        <f ca="1">'FIRE1125b raw'!C48</f>
        <v>8</v>
      </c>
      <c r="C47" s="77">
        <f ca="1">'FIRE1125b raw'!D48</f>
        <v>52</v>
      </c>
      <c r="D47" s="77">
        <f ca="1">'FIRE1125b raw'!E48</f>
        <v>6</v>
      </c>
      <c r="E47" s="77">
        <f ca="1">'FIRE1125b raw'!F48</f>
        <v>0</v>
      </c>
      <c r="F47" s="77">
        <f ca="1">SUM('FIRE1125b raw'!G48:H48)</f>
        <v>0</v>
      </c>
      <c r="G47" s="77">
        <f ca="1">'FIRE1125b raw'!I48</f>
        <v>0</v>
      </c>
      <c r="H47" s="91">
        <f ca="1">'FIRE1125b raw'!K48</f>
        <v>29.742424242424246</v>
      </c>
      <c r="I47" s="158" t="s">
        <v>109</v>
      </c>
      <c r="J47" s="77">
        <f ca="1">'FIRE1125b raw'!M48</f>
        <v>0</v>
      </c>
      <c r="K47" s="77">
        <f ca="1">'FIRE1125b raw'!N48</f>
        <v>0</v>
      </c>
      <c r="L47" s="77">
        <f ca="1">'FIRE1125b raw'!O48</f>
        <v>0</v>
      </c>
      <c r="M47" s="77">
        <f ca="1">'FIRE1125b raw'!P48</f>
        <v>0</v>
      </c>
      <c r="N47" s="77">
        <f ca="1">SUM('FIRE1125b raw'!Q48:R48)</f>
        <v>0</v>
      </c>
      <c r="O47" s="77">
        <f ca="1">'FIRE1125b raw'!S48</f>
        <v>0</v>
      </c>
      <c r="P47" s="77" t="str">
        <f ca="1">'FIRE1125b raw'!U48</f>
        <v>-</v>
      </c>
      <c r="Q47" s="158" t="s">
        <v>109</v>
      </c>
      <c r="R47" s="77">
        <f ca="1">'FIRE1125b raw'!W48</f>
        <v>0</v>
      </c>
      <c r="S47" s="77">
        <f ca="1">'FIRE1125b raw'!X48</f>
        <v>0</v>
      </c>
      <c r="T47" s="77">
        <f ca="1">'FIRE1125b raw'!Y48</f>
        <v>0</v>
      </c>
      <c r="U47" s="77">
        <f ca="1">'FIRE1125b raw'!Z48</f>
        <v>0</v>
      </c>
      <c r="V47" s="77">
        <f ca="1">SUM('FIRE1125b raw'!AA48:AB48)</f>
        <v>0</v>
      </c>
      <c r="W47" s="77">
        <f ca="1">'FIRE1125b raw'!AC48</f>
        <v>0</v>
      </c>
      <c r="X47" s="77" t="str">
        <f ca="1">'FIRE1125b raw'!AE48</f>
        <v>-</v>
      </c>
      <c r="Y47" s="158" t="s">
        <v>109</v>
      </c>
      <c r="Z47" s="75">
        <f ca="1">'FIRE1125b raw'!AG48</f>
        <v>8</v>
      </c>
      <c r="AA47" s="75">
        <f ca="1">'FIRE1125b raw'!AH48</f>
        <v>52</v>
      </c>
      <c r="AB47" s="75">
        <f ca="1">'FIRE1125b raw'!AI48</f>
        <v>6</v>
      </c>
      <c r="AC47" s="75">
        <f ca="1">'FIRE1125b raw'!AJ48</f>
        <v>0</v>
      </c>
      <c r="AD47" s="75">
        <f ca="1">SUM('FIRE1125b raw'!AK48:AL48)</f>
        <v>0</v>
      </c>
      <c r="AE47" s="75">
        <f ca="1">'FIRE1125b raw'!AM48</f>
        <v>0</v>
      </c>
      <c r="AF47" s="86">
        <f ca="1">'FIRE1125b raw'!AO48</f>
        <v>29.742424242424246</v>
      </c>
    </row>
    <row r="48" spans="1:38" s="63" customFormat="1" ht="14.25" customHeight="1" x14ac:dyDescent="0.3">
      <c r="A48" s="73" t="s">
        <v>25</v>
      </c>
      <c r="B48" s="77">
        <f ca="1">'FIRE1125b raw'!C49</f>
        <v>6</v>
      </c>
      <c r="C48" s="77">
        <f ca="1">'FIRE1125b raw'!D49</f>
        <v>41</v>
      </c>
      <c r="D48" s="77">
        <f ca="1">'FIRE1125b raw'!E49</f>
        <v>7</v>
      </c>
      <c r="E48" s="77">
        <f ca="1">'FIRE1125b raw'!F49</f>
        <v>0</v>
      </c>
      <c r="F48" s="77">
        <f ca="1">SUM('FIRE1125b raw'!G49:H49)</f>
        <v>0</v>
      </c>
      <c r="G48" s="77">
        <f ca="1">'FIRE1125b raw'!I49</f>
        <v>0</v>
      </c>
      <c r="H48" s="91">
        <f ca="1">'FIRE1125b raw'!K49</f>
        <v>30.25</v>
      </c>
      <c r="I48" s="158" t="s">
        <v>109</v>
      </c>
      <c r="J48" s="77">
        <f ca="1">'FIRE1125b raw'!M49</f>
        <v>0</v>
      </c>
      <c r="K48" s="77">
        <f ca="1">'FIRE1125b raw'!N49</f>
        <v>1</v>
      </c>
      <c r="L48" s="77">
        <f ca="1">'FIRE1125b raw'!O49</f>
        <v>2</v>
      </c>
      <c r="M48" s="77">
        <f ca="1">'FIRE1125b raw'!P49</f>
        <v>1</v>
      </c>
      <c r="N48" s="77">
        <f ca="1">SUM('FIRE1125b raw'!Q49:R49)</f>
        <v>0</v>
      </c>
      <c r="O48" s="77">
        <f ca="1">'FIRE1125b raw'!S49</f>
        <v>0</v>
      </c>
      <c r="P48" s="77">
        <f ca="1">'FIRE1125b raw'!U49</f>
        <v>40.375</v>
      </c>
      <c r="Q48" s="158" t="s">
        <v>109</v>
      </c>
      <c r="R48" s="77">
        <f ca="1">'FIRE1125b raw'!W49</f>
        <v>1</v>
      </c>
      <c r="S48" s="77">
        <f ca="1">'FIRE1125b raw'!X49</f>
        <v>0</v>
      </c>
      <c r="T48" s="77">
        <f ca="1">'FIRE1125b raw'!Y49</f>
        <v>0</v>
      </c>
      <c r="U48" s="77">
        <f ca="1">'FIRE1125b raw'!Z49</f>
        <v>0</v>
      </c>
      <c r="V48" s="77">
        <f ca="1">SUM('FIRE1125b raw'!AA49:AB49)</f>
        <v>0</v>
      </c>
      <c r="W48" s="77">
        <f ca="1">'FIRE1125b raw'!AC49</f>
        <v>0</v>
      </c>
      <c r="X48" s="77">
        <f ca="1">'FIRE1125b raw'!AE49</f>
        <v>20</v>
      </c>
      <c r="Y48" s="158" t="s">
        <v>109</v>
      </c>
      <c r="Z48" s="75">
        <f ca="1">'FIRE1125b raw'!AG49</f>
        <v>7</v>
      </c>
      <c r="AA48" s="75">
        <f ca="1">'FIRE1125b raw'!AH49</f>
        <v>42</v>
      </c>
      <c r="AB48" s="75">
        <f ca="1">'FIRE1125b raw'!AI49</f>
        <v>9</v>
      </c>
      <c r="AC48" s="75">
        <f ca="1">'FIRE1125b raw'!AJ49</f>
        <v>1</v>
      </c>
      <c r="AD48" s="75">
        <f ca="1">SUM('FIRE1125b raw'!AK49:AL49)</f>
        <v>0</v>
      </c>
      <c r="AE48" s="75">
        <f ca="1">'FIRE1125b raw'!AM49</f>
        <v>0</v>
      </c>
      <c r="AF48" s="86">
        <f ca="1">'FIRE1125b raw'!AO49</f>
        <v>30.762711864406779</v>
      </c>
    </row>
    <row r="49" spans="1:34" s="63" customFormat="1" ht="15.75" customHeight="1" x14ac:dyDescent="0.3">
      <c r="A49" s="73" t="s">
        <v>33</v>
      </c>
      <c r="B49" s="77">
        <f ca="1">'FIRE1125b raw'!C50</f>
        <v>0</v>
      </c>
      <c r="C49" s="77">
        <f ca="1">'FIRE1125b raw'!D50</f>
        <v>0</v>
      </c>
      <c r="D49" s="77">
        <f ca="1">'FIRE1125b raw'!E50</f>
        <v>0</v>
      </c>
      <c r="E49" s="77">
        <f ca="1">'FIRE1125b raw'!F50</f>
        <v>0</v>
      </c>
      <c r="F49" s="77">
        <f ca="1">SUM('FIRE1125b raw'!G50:H50)</f>
        <v>0</v>
      </c>
      <c r="G49" s="77">
        <f ca="1">'FIRE1125b raw'!I50</f>
        <v>0</v>
      </c>
      <c r="H49" s="91" t="str">
        <f ca="1">'FIRE1125b raw'!K50</f>
        <v>-</v>
      </c>
      <c r="I49" s="158" t="s">
        <v>109</v>
      </c>
      <c r="J49" s="77">
        <f ca="1">'FIRE1125b raw'!M50</f>
        <v>0</v>
      </c>
      <c r="K49" s="77">
        <f ca="1">'FIRE1125b raw'!N50</f>
        <v>0</v>
      </c>
      <c r="L49" s="77">
        <f ca="1">'FIRE1125b raw'!O50</f>
        <v>0</v>
      </c>
      <c r="M49" s="77">
        <f ca="1">'FIRE1125b raw'!P50</f>
        <v>0</v>
      </c>
      <c r="N49" s="77">
        <f ca="1">SUM('FIRE1125b raw'!Q50:R50)</f>
        <v>0</v>
      </c>
      <c r="O49" s="77">
        <f ca="1">'FIRE1125b raw'!S50</f>
        <v>0</v>
      </c>
      <c r="P49" s="77" t="str">
        <f ca="1">'FIRE1125b raw'!U50</f>
        <v>-</v>
      </c>
      <c r="Q49" s="158" t="s">
        <v>109</v>
      </c>
      <c r="R49" s="77">
        <f ca="1">'FIRE1125b raw'!W50</f>
        <v>0</v>
      </c>
      <c r="S49" s="77">
        <f ca="1">'FIRE1125b raw'!X50</f>
        <v>0</v>
      </c>
      <c r="T49" s="77">
        <f ca="1">'FIRE1125b raw'!Y50</f>
        <v>0</v>
      </c>
      <c r="U49" s="77">
        <f ca="1">'FIRE1125b raw'!Z50</f>
        <v>0</v>
      </c>
      <c r="V49" s="77">
        <f ca="1">SUM('FIRE1125b raw'!AA50:AB50)</f>
        <v>0</v>
      </c>
      <c r="W49" s="77">
        <f ca="1">'FIRE1125b raw'!AC50</f>
        <v>0</v>
      </c>
      <c r="X49" s="77" t="str">
        <f ca="1">'FIRE1125b raw'!AE50</f>
        <v>-</v>
      </c>
      <c r="Y49" s="158" t="s">
        <v>109</v>
      </c>
      <c r="Z49" s="75">
        <f ca="1">'FIRE1125b raw'!AG50</f>
        <v>0</v>
      </c>
      <c r="AA49" s="75">
        <f ca="1">'FIRE1125b raw'!AH50</f>
        <v>0</v>
      </c>
      <c r="AB49" s="75">
        <f ca="1">'FIRE1125b raw'!AI50</f>
        <v>0</v>
      </c>
      <c r="AC49" s="75">
        <f ca="1">'FIRE1125b raw'!AJ50</f>
        <v>0</v>
      </c>
      <c r="AD49" s="75">
        <f ca="1">SUM('FIRE1125b raw'!AK50:AL50)</f>
        <v>0</v>
      </c>
      <c r="AE49" s="75">
        <f ca="1">'FIRE1125b raw'!AM50</f>
        <v>0</v>
      </c>
      <c r="AF49" s="86" t="str">
        <f ca="1">'FIRE1125b raw'!AO50</f>
        <v>-</v>
      </c>
    </row>
    <row r="50" spans="1:34" s="63" customFormat="1" ht="14.4" x14ac:dyDescent="0.3">
      <c r="A50" s="73" t="s">
        <v>46</v>
      </c>
      <c r="B50" s="77">
        <f ca="1">'FIRE1125b raw'!C51</f>
        <v>1</v>
      </c>
      <c r="C50" s="77">
        <f ca="1">'FIRE1125b raw'!D51</f>
        <v>11</v>
      </c>
      <c r="D50" s="77">
        <f ca="1">'FIRE1125b raw'!E51</f>
        <v>2</v>
      </c>
      <c r="E50" s="77">
        <f ca="1">'FIRE1125b raw'!F51</f>
        <v>0</v>
      </c>
      <c r="F50" s="77">
        <f ca="1">SUM('FIRE1125b raw'!G51:H51)</f>
        <v>0</v>
      </c>
      <c r="G50" s="77">
        <f ca="1">'FIRE1125b raw'!I51</f>
        <v>0</v>
      </c>
      <c r="H50" s="91">
        <f ca="1">'FIRE1125b raw'!K51</f>
        <v>30.785714285714281</v>
      </c>
      <c r="I50" s="158" t="s">
        <v>109</v>
      </c>
      <c r="J50" s="77">
        <f ca="1">'FIRE1125b raw'!M51</f>
        <v>0</v>
      </c>
      <c r="K50" s="77">
        <f ca="1">'FIRE1125b raw'!N51</f>
        <v>0</v>
      </c>
      <c r="L50" s="77">
        <f ca="1">'FIRE1125b raw'!O51</f>
        <v>0</v>
      </c>
      <c r="M50" s="77">
        <f ca="1">'FIRE1125b raw'!P51</f>
        <v>0</v>
      </c>
      <c r="N50" s="77">
        <f ca="1">SUM('FIRE1125b raw'!Q51:R51)</f>
        <v>0</v>
      </c>
      <c r="O50" s="77">
        <f ca="1">'FIRE1125b raw'!S51</f>
        <v>0</v>
      </c>
      <c r="P50" s="77" t="str">
        <f ca="1">'FIRE1125b raw'!U51</f>
        <v>-</v>
      </c>
      <c r="Q50" s="158" t="s">
        <v>109</v>
      </c>
      <c r="R50" s="77">
        <f ca="1">'FIRE1125b raw'!W51</f>
        <v>0</v>
      </c>
      <c r="S50" s="77">
        <f ca="1">'FIRE1125b raw'!X51</f>
        <v>0</v>
      </c>
      <c r="T50" s="77">
        <f ca="1">'FIRE1125b raw'!Y51</f>
        <v>0</v>
      </c>
      <c r="U50" s="77">
        <f ca="1">'FIRE1125b raw'!Z51</f>
        <v>0</v>
      </c>
      <c r="V50" s="77">
        <f ca="1">SUM('FIRE1125b raw'!AA51:AB51)</f>
        <v>0</v>
      </c>
      <c r="W50" s="77">
        <f ca="1">'FIRE1125b raw'!AC51</f>
        <v>0</v>
      </c>
      <c r="X50" s="77" t="str">
        <f ca="1">'FIRE1125b raw'!AE51</f>
        <v>-</v>
      </c>
      <c r="Y50" s="158" t="s">
        <v>109</v>
      </c>
      <c r="Z50" s="75">
        <f ca="1">'FIRE1125b raw'!AG51</f>
        <v>1</v>
      </c>
      <c r="AA50" s="75">
        <f ca="1">'FIRE1125b raw'!AH51</f>
        <v>11</v>
      </c>
      <c r="AB50" s="75">
        <f ca="1">'FIRE1125b raw'!AI51</f>
        <v>2</v>
      </c>
      <c r="AC50" s="75">
        <f ca="1">'FIRE1125b raw'!AJ51</f>
        <v>0</v>
      </c>
      <c r="AD50" s="75">
        <f ca="1">SUM('FIRE1125b raw'!AK51:AL51)</f>
        <v>0</v>
      </c>
      <c r="AE50" s="75">
        <f ca="1">'FIRE1125b raw'!AM51</f>
        <v>0</v>
      </c>
      <c r="AF50" s="86">
        <f ca="1">'FIRE1125b raw'!AO51</f>
        <v>30.785714285714281</v>
      </c>
    </row>
    <row r="51" spans="1:34" s="63" customFormat="1" ht="14.4" x14ac:dyDescent="0.3">
      <c r="A51" s="73" t="s">
        <v>38</v>
      </c>
      <c r="B51" s="77">
        <f ca="1">'FIRE1125b raw'!C52</f>
        <v>0</v>
      </c>
      <c r="C51" s="77">
        <f ca="1">'FIRE1125b raw'!D52</f>
        <v>0</v>
      </c>
      <c r="D51" s="77">
        <f ca="1">'FIRE1125b raw'!E52</f>
        <v>0</v>
      </c>
      <c r="E51" s="77">
        <f ca="1">'FIRE1125b raw'!F52</f>
        <v>0</v>
      </c>
      <c r="F51" s="77">
        <f ca="1">SUM('FIRE1125b raw'!G52:H52)</f>
        <v>0</v>
      </c>
      <c r="G51" s="77">
        <f ca="1">'FIRE1125b raw'!I52</f>
        <v>0</v>
      </c>
      <c r="H51" s="91" t="str">
        <f ca="1">'FIRE1125b raw'!K52</f>
        <v>-</v>
      </c>
      <c r="I51" s="158" t="s">
        <v>109</v>
      </c>
      <c r="J51" s="77">
        <f ca="1">'FIRE1125b raw'!M52</f>
        <v>0</v>
      </c>
      <c r="K51" s="77">
        <f ca="1">'FIRE1125b raw'!N52</f>
        <v>0</v>
      </c>
      <c r="L51" s="77">
        <f ca="1">'FIRE1125b raw'!O52</f>
        <v>0</v>
      </c>
      <c r="M51" s="77">
        <f ca="1">'FIRE1125b raw'!P52</f>
        <v>0</v>
      </c>
      <c r="N51" s="77">
        <f ca="1">SUM('FIRE1125b raw'!Q52:R52)</f>
        <v>0</v>
      </c>
      <c r="O51" s="77">
        <f ca="1">'FIRE1125b raw'!S52</f>
        <v>0</v>
      </c>
      <c r="P51" s="77" t="str">
        <f ca="1">'FIRE1125b raw'!U52</f>
        <v>-</v>
      </c>
      <c r="Q51" s="158" t="s">
        <v>109</v>
      </c>
      <c r="R51" s="77">
        <f ca="1">'FIRE1125b raw'!W52</f>
        <v>0</v>
      </c>
      <c r="S51" s="77">
        <f ca="1">'FIRE1125b raw'!X52</f>
        <v>0</v>
      </c>
      <c r="T51" s="77">
        <f ca="1">'FIRE1125b raw'!Y52</f>
        <v>0</v>
      </c>
      <c r="U51" s="77">
        <f ca="1">'FIRE1125b raw'!Z52</f>
        <v>0</v>
      </c>
      <c r="V51" s="77">
        <f ca="1">SUM('FIRE1125b raw'!AA52:AB52)</f>
        <v>0</v>
      </c>
      <c r="W51" s="77">
        <f ca="1">'FIRE1125b raw'!AC52</f>
        <v>0</v>
      </c>
      <c r="X51" s="77" t="str">
        <f ca="1">'FIRE1125b raw'!AE52</f>
        <v>-</v>
      </c>
      <c r="Y51" s="158" t="s">
        <v>109</v>
      </c>
      <c r="Z51" s="75">
        <f ca="1">'FIRE1125b raw'!AG52</f>
        <v>0</v>
      </c>
      <c r="AA51" s="75">
        <f ca="1">'FIRE1125b raw'!AH52</f>
        <v>0</v>
      </c>
      <c r="AB51" s="75">
        <f ca="1">'FIRE1125b raw'!AI52</f>
        <v>0</v>
      </c>
      <c r="AC51" s="75">
        <f ca="1">'FIRE1125b raw'!AJ52</f>
        <v>0</v>
      </c>
      <c r="AD51" s="75">
        <f ca="1">SUM('FIRE1125b raw'!AK52:AL52)</f>
        <v>0</v>
      </c>
      <c r="AE51" s="75">
        <f ca="1">'FIRE1125b raw'!AM52</f>
        <v>0</v>
      </c>
      <c r="AF51" s="86" t="str">
        <f ca="1">'FIRE1125b raw'!AO52</f>
        <v>-</v>
      </c>
    </row>
    <row r="52" spans="1:34" s="63" customFormat="1" ht="14.4" x14ac:dyDescent="0.3">
      <c r="A52" s="73" t="s">
        <v>40</v>
      </c>
      <c r="B52" s="77">
        <f ca="1">'FIRE1125b raw'!C53</f>
        <v>0</v>
      </c>
      <c r="C52" s="77">
        <f ca="1">'FIRE1125b raw'!D53</f>
        <v>2</v>
      </c>
      <c r="D52" s="77">
        <f ca="1">'FIRE1125b raw'!E53</f>
        <v>9</v>
      </c>
      <c r="E52" s="77">
        <f ca="1">'FIRE1125b raw'!F53</f>
        <v>2</v>
      </c>
      <c r="F52" s="77">
        <f ca="1">SUM('FIRE1125b raw'!G53:H53)</f>
        <v>0</v>
      </c>
      <c r="G52" s="77">
        <f ca="1">'FIRE1125b raw'!I53</f>
        <v>0</v>
      </c>
      <c r="H52" s="91">
        <f ca="1">'FIRE1125b raw'!K53</f>
        <v>40.42307692307692</v>
      </c>
      <c r="I52" s="158" t="s">
        <v>109</v>
      </c>
      <c r="J52" s="77">
        <f ca="1">'FIRE1125b raw'!M53</f>
        <v>0</v>
      </c>
      <c r="K52" s="77">
        <f ca="1">'FIRE1125b raw'!N53</f>
        <v>1</v>
      </c>
      <c r="L52" s="77">
        <f ca="1">'FIRE1125b raw'!O53</f>
        <v>0</v>
      </c>
      <c r="M52" s="77">
        <f ca="1">'FIRE1125b raw'!P53</f>
        <v>0</v>
      </c>
      <c r="N52" s="77">
        <f ca="1">SUM('FIRE1125b raw'!Q53:R53)</f>
        <v>0</v>
      </c>
      <c r="O52" s="77">
        <f ca="1">'FIRE1125b raw'!S53</f>
        <v>0</v>
      </c>
      <c r="P52" s="77">
        <f ca="1">'FIRE1125b raw'!U53</f>
        <v>30</v>
      </c>
      <c r="Q52" s="158" t="s">
        <v>109</v>
      </c>
      <c r="R52" s="77">
        <f ca="1">'FIRE1125b raw'!W53</f>
        <v>1</v>
      </c>
      <c r="S52" s="77">
        <f ca="1">'FIRE1125b raw'!X53</f>
        <v>1</v>
      </c>
      <c r="T52" s="77">
        <f ca="1">'FIRE1125b raw'!Y53</f>
        <v>3</v>
      </c>
      <c r="U52" s="77">
        <f ca="1">'FIRE1125b raw'!Z53</f>
        <v>2</v>
      </c>
      <c r="V52" s="77">
        <f ca="1">SUM('FIRE1125b raw'!AA53:AB53)</f>
        <v>1</v>
      </c>
      <c r="W52" s="77">
        <f ca="1">'FIRE1125b raw'!AC53</f>
        <v>0</v>
      </c>
      <c r="X52" s="77">
        <f ca="1">'FIRE1125b raw'!AE53</f>
        <v>41.625</v>
      </c>
      <c r="Y52" s="158" t="s">
        <v>109</v>
      </c>
      <c r="Z52" s="75">
        <f ca="1">'FIRE1125b raw'!AG53</f>
        <v>1</v>
      </c>
      <c r="AA52" s="75">
        <f ca="1">'FIRE1125b raw'!AH53</f>
        <v>4</v>
      </c>
      <c r="AB52" s="75">
        <f ca="1">'FIRE1125b raw'!AI53</f>
        <v>12</v>
      </c>
      <c r="AC52" s="75">
        <f ca="1">'FIRE1125b raw'!AJ53</f>
        <v>4</v>
      </c>
      <c r="AD52" s="75">
        <f ca="1">SUM('FIRE1125b raw'!AK53:AL53)</f>
        <v>1</v>
      </c>
      <c r="AE52" s="75">
        <f ca="1">'FIRE1125b raw'!AM53</f>
        <v>0</v>
      </c>
      <c r="AF52" s="86">
        <f ca="1">'FIRE1125b raw'!AO53</f>
        <v>40.386363636363633</v>
      </c>
    </row>
    <row r="53" spans="1:34" s="63" customFormat="1" ht="15" thickBot="1" x14ac:dyDescent="0.35">
      <c r="A53" s="96" t="s">
        <v>15</v>
      </c>
      <c r="B53" s="97">
        <f ca="1">'FIRE1125b raw'!C54</f>
        <v>42</v>
      </c>
      <c r="C53" s="97">
        <f ca="1">'FIRE1125b raw'!D54</f>
        <v>134</v>
      </c>
      <c r="D53" s="97">
        <f ca="1">'FIRE1125b raw'!E54</f>
        <v>43</v>
      </c>
      <c r="E53" s="97">
        <f ca="1">'FIRE1125b raw'!F54</f>
        <v>10</v>
      </c>
      <c r="F53" s="97">
        <f ca="1">SUM('FIRE1125b raw'!G54:H54)</f>
        <v>1</v>
      </c>
      <c r="G53" s="97">
        <f ca="1">'FIRE1125b raw'!I54</f>
        <v>0</v>
      </c>
      <c r="H53" s="98">
        <f ca="1">'FIRE1125b raw'!K54</f>
        <v>31.160869565217389</v>
      </c>
      <c r="I53" s="159" t="s">
        <v>109</v>
      </c>
      <c r="J53" s="97">
        <f ca="1">'FIRE1125b raw'!M54</f>
        <v>0</v>
      </c>
      <c r="K53" s="97">
        <f ca="1">'FIRE1125b raw'!N54</f>
        <v>0</v>
      </c>
      <c r="L53" s="97">
        <f ca="1">'FIRE1125b raw'!O54</f>
        <v>0</v>
      </c>
      <c r="M53" s="97">
        <f ca="1">'FIRE1125b raw'!P54</f>
        <v>0</v>
      </c>
      <c r="N53" s="97">
        <f ca="1">SUM('FIRE1125b raw'!Q54:R54)</f>
        <v>0</v>
      </c>
      <c r="O53" s="97">
        <f ca="1">'FIRE1125b raw'!S54</f>
        <v>0</v>
      </c>
      <c r="P53" s="97" t="str">
        <f ca="1">'FIRE1125b raw'!U54</f>
        <v>-</v>
      </c>
      <c r="Q53" s="159" t="s">
        <v>109</v>
      </c>
      <c r="R53" s="97">
        <f ca="1">'FIRE1125b raw'!W54</f>
        <v>0</v>
      </c>
      <c r="S53" s="97">
        <f ca="1">'FIRE1125b raw'!X54</f>
        <v>0</v>
      </c>
      <c r="T53" s="97">
        <f ca="1">'FIRE1125b raw'!Y54</f>
        <v>0</v>
      </c>
      <c r="U53" s="97">
        <f ca="1">'FIRE1125b raw'!Z54</f>
        <v>0</v>
      </c>
      <c r="V53" s="97">
        <f ca="1">SUM('FIRE1125b raw'!AA54:AB54)</f>
        <v>0</v>
      </c>
      <c r="W53" s="97">
        <f ca="1">'FIRE1125b raw'!AC54</f>
        <v>0</v>
      </c>
      <c r="X53" s="97" t="str">
        <f ca="1">'FIRE1125b raw'!AE54</f>
        <v>-</v>
      </c>
      <c r="Y53" s="159" t="s">
        <v>109</v>
      </c>
      <c r="Z53" s="100">
        <f ca="1">'FIRE1125b raw'!AG54</f>
        <v>42</v>
      </c>
      <c r="AA53" s="100">
        <f ca="1">'FIRE1125b raw'!AH54</f>
        <v>134</v>
      </c>
      <c r="AB53" s="100">
        <f ca="1">'FIRE1125b raw'!AI54</f>
        <v>43</v>
      </c>
      <c r="AC53" s="100">
        <f ca="1">'FIRE1125b raw'!AJ54</f>
        <v>10</v>
      </c>
      <c r="AD53" s="100">
        <f ca="1">SUM('FIRE1125b raw'!AK54:AL54)</f>
        <v>1</v>
      </c>
      <c r="AE53" s="100">
        <f ca="1">'FIRE1125b raw'!AM54</f>
        <v>0</v>
      </c>
      <c r="AF53" s="101">
        <f ca="1">'FIRE1125b raw'!AO54</f>
        <v>31.160869565217389</v>
      </c>
    </row>
    <row r="54" spans="1:34" s="63" customFormat="1" ht="29.25" customHeight="1" x14ac:dyDescent="0.3">
      <c r="A54" s="102" t="s">
        <v>76</v>
      </c>
      <c r="B54" s="102"/>
      <c r="C54" s="102"/>
      <c r="D54" s="102"/>
      <c r="E54" s="102"/>
      <c r="F54" s="102"/>
      <c r="G54" s="102"/>
      <c r="H54" s="102"/>
      <c r="I54" s="160"/>
      <c r="Q54" s="160"/>
      <c r="Y54" s="160"/>
      <c r="Z54" s="65"/>
      <c r="AA54" s="65"/>
      <c r="AB54" s="65"/>
      <c r="AC54" s="65"/>
      <c r="AD54" s="65"/>
      <c r="AE54" s="65"/>
    </row>
    <row r="55" spans="1:34" s="63" customFormat="1" ht="14.4" x14ac:dyDescent="0.3">
      <c r="A55" s="102" t="s">
        <v>82</v>
      </c>
      <c r="B55" s="102"/>
      <c r="C55" s="102"/>
      <c r="D55" s="102"/>
      <c r="E55" s="102"/>
      <c r="F55" s="102"/>
      <c r="G55" s="102"/>
      <c r="H55" s="102"/>
      <c r="I55" s="160"/>
      <c r="Q55" s="160"/>
      <c r="Y55" s="160"/>
      <c r="Z55" s="65"/>
      <c r="AA55" s="65"/>
      <c r="AB55" s="65"/>
      <c r="AC55" s="65"/>
      <c r="AD55" s="65"/>
      <c r="AE55" s="65"/>
    </row>
    <row r="56" spans="1:34" s="63" customFormat="1" ht="14.4" x14ac:dyDescent="0.3">
      <c r="A56" s="108" t="s">
        <v>126</v>
      </c>
      <c r="B56" s="102"/>
      <c r="C56" s="102"/>
      <c r="D56" s="102"/>
      <c r="E56" s="102"/>
      <c r="F56" s="102"/>
      <c r="G56" s="102"/>
      <c r="H56" s="102"/>
      <c r="I56" s="161"/>
      <c r="Q56" s="161"/>
      <c r="Y56" s="161"/>
      <c r="Z56" s="65"/>
      <c r="AA56" s="65"/>
      <c r="AB56" s="65"/>
      <c r="AC56" s="65"/>
      <c r="AD56" s="65"/>
      <c r="AE56" s="65"/>
    </row>
    <row r="57" spans="1:34" s="63" customFormat="1" ht="25.8" customHeight="1" x14ac:dyDescent="0.3">
      <c r="A57" s="176" t="s">
        <v>120</v>
      </c>
      <c r="B57" s="102"/>
      <c r="C57" s="102"/>
      <c r="D57" s="102"/>
      <c r="E57" s="102"/>
      <c r="F57" s="102"/>
      <c r="G57" s="102"/>
      <c r="H57" s="102"/>
      <c r="I57" s="161"/>
      <c r="Q57" s="161"/>
      <c r="Y57" s="161"/>
      <c r="Z57" s="65"/>
      <c r="AA57" s="65"/>
      <c r="AB57" s="65"/>
      <c r="AC57" s="65"/>
      <c r="AD57" s="65"/>
      <c r="AE57" s="65"/>
    </row>
    <row r="58" spans="1:34" s="63" customFormat="1" ht="14.4" x14ac:dyDescent="0.3">
      <c r="A58" s="107" t="s">
        <v>121</v>
      </c>
      <c r="B58" s="102"/>
      <c r="C58" s="102"/>
      <c r="D58" s="102"/>
      <c r="E58" s="102"/>
      <c r="F58" s="102"/>
      <c r="G58" s="102"/>
      <c r="H58" s="102"/>
      <c r="I58" s="161"/>
      <c r="Q58" s="161"/>
      <c r="Y58" s="161"/>
      <c r="Z58" s="65"/>
      <c r="AA58" s="65"/>
      <c r="AB58" s="65"/>
      <c r="AC58" s="65"/>
      <c r="AD58" s="65"/>
      <c r="AE58" s="65"/>
    </row>
    <row r="59" spans="1:34" s="63" customFormat="1" ht="14.4" x14ac:dyDescent="0.3">
      <c r="A59" s="107" t="s">
        <v>122</v>
      </c>
      <c r="B59" s="102"/>
      <c r="C59" s="102"/>
      <c r="D59" s="102"/>
      <c r="E59" s="102"/>
      <c r="F59" s="102"/>
      <c r="G59" s="102"/>
      <c r="H59" s="102"/>
      <c r="I59" s="161"/>
      <c r="Q59" s="161"/>
      <c r="Y59" s="161"/>
      <c r="Z59" s="65"/>
      <c r="AA59" s="65"/>
      <c r="AB59" s="65"/>
      <c r="AC59" s="65"/>
      <c r="AD59" s="65"/>
      <c r="AE59" s="65"/>
    </row>
    <row r="60" spans="1:34" s="63" customFormat="1" ht="27" customHeight="1" x14ac:dyDescent="0.3">
      <c r="A60" s="103" t="s">
        <v>77</v>
      </c>
      <c r="B60" s="104"/>
      <c r="C60" s="104"/>
      <c r="D60" s="104"/>
      <c r="E60" s="104"/>
      <c r="F60" s="104"/>
      <c r="G60" s="104"/>
      <c r="H60" s="104"/>
      <c r="I60" s="161"/>
      <c r="Q60" s="161"/>
      <c r="W60" s="66"/>
      <c r="Y60" s="161"/>
    </row>
    <row r="61" spans="1:34" ht="14.4" x14ac:dyDescent="0.3">
      <c r="A61" s="150" t="s">
        <v>78</v>
      </c>
      <c r="B61" s="150"/>
      <c r="C61" s="150"/>
      <c r="D61" s="150"/>
      <c r="E61" s="104"/>
      <c r="F61" s="104"/>
      <c r="G61" s="104"/>
      <c r="H61" s="104"/>
      <c r="I61" s="160"/>
      <c r="Q61" s="160"/>
      <c r="Y61" s="160"/>
    </row>
    <row r="62" spans="1:34" ht="24.75" customHeight="1" x14ac:dyDescent="0.3">
      <c r="A62" s="102" t="s">
        <v>79</v>
      </c>
      <c r="B62" s="104"/>
      <c r="C62" s="104"/>
      <c r="D62" s="104"/>
      <c r="E62" s="104"/>
      <c r="F62" s="104"/>
      <c r="G62" s="104"/>
      <c r="H62" s="104"/>
      <c r="I62" s="160"/>
      <c r="Q62" s="160"/>
      <c r="Y62" s="160"/>
    </row>
    <row r="63" spans="1:34" ht="27" customHeight="1" x14ac:dyDescent="0.3">
      <c r="A63" s="103" t="s">
        <v>80</v>
      </c>
      <c r="B63" s="103"/>
      <c r="C63" s="103"/>
      <c r="D63" s="103"/>
      <c r="E63" s="103"/>
      <c r="F63" s="103"/>
      <c r="G63" s="103"/>
      <c r="H63" s="103"/>
      <c r="I63" s="161"/>
      <c r="Q63" s="161"/>
      <c r="Y63" s="161"/>
      <c r="AE63" s="151"/>
      <c r="AF63" s="167"/>
    </row>
    <row r="64" spans="1:34" ht="14.4" x14ac:dyDescent="0.3">
      <c r="A64" s="150" t="s">
        <v>81</v>
      </c>
      <c r="B64" s="150"/>
      <c r="C64" s="150"/>
      <c r="D64" s="103"/>
      <c r="E64" s="103"/>
      <c r="F64" s="103"/>
      <c r="G64" s="103"/>
      <c r="H64" s="103"/>
      <c r="I64" s="162"/>
      <c r="Q64" s="162"/>
      <c r="Y64" s="162"/>
      <c r="AE64" s="151"/>
      <c r="AF64" s="167"/>
      <c r="AG64" s="117"/>
      <c r="AH64" s="117"/>
    </row>
    <row r="65" spans="1:33" ht="14.4" x14ac:dyDescent="0.3">
      <c r="A65" s="149" t="s">
        <v>107</v>
      </c>
      <c r="I65" s="162"/>
      <c r="Q65" s="162"/>
      <c r="Y65" s="162"/>
    </row>
    <row r="68" spans="1:33" x14ac:dyDescent="0.25">
      <c r="AG68" s="111" t="s">
        <v>88</v>
      </c>
    </row>
    <row r="69" spans="1:33" x14ac:dyDescent="0.25">
      <c r="B69" s="62"/>
      <c r="C69" s="68"/>
      <c r="R69" s="62"/>
      <c r="S69" s="68"/>
      <c r="AG69" s="111" t="s">
        <v>87</v>
      </c>
    </row>
    <row r="70" spans="1:33" x14ac:dyDescent="0.25">
      <c r="B70" s="62"/>
      <c r="D70" s="188"/>
      <c r="E70" s="188"/>
      <c r="F70" s="188"/>
      <c r="R70" s="62"/>
      <c r="T70" s="188"/>
      <c r="U70" s="188"/>
      <c r="V70" s="188"/>
      <c r="AG70" s="111" t="s">
        <v>118</v>
      </c>
    </row>
  </sheetData>
  <mergeCells count="3">
    <mergeCell ref="A1:AF1"/>
    <mergeCell ref="D70:F70"/>
    <mergeCell ref="T70:V70"/>
  </mergeCells>
  <dataValidations count="1">
    <dataValidation type="list" allowBlank="1" showInputMessage="1" showErrorMessage="1" sqref="A3" xr:uid="{884A4A21-18A4-4746-AE25-D56464E7F7CC}">
      <formula1>$AG$68:$AG$70</formula1>
    </dataValidation>
  </dataValidations>
  <hyperlinks>
    <hyperlink ref="A61" r:id="rId1" xr:uid="{2A2E07FD-7077-43A3-8C46-4206BB09DA43}"/>
    <hyperlink ref="A64" r:id="rId2" xr:uid="{F6C56C0D-9C46-4D30-8C2D-D453234C9287}"/>
    <hyperlink ref="AF64:AH64" r:id="rId3" display="Next Update: Autumn 2020" xr:uid="{F9AB05E4-889D-4F0C-AC44-77C6873AA0D8}"/>
  </hyperlinks>
  <pageMargins left="0.7" right="0.7" top="0.75" bottom="0.75" header="0.3" footer="0.3"/>
  <pageSetup paperSize="9" orientation="portrait" r:id="rId4"/>
  <ignoredErrors>
    <ignoredError sqref="F45 N45 V45 AD4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4EA1B-FCEC-471D-BE98-52C3A5678A45}">
  <sheetPr codeName="Sheet14"/>
  <dimension ref="A1:M61"/>
  <sheetViews>
    <sheetView showGridLines="0" zoomScale="85" zoomScaleNormal="85" workbookViewId="0">
      <pane xSplit="2" ySplit="4" topLeftCell="C5" activePane="bottomRight" state="frozen"/>
      <selection activeCell="G34" sqref="G34"/>
      <selection pane="topRight" activeCell="G34" sqref="G34"/>
      <selection pane="bottomLeft" activeCell="G34" sqref="G34"/>
      <selection pane="bottomRight" activeCell="Q20" sqref="Q20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3.21875" style="46" customWidth="1"/>
    <col min="4" max="4" width="8.77734375" style="3"/>
    <col min="5" max="5" width="8.21875" style="52" bestFit="1" customWidth="1"/>
    <col min="6" max="6" width="7.77734375" style="39" customWidth="1"/>
    <col min="7" max="7" width="13.21875" style="46" customWidth="1"/>
    <col min="8" max="8" width="8.77734375" style="3"/>
    <col min="9" max="9" width="8.77734375" style="51"/>
    <col min="10" max="221" width="8.77734375" style="3"/>
    <col min="222" max="222" width="0" style="3" hidden="1" customWidth="1"/>
    <col min="223" max="223" width="25.5546875" style="3" customWidth="1"/>
    <col min="224" max="226" width="11.44140625" style="3" customWidth="1"/>
    <col min="227" max="227" width="13" style="3" customWidth="1"/>
    <col min="228" max="229" width="11.44140625" style="3" customWidth="1"/>
    <col min="230" max="231" width="13.21875" style="3" customWidth="1"/>
    <col min="232" max="477" width="8.77734375" style="3"/>
    <col min="478" max="478" width="0" style="3" hidden="1" customWidth="1"/>
    <col min="479" max="479" width="25.5546875" style="3" customWidth="1"/>
    <col min="480" max="482" width="11.44140625" style="3" customWidth="1"/>
    <col min="483" max="483" width="13" style="3" customWidth="1"/>
    <col min="484" max="485" width="11.44140625" style="3" customWidth="1"/>
    <col min="486" max="487" width="13.21875" style="3" customWidth="1"/>
    <col min="488" max="733" width="8.77734375" style="3"/>
    <col min="734" max="734" width="0" style="3" hidden="1" customWidth="1"/>
    <col min="735" max="735" width="25.5546875" style="3" customWidth="1"/>
    <col min="736" max="738" width="11.44140625" style="3" customWidth="1"/>
    <col min="739" max="739" width="13" style="3" customWidth="1"/>
    <col min="740" max="741" width="11.44140625" style="3" customWidth="1"/>
    <col min="742" max="743" width="13.21875" style="3" customWidth="1"/>
    <col min="744" max="989" width="8.77734375" style="3"/>
    <col min="990" max="990" width="0" style="3" hidden="1" customWidth="1"/>
    <col min="991" max="991" width="25.5546875" style="3" customWidth="1"/>
    <col min="992" max="994" width="11.44140625" style="3" customWidth="1"/>
    <col min="995" max="995" width="13" style="3" customWidth="1"/>
    <col min="996" max="997" width="11.44140625" style="3" customWidth="1"/>
    <col min="998" max="999" width="13.21875" style="3" customWidth="1"/>
    <col min="1000" max="1245" width="8.77734375" style="3"/>
    <col min="1246" max="1246" width="0" style="3" hidden="1" customWidth="1"/>
    <col min="1247" max="1247" width="25.5546875" style="3" customWidth="1"/>
    <col min="1248" max="1250" width="11.44140625" style="3" customWidth="1"/>
    <col min="1251" max="1251" width="13" style="3" customWidth="1"/>
    <col min="1252" max="1253" width="11.44140625" style="3" customWidth="1"/>
    <col min="1254" max="1255" width="13.21875" style="3" customWidth="1"/>
    <col min="1256" max="1501" width="8.77734375" style="3"/>
    <col min="1502" max="1502" width="0" style="3" hidden="1" customWidth="1"/>
    <col min="1503" max="1503" width="25.5546875" style="3" customWidth="1"/>
    <col min="1504" max="1506" width="11.44140625" style="3" customWidth="1"/>
    <col min="1507" max="1507" width="13" style="3" customWidth="1"/>
    <col min="1508" max="1509" width="11.44140625" style="3" customWidth="1"/>
    <col min="1510" max="1511" width="13.21875" style="3" customWidth="1"/>
    <col min="1512" max="1757" width="8.77734375" style="3"/>
    <col min="1758" max="1758" width="0" style="3" hidden="1" customWidth="1"/>
    <col min="1759" max="1759" width="25.5546875" style="3" customWidth="1"/>
    <col min="1760" max="1762" width="11.44140625" style="3" customWidth="1"/>
    <col min="1763" max="1763" width="13" style="3" customWidth="1"/>
    <col min="1764" max="1765" width="11.44140625" style="3" customWidth="1"/>
    <col min="1766" max="1767" width="13.21875" style="3" customWidth="1"/>
    <col min="1768" max="2013" width="8.77734375" style="3"/>
    <col min="2014" max="2014" width="0" style="3" hidden="1" customWidth="1"/>
    <col min="2015" max="2015" width="25.5546875" style="3" customWidth="1"/>
    <col min="2016" max="2018" width="11.44140625" style="3" customWidth="1"/>
    <col min="2019" max="2019" width="13" style="3" customWidth="1"/>
    <col min="2020" max="2021" width="11.44140625" style="3" customWidth="1"/>
    <col min="2022" max="2023" width="13.21875" style="3" customWidth="1"/>
    <col min="2024" max="2269" width="8.77734375" style="3"/>
    <col min="2270" max="2270" width="0" style="3" hidden="1" customWidth="1"/>
    <col min="2271" max="2271" width="25.5546875" style="3" customWidth="1"/>
    <col min="2272" max="2274" width="11.44140625" style="3" customWidth="1"/>
    <col min="2275" max="2275" width="13" style="3" customWidth="1"/>
    <col min="2276" max="2277" width="11.44140625" style="3" customWidth="1"/>
    <col min="2278" max="2279" width="13.21875" style="3" customWidth="1"/>
    <col min="2280" max="2525" width="8.77734375" style="3"/>
    <col min="2526" max="2526" width="0" style="3" hidden="1" customWidth="1"/>
    <col min="2527" max="2527" width="25.5546875" style="3" customWidth="1"/>
    <col min="2528" max="2530" width="11.44140625" style="3" customWidth="1"/>
    <col min="2531" max="2531" width="13" style="3" customWidth="1"/>
    <col min="2532" max="2533" width="11.44140625" style="3" customWidth="1"/>
    <col min="2534" max="2535" width="13.21875" style="3" customWidth="1"/>
    <col min="2536" max="2781" width="8.77734375" style="3"/>
    <col min="2782" max="2782" width="0" style="3" hidden="1" customWidth="1"/>
    <col min="2783" max="2783" width="25.5546875" style="3" customWidth="1"/>
    <col min="2784" max="2786" width="11.44140625" style="3" customWidth="1"/>
    <col min="2787" max="2787" width="13" style="3" customWidth="1"/>
    <col min="2788" max="2789" width="11.44140625" style="3" customWidth="1"/>
    <col min="2790" max="2791" width="13.21875" style="3" customWidth="1"/>
    <col min="2792" max="3037" width="8.77734375" style="3"/>
    <col min="3038" max="3038" width="0" style="3" hidden="1" customWidth="1"/>
    <col min="3039" max="3039" width="25.5546875" style="3" customWidth="1"/>
    <col min="3040" max="3042" width="11.44140625" style="3" customWidth="1"/>
    <col min="3043" max="3043" width="13" style="3" customWidth="1"/>
    <col min="3044" max="3045" width="11.44140625" style="3" customWidth="1"/>
    <col min="3046" max="3047" width="13.21875" style="3" customWidth="1"/>
    <col min="3048" max="3293" width="8.77734375" style="3"/>
    <col min="3294" max="3294" width="0" style="3" hidden="1" customWidth="1"/>
    <col min="3295" max="3295" width="25.5546875" style="3" customWidth="1"/>
    <col min="3296" max="3298" width="11.44140625" style="3" customWidth="1"/>
    <col min="3299" max="3299" width="13" style="3" customWidth="1"/>
    <col min="3300" max="3301" width="11.44140625" style="3" customWidth="1"/>
    <col min="3302" max="3303" width="13.21875" style="3" customWidth="1"/>
    <col min="3304" max="3549" width="8.77734375" style="3"/>
    <col min="3550" max="3550" width="0" style="3" hidden="1" customWidth="1"/>
    <col min="3551" max="3551" width="25.5546875" style="3" customWidth="1"/>
    <col min="3552" max="3554" width="11.44140625" style="3" customWidth="1"/>
    <col min="3555" max="3555" width="13" style="3" customWidth="1"/>
    <col min="3556" max="3557" width="11.44140625" style="3" customWidth="1"/>
    <col min="3558" max="3559" width="13.21875" style="3" customWidth="1"/>
    <col min="3560" max="3805" width="8.77734375" style="3"/>
    <col min="3806" max="3806" width="0" style="3" hidden="1" customWidth="1"/>
    <col min="3807" max="3807" width="25.5546875" style="3" customWidth="1"/>
    <col min="3808" max="3810" width="11.44140625" style="3" customWidth="1"/>
    <col min="3811" max="3811" width="13" style="3" customWidth="1"/>
    <col min="3812" max="3813" width="11.44140625" style="3" customWidth="1"/>
    <col min="3814" max="3815" width="13.21875" style="3" customWidth="1"/>
    <col min="3816" max="4061" width="8.77734375" style="3"/>
    <col min="4062" max="4062" width="0" style="3" hidden="1" customWidth="1"/>
    <col min="4063" max="4063" width="25.5546875" style="3" customWidth="1"/>
    <col min="4064" max="4066" width="11.44140625" style="3" customWidth="1"/>
    <col min="4067" max="4067" width="13" style="3" customWidth="1"/>
    <col min="4068" max="4069" width="11.44140625" style="3" customWidth="1"/>
    <col min="4070" max="4071" width="13.21875" style="3" customWidth="1"/>
    <col min="4072" max="4317" width="8.77734375" style="3"/>
    <col min="4318" max="4318" width="0" style="3" hidden="1" customWidth="1"/>
    <col min="4319" max="4319" width="25.5546875" style="3" customWidth="1"/>
    <col min="4320" max="4322" width="11.44140625" style="3" customWidth="1"/>
    <col min="4323" max="4323" width="13" style="3" customWidth="1"/>
    <col min="4324" max="4325" width="11.44140625" style="3" customWidth="1"/>
    <col min="4326" max="4327" width="13.21875" style="3" customWidth="1"/>
    <col min="4328" max="4573" width="8.77734375" style="3"/>
    <col min="4574" max="4574" width="0" style="3" hidden="1" customWidth="1"/>
    <col min="4575" max="4575" width="25.5546875" style="3" customWidth="1"/>
    <col min="4576" max="4578" width="11.44140625" style="3" customWidth="1"/>
    <col min="4579" max="4579" width="13" style="3" customWidth="1"/>
    <col min="4580" max="4581" width="11.44140625" style="3" customWidth="1"/>
    <col min="4582" max="4583" width="13.21875" style="3" customWidth="1"/>
    <col min="4584" max="4829" width="8.77734375" style="3"/>
    <col min="4830" max="4830" width="0" style="3" hidden="1" customWidth="1"/>
    <col min="4831" max="4831" width="25.5546875" style="3" customWidth="1"/>
    <col min="4832" max="4834" width="11.44140625" style="3" customWidth="1"/>
    <col min="4835" max="4835" width="13" style="3" customWidth="1"/>
    <col min="4836" max="4837" width="11.44140625" style="3" customWidth="1"/>
    <col min="4838" max="4839" width="13.21875" style="3" customWidth="1"/>
    <col min="4840" max="5085" width="8.77734375" style="3"/>
    <col min="5086" max="5086" width="0" style="3" hidden="1" customWidth="1"/>
    <col min="5087" max="5087" width="25.5546875" style="3" customWidth="1"/>
    <col min="5088" max="5090" width="11.44140625" style="3" customWidth="1"/>
    <col min="5091" max="5091" width="13" style="3" customWidth="1"/>
    <col min="5092" max="5093" width="11.44140625" style="3" customWidth="1"/>
    <col min="5094" max="5095" width="13.21875" style="3" customWidth="1"/>
    <col min="5096" max="5341" width="8.77734375" style="3"/>
    <col min="5342" max="5342" width="0" style="3" hidden="1" customWidth="1"/>
    <col min="5343" max="5343" width="25.5546875" style="3" customWidth="1"/>
    <col min="5344" max="5346" width="11.44140625" style="3" customWidth="1"/>
    <col min="5347" max="5347" width="13" style="3" customWidth="1"/>
    <col min="5348" max="5349" width="11.44140625" style="3" customWidth="1"/>
    <col min="5350" max="5351" width="13.21875" style="3" customWidth="1"/>
    <col min="5352" max="5597" width="8.77734375" style="3"/>
    <col min="5598" max="5598" width="0" style="3" hidden="1" customWidth="1"/>
    <col min="5599" max="5599" width="25.5546875" style="3" customWidth="1"/>
    <col min="5600" max="5602" width="11.44140625" style="3" customWidth="1"/>
    <col min="5603" max="5603" width="13" style="3" customWidth="1"/>
    <col min="5604" max="5605" width="11.44140625" style="3" customWidth="1"/>
    <col min="5606" max="5607" width="13.21875" style="3" customWidth="1"/>
    <col min="5608" max="5853" width="8.77734375" style="3"/>
    <col min="5854" max="5854" width="0" style="3" hidden="1" customWidth="1"/>
    <col min="5855" max="5855" width="25.5546875" style="3" customWidth="1"/>
    <col min="5856" max="5858" width="11.44140625" style="3" customWidth="1"/>
    <col min="5859" max="5859" width="13" style="3" customWidth="1"/>
    <col min="5860" max="5861" width="11.44140625" style="3" customWidth="1"/>
    <col min="5862" max="5863" width="13.21875" style="3" customWidth="1"/>
    <col min="5864" max="6109" width="8.77734375" style="3"/>
    <col min="6110" max="6110" width="0" style="3" hidden="1" customWidth="1"/>
    <col min="6111" max="6111" width="25.5546875" style="3" customWidth="1"/>
    <col min="6112" max="6114" width="11.44140625" style="3" customWidth="1"/>
    <col min="6115" max="6115" width="13" style="3" customWidth="1"/>
    <col min="6116" max="6117" width="11.44140625" style="3" customWidth="1"/>
    <col min="6118" max="6119" width="13.21875" style="3" customWidth="1"/>
    <col min="6120" max="6365" width="8.77734375" style="3"/>
    <col min="6366" max="6366" width="0" style="3" hidden="1" customWidth="1"/>
    <col min="6367" max="6367" width="25.5546875" style="3" customWidth="1"/>
    <col min="6368" max="6370" width="11.44140625" style="3" customWidth="1"/>
    <col min="6371" max="6371" width="13" style="3" customWidth="1"/>
    <col min="6372" max="6373" width="11.44140625" style="3" customWidth="1"/>
    <col min="6374" max="6375" width="13.21875" style="3" customWidth="1"/>
    <col min="6376" max="6621" width="8.77734375" style="3"/>
    <col min="6622" max="6622" width="0" style="3" hidden="1" customWidth="1"/>
    <col min="6623" max="6623" width="25.5546875" style="3" customWidth="1"/>
    <col min="6624" max="6626" width="11.44140625" style="3" customWidth="1"/>
    <col min="6627" max="6627" width="13" style="3" customWidth="1"/>
    <col min="6628" max="6629" width="11.44140625" style="3" customWidth="1"/>
    <col min="6630" max="6631" width="13.21875" style="3" customWidth="1"/>
    <col min="6632" max="6877" width="8.77734375" style="3"/>
    <col min="6878" max="6878" width="0" style="3" hidden="1" customWidth="1"/>
    <col min="6879" max="6879" width="25.5546875" style="3" customWidth="1"/>
    <col min="6880" max="6882" width="11.44140625" style="3" customWidth="1"/>
    <col min="6883" max="6883" width="13" style="3" customWidth="1"/>
    <col min="6884" max="6885" width="11.44140625" style="3" customWidth="1"/>
    <col min="6886" max="6887" width="13.21875" style="3" customWidth="1"/>
    <col min="6888" max="7133" width="8.77734375" style="3"/>
    <col min="7134" max="7134" width="0" style="3" hidden="1" customWidth="1"/>
    <col min="7135" max="7135" width="25.5546875" style="3" customWidth="1"/>
    <col min="7136" max="7138" width="11.44140625" style="3" customWidth="1"/>
    <col min="7139" max="7139" width="13" style="3" customWidth="1"/>
    <col min="7140" max="7141" width="11.44140625" style="3" customWidth="1"/>
    <col min="7142" max="7143" width="13.21875" style="3" customWidth="1"/>
    <col min="7144" max="7389" width="8.77734375" style="3"/>
    <col min="7390" max="7390" width="0" style="3" hidden="1" customWidth="1"/>
    <col min="7391" max="7391" width="25.5546875" style="3" customWidth="1"/>
    <col min="7392" max="7394" width="11.44140625" style="3" customWidth="1"/>
    <col min="7395" max="7395" width="13" style="3" customWidth="1"/>
    <col min="7396" max="7397" width="11.44140625" style="3" customWidth="1"/>
    <col min="7398" max="7399" width="13.21875" style="3" customWidth="1"/>
    <col min="7400" max="7645" width="8.77734375" style="3"/>
    <col min="7646" max="7646" width="0" style="3" hidden="1" customWidth="1"/>
    <col min="7647" max="7647" width="25.5546875" style="3" customWidth="1"/>
    <col min="7648" max="7650" width="11.44140625" style="3" customWidth="1"/>
    <col min="7651" max="7651" width="13" style="3" customWidth="1"/>
    <col min="7652" max="7653" width="11.44140625" style="3" customWidth="1"/>
    <col min="7654" max="7655" width="13.21875" style="3" customWidth="1"/>
    <col min="7656" max="7901" width="8.77734375" style="3"/>
    <col min="7902" max="7902" width="0" style="3" hidden="1" customWidth="1"/>
    <col min="7903" max="7903" width="25.5546875" style="3" customWidth="1"/>
    <col min="7904" max="7906" width="11.44140625" style="3" customWidth="1"/>
    <col min="7907" max="7907" width="13" style="3" customWidth="1"/>
    <col min="7908" max="7909" width="11.44140625" style="3" customWidth="1"/>
    <col min="7910" max="7911" width="13.21875" style="3" customWidth="1"/>
    <col min="7912" max="8157" width="8.77734375" style="3"/>
    <col min="8158" max="8158" width="0" style="3" hidden="1" customWidth="1"/>
    <col min="8159" max="8159" width="25.5546875" style="3" customWidth="1"/>
    <col min="8160" max="8162" width="11.44140625" style="3" customWidth="1"/>
    <col min="8163" max="8163" width="13" style="3" customWidth="1"/>
    <col min="8164" max="8165" width="11.44140625" style="3" customWidth="1"/>
    <col min="8166" max="8167" width="13.21875" style="3" customWidth="1"/>
    <col min="8168" max="8413" width="8.77734375" style="3"/>
    <col min="8414" max="8414" width="0" style="3" hidden="1" customWidth="1"/>
    <col min="8415" max="8415" width="25.5546875" style="3" customWidth="1"/>
    <col min="8416" max="8418" width="11.44140625" style="3" customWidth="1"/>
    <col min="8419" max="8419" width="13" style="3" customWidth="1"/>
    <col min="8420" max="8421" width="11.44140625" style="3" customWidth="1"/>
    <col min="8422" max="8423" width="13.21875" style="3" customWidth="1"/>
    <col min="8424" max="8669" width="8.77734375" style="3"/>
    <col min="8670" max="8670" width="0" style="3" hidden="1" customWidth="1"/>
    <col min="8671" max="8671" width="25.5546875" style="3" customWidth="1"/>
    <col min="8672" max="8674" width="11.44140625" style="3" customWidth="1"/>
    <col min="8675" max="8675" width="13" style="3" customWidth="1"/>
    <col min="8676" max="8677" width="11.44140625" style="3" customWidth="1"/>
    <col min="8678" max="8679" width="13.21875" style="3" customWidth="1"/>
    <col min="8680" max="8925" width="8.77734375" style="3"/>
    <col min="8926" max="8926" width="0" style="3" hidden="1" customWidth="1"/>
    <col min="8927" max="8927" width="25.5546875" style="3" customWidth="1"/>
    <col min="8928" max="8930" width="11.44140625" style="3" customWidth="1"/>
    <col min="8931" max="8931" width="13" style="3" customWidth="1"/>
    <col min="8932" max="8933" width="11.44140625" style="3" customWidth="1"/>
    <col min="8934" max="8935" width="13.21875" style="3" customWidth="1"/>
    <col min="8936" max="9181" width="8.77734375" style="3"/>
    <col min="9182" max="9182" width="0" style="3" hidden="1" customWidth="1"/>
    <col min="9183" max="9183" width="25.5546875" style="3" customWidth="1"/>
    <col min="9184" max="9186" width="11.44140625" style="3" customWidth="1"/>
    <col min="9187" max="9187" width="13" style="3" customWidth="1"/>
    <col min="9188" max="9189" width="11.44140625" style="3" customWidth="1"/>
    <col min="9190" max="9191" width="13.21875" style="3" customWidth="1"/>
    <col min="9192" max="9437" width="8.77734375" style="3"/>
    <col min="9438" max="9438" width="0" style="3" hidden="1" customWidth="1"/>
    <col min="9439" max="9439" width="25.5546875" style="3" customWidth="1"/>
    <col min="9440" max="9442" width="11.44140625" style="3" customWidth="1"/>
    <col min="9443" max="9443" width="13" style="3" customWidth="1"/>
    <col min="9444" max="9445" width="11.44140625" style="3" customWidth="1"/>
    <col min="9446" max="9447" width="13.21875" style="3" customWidth="1"/>
    <col min="9448" max="9693" width="8.77734375" style="3"/>
    <col min="9694" max="9694" width="0" style="3" hidden="1" customWidth="1"/>
    <col min="9695" max="9695" width="25.5546875" style="3" customWidth="1"/>
    <col min="9696" max="9698" width="11.44140625" style="3" customWidth="1"/>
    <col min="9699" max="9699" width="13" style="3" customWidth="1"/>
    <col min="9700" max="9701" width="11.44140625" style="3" customWidth="1"/>
    <col min="9702" max="9703" width="13.21875" style="3" customWidth="1"/>
    <col min="9704" max="9949" width="8.77734375" style="3"/>
    <col min="9950" max="9950" width="0" style="3" hidden="1" customWidth="1"/>
    <col min="9951" max="9951" width="25.5546875" style="3" customWidth="1"/>
    <col min="9952" max="9954" width="11.44140625" style="3" customWidth="1"/>
    <col min="9955" max="9955" width="13" style="3" customWidth="1"/>
    <col min="9956" max="9957" width="11.44140625" style="3" customWidth="1"/>
    <col min="9958" max="9959" width="13.21875" style="3" customWidth="1"/>
    <col min="9960" max="10205" width="8.77734375" style="3"/>
    <col min="10206" max="10206" width="0" style="3" hidden="1" customWidth="1"/>
    <col min="10207" max="10207" width="25.5546875" style="3" customWidth="1"/>
    <col min="10208" max="10210" width="11.44140625" style="3" customWidth="1"/>
    <col min="10211" max="10211" width="13" style="3" customWidth="1"/>
    <col min="10212" max="10213" width="11.44140625" style="3" customWidth="1"/>
    <col min="10214" max="10215" width="13.21875" style="3" customWidth="1"/>
    <col min="10216" max="10461" width="8.77734375" style="3"/>
    <col min="10462" max="10462" width="0" style="3" hidden="1" customWidth="1"/>
    <col min="10463" max="10463" width="25.5546875" style="3" customWidth="1"/>
    <col min="10464" max="10466" width="11.44140625" style="3" customWidth="1"/>
    <col min="10467" max="10467" width="13" style="3" customWidth="1"/>
    <col min="10468" max="10469" width="11.44140625" style="3" customWidth="1"/>
    <col min="10470" max="10471" width="13.21875" style="3" customWidth="1"/>
    <col min="10472" max="10717" width="8.77734375" style="3"/>
    <col min="10718" max="10718" width="0" style="3" hidden="1" customWidth="1"/>
    <col min="10719" max="10719" width="25.5546875" style="3" customWidth="1"/>
    <col min="10720" max="10722" width="11.44140625" style="3" customWidth="1"/>
    <col min="10723" max="10723" width="13" style="3" customWidth="1"/>
    <col min="10724" max="10725" width="11.44140625" style="3" customWidth="1"/>
    <col min="10726" max="10727" width="13.21875" style="3" customWidth="1"/>
    <col min="10728" max="10973" width="8.77734375" style="3"/>
    <col min="10974" max="10974" width="0" style="3" hidden="1" customWidth="1"/>
    <col min="10975" max="10975" width="25.5546875" style="3" customWidth="1"/>
    <col min="10976" max="10978" width="11.44140625" style="3" customWidth="1"/>
    <col min="10979" max="10979" width="13" style="3" customWidth="1"/>
    <col min="10980" max="10981" width="11.44140625" style="3" customWidth="1"/>
    <col min="10982" max="10983" width="13.21875" style="3" customWidth="1"/>
    <col min="10984" max="11229" width="8.77734375" style="3"/>
    <col min="11230" max="11230" width="0" style="3" hidden="1" customWidth="1"/>
    <col min="11231" max="11231" width="25.5546875" style="3" customWidth="1"/>
    <col min="11232" max="11234" width="11.44140625" style="3" customWidth="1"/>
    <col min="11235" max="11235" width="13" style="3" customWidth="1"/>
    <col min="11236" max="11237" width="11.44140625" style="3" customWidth="1"/>
    <col min="11238" max="11239" width="13.21875" style="3" customWidth="1"/>
    <col min="11240" max="11485" width="8.77734375" style="3"/>
    <col min="11486" max="11486" width="0" style="3" hidden="1" customWidth="1"/>
    <col min="11487" max="11487" width="25.5546875" style="3" customWidth="1"/>
    <col min="11488" max="11490" width="11.44140625" style="3" customWidth="1"/>
    <col min="11491" max="11491" width="13" style="3" customWidth="1"/>
    <col min="11492" max="11493" width="11.44140625" style="3" customWidth="1"/>
    <col min="11494" max="11495" width="13.21875" style="3" customWidth="1"/>
    <col min="11496" max="11741" width="8.77734375" style="3"/>
    <col min="11742" max="11742" width="0" style="3" hidden="1" customWidth="1"/>
    <col min="11743" max="11743" width="25.5546875" style="3" customWidth="1"/>
    <col min="11744" max="11746" width="11.44140625" style="3" customWidth="1"/>
    <col min="11747" max="11747" width="13" style="3" customWidth="1"/>
    <col min="11748" max="11749" width="11.44140625" style="3" customWidth="1"/>
    <col min="11750" max="11751" width="13.21875" style="3" customWidth="1"/>
    <col min="11752" max="11997" width="8.77734375" style="3"/>
    <col min="11998" max="11998" width="0" style="3" hidden="1" customWidth="1"/>
    <col min="11999" max="11999" width="25.5546875" style="3" customWidth="1"/>
    <col min="12000" max="12002" width="11.44140625" style="3" customWidth="1"/>
    <col min="12003" max="12003" width="13" style="3" customWidth="1"/>
    <col min="12004" max="12005" width="11.44140625" style="3" customWidth="1"/>
    <col min="12006" max="12007" width="13.21875" style="3" customWidth="1"/>
    <col min="12008" max="12253" width="8.77734375" style="3"/>
    <col min="12254" max="12254" width="0" style="3" hidden="1" customWidth="1"/>
    <col min="12255" max="12255" width="25.5546875" style="3" customWidth="1"/>
    <col min="12256" max="12258" width="11.44140625" style="3" customWidth="1"/>
    <col min="12259" max="12259" width="13" style="3" customWidth="1"/>
    <col min="12260" max="12261" width="11.44140625" style="3" customWidth="1"/>
    <col min="12262" max="12263" width="13.21875" style="3" customWidth="1"/>
    <col min="12264" max="12509" width="8.77734375" style="3"/>
    <col min="12510" max="12510" width="0" style="3" hidden="1" customWidth="1"/>
    <col min="12511" max="12511" width="25.5546875" style="3" customWidth="1"/>
    <col min="12512" max="12514" width="11.44140625" style="3" customWidth="1"/>
    <col min="12515" max="12515" width="13" style="3" customWidth="1"/>
    <col min="12516" max="12517" width="11.44140625" style="3" customWidth="1"/>
    <col min="12518" max="12519" width="13.21875" style="3" customWidth="1"/>
    <col min="12520" max="12765" width="8.77734375" style="3"/>
    <col min="12766" max="12766" width="0" style="3" hidden="1" customWidth="1"/>
    <col min="12767" max="12767" width="25.5546875" style="3" customWidth="1"/>
    <col min="12768" max="12770" width="11.44140625" style="3" customWidth="1"/>
    <col min="12771" max="12771" width="13" style="3" customWidth="1"/>
    <col min="12772" max="12773" width="11.44140625" style="3" customWidth="1"/>
    <col min="12774" max="12775" width="13.21875" style="3" customWidth="1"/>
    <col min="12776" max="13021" width="8.77734375" style="3"/>
    <col min="13022" max="13022" width="0" style="3" hidden="1" customWidth="1"/>
    <col min="13023" max="13023" width="25.5546875" style="3" customWidth="1"/>
    <col min="13024" max="13026" width="11.44140625" style="3" customWidth="1"/>
    <col min="13027" max="13027" width="13" style="3" customWidth="1"/>
    <col min="13028" max="13029" width="11.44140625" style="3" customWidth="1"/>
    <col min="13030" max="13031" width="13.21875" style="3" customWidth="1"/>
    <col min="13032" max="13277" width="8.77734375" style="3"/>
    <col min="13278" max="13278" width="0" style="3" hidden="1" customWidth="1"/>
    <col min="13279" max="13279" width="25.5546875" style="3" customWidth="1"/>
    <col min="13280" max="13282" width="11.44140625" style="3" customWidth="1"/>
    <col min="13283" max="13283" width="13" style="3" customWidth="1"/>
    <col min="13284" max="13285" width="11.44140625" style="3" customWidth="1"/>
    <col min="13286" max="13287" width="13.21875" style="3" customWidth="1"/>
    <col min="13288" max="13533" width="8.77734375" style="3"/>
    <col min="13534" max="13534" width="0" style="3" hidden="1" customWidth="1"/>
    <col min="13535" max="13535" width="25.5546875" style="3" customWidth="1"/>
    <col min="13536" max="13538" width="11.44140625" style="3" customWidth="1"/>
    <col min="13539" max="13539" width="13" style="3" customWidth="1"/>
    <col min="13540" max="13541" width="11.44140625" style="3" customWidth="1"/>
    <col min="13542" max="13543" width="13.21875" style="3" customWidth="1"/>
    <col min="13544" max="13789" width="8.77734375" style="3"/>
    <col min="13790" max="13790" width="0" style="3" hidden="1" customWidth="1"/>
    <col min="13791" max="13791" width="25.5546875" style="3" customWidth="1"/>
    <col min="13792" max="13794" width="11.44140625" style="3" customWidth="1"/>
    <col min="13795" max="13795" width="13" style="3" customWidth="1"/>
    <col min="13796" max="13797" width="11.44140625" style="3" customWidth="1"/>
    <col min="13798" max="13799" width="13.21875" style="3" customWidth="1"/>
    <col min="13800" max="14045" width="8.77734375" style="3"/>
    <col min="14046" max="14046" width="0" style="3" hidden="1" customWidth="1"/>
    <col min="14047" max="14047" width="25.5546875" style="3" customWidth="1"/>
    <col min="14048" max="14050" width="11.44140625" style="3" customWidth="1"/>
    <col min="14051" max="14051" width="13" style="3" customWidth="1"/>
    <col min="14052" max="14053" width="11.44140625" style="3" customWidth="1"/>
    <col min="14054" max="14055" width="13.21875" style="3" customWidth="1"/>
    <col min="14056" max="14301" width="8.77734375" style="3"/>
    <col min="14302" max="14302" width="0" style="3" hidden="1" customWidth="1"/>
    <col min="14303" max="14303" width="25.5546875" style="3" customWidth="1"/>
    <col min="14304" max="14306" width="11.44140625" style="3" customWidth="1"/>
    <col min="14307" max="14307" width="13" style="3" customWidth="1"/>
    <col min="14308" max="14309" width="11.44140625" style="3" customWidth="1"/>
    <col min="14310" max="14311" width="13.21875" style="3" customWidth="1"/>
    <col min="14312" max="14557" width="8.77734375" style="3"/>
    <col min="14558" max="14558" width="0" style="3" hidden="1" customWidth="1"/>
    <col min="14559" max="14559" width="25.5546875" style="3" customWidth="1"/>
    <col min="14560" max="14562" width="11.44140625" style="3" customWidth="1"/>
    <col min="14563" max="14563" width="13" style="3" customWidth="1"/>
    <col min="14564" max="14565" width="11.44140625" style="3" customWidth="1"/>
    <col min="14566" max="14567" width="13.21875" style="3" customWidth="1"/>
    <col min="14568" max="14813" width="8.77734375" style="3"/>
    <col min="14814" max="14814" width="0" style="3" hidden="1" customWidth="1"/>
    <col min="14815" max="14815" width="25.5546875" style="3" customWidth="1"/>
    <col min="14816" max="14818" width="11.44140625" style="3" customWidth="1"/>
    <col min="14819" max="14819" width="13" style="3" customWidth="1"/>
    <col min="14820" max="14821" width="11.44140625" style="3" customWidth="1"/>
    <col min="14822" max="14823" width="13.21875" style="3" customWidth="1"/>
    <col min="14824" max="15069" width="8.77734375" style="3"/>
    <col min="15070" max="15070" width="0" style="3" hidden="1" customWidth="1"/>
    <col min="15071" max="15071" width="25.5546875" style="3" customWidth="1"/>
    <col min="15072" max="15074" width="11.44140625" style="3" customWidth="1"/>
    <col min="15075" max="15075" width="13" style="3" customWidth="1"/>
    <col min="15076" max="15077" width="11.44140625" style="3" customWidth="1"/>
    <col min="15078" max="15079" width="13.21875" style="3" customWidth="1"/>
    <col min="15080" max="15325" width="8.77734375" style="3"/>
    <col min="15326" max="15326" width="0" style="3" hidden="1" customWidth="1"/>
    <col min="15327" max="15327" width="25.5546875" style="3" customWidth="1"/>
    <col min="15328" max="15330" width="11.44140625" style="3" customWidth="1"/>
    <col min="15331" max="15331" width="13" style="3" customWidth="1"/>
    <col min="15332" max="15333" width="11.44140625" style="3" customWidth="1"/>
    <col min="15334" max="15335" width="13.21875" style="3" customWidth="1"/>
    <col min="15336" max="15581" width="8.77734375" style="3"/>
    <col min="15582" max="15582" width="0" style="3" hidden="1" customWidth="1"/>
    <col min="15583" max="15583" width="25.5546875" style="3" customWidth="1"/>
    <col min="15584" max="15586" width="11.44140625" style="3" customWidth="1"/>
    <col min="15587" max="15587" width="13" style="3" customWidth="1"/>
    <col min="15588" max="15589" width="11.44140625" style="3" customWidth="1"/>
    <col min="15590" max="15591" width="13.21875" style="3" customWidth="1"/>
    <col min="15592" max="15837" width="8.77734375" style="3"/>
    <col min="15838" max="15838" width="0" style="3" hidden="1" customWidth="1"/>
    <col min="15839" max="15839" width="25.5546875" style="3" customWidth="1"/>
    <col min="15840" max="15842" width="11.44140625" style="3" customWidth="1"/>
    <col min="15843" max="15843" width="13" style="3" customWidth="1"/>
    <col min="15844" max="15845" width="11.44140625" style="3" customWidth="1"/>
    <col min="15846" max="15847" width="13.21875" style="3" customWidth="1"/>
    <col min="15848" max="16093" width="8.77734375" style="3"/>
    <col min="16094" max="16094" width="0" style="3" hidden="1" customWidth="1"/>
    <col min="16095" max="16095" width="25.5546875" style="3" customWidth="1"/>
    <col min="16096" max="16098" width="11.44140625" style="3" customWidth="1"/>
    <col min="16099" max="16099" width="13" style="3" customWidth="1"/>
    <col min="16100" max="16101" width="11.44140625" style="3" customWidth="1"/>
    <col min="16102" max="16103" width="13.21875" style="3" customWidth="1"/>
    <col min="16104" max="16384" width="8.77734375" style="3"/>
  </cols>
  <sheetData>
    <row r="1" spans="1:13" ht="13.8" thickBot="1" x14ac:dyDescent="0.3">
      <c r="A1" s="27"/>
      <c r="B1" s="28" t="s">
        <v>68</v>
      </c>
      <c r="C1" s="30"/>
      <c r="D1" s="31"/>
      <c r="G1" s="30"/>
      <c r="H1" s="31"/>
      <c r="I1" s="48"/>
    </row>
    <row r="2" spans="1:13" ht="13.2" x14ac:dyDescent="0.25">
      <c r="A2" s="27"/>
      <c r="B2" s="34"/>
      <c r="C2" s="35"/>
      <c r="D2" s="36"/>
      <c r="F2" s="40"/>
    </row>
    <row r="3" spans="1:13" s="4" customFormat="1" ht="13.8" customHeight="1" thickBot="1" x14ac:dyDescent="0.35">
      <c r="B3" s="186"/>
      <c r="C3" s="183" t="s">
        <v>57</v>
      </c>
      <c r="D3" s="184"/>
      <c r="E3" s="184"/>
      <c r="G3" s="183" t="s">
        <v>59</v>
      </c>
      <c r="H3" s="184"/>
      <c r="I3" s="184"/>
      <c r="K3" s="183" t="s">
        <v>58</v>
      </c>
      <c r="L3" s="184"/>
      <c r="M3" s="184"/>
    </row>
    <row r="4" spans="1:13" s="4" customFormat="1" ht="13.8" thickBot="1" x14ac:dyDescent="0.35">
      <c r="B4" s="187"/>
      <c r="C4" s="32" t="s">
        <v>61</v>
      </c>
      <c r="D4" s="38" t="s">
        <v>69</v>
      </c>
      <c r="E4" s="50"/>
      <c r="G4" s="32" t="s">
        <v>61</v>
      </c>
      <c r="H4" s="38" t="s">
        <v>69</v>
      </c>
      <c r="I4" s="49"/>
      <c r="K4" s="32" t="s">
        <v>61</v>
      </c>
      <c r="L4" s="38" t="s">
        <v>69</v>
      </c>
    </row>
    <row r="5" spans="1:13" s="4" customFormat="1" ht="24" hidden="1" customHeight="1" x14ac:dyDescent="0.3">
      <c r="C5" s="5" t="s">
        <v>52</v>
      </c>
      <c r="E5" s="50"/>
      <c r="G5" s="5" t="s">
        <v>52</v>
      </c>
      <c r="I5" s="50"/>
      <c r="K5" s="5" t="s">
        <v>52</v>
      </c>
    </row>
    <row r="6" spans="1:13" s="4" customFormat="1" ht="24" hidden="1" customHeight="1" x14ac:dyDescent="0.3">
      <c r="C6" s="6" t="s">
        <v>48</v>
      </c>
      <c r="E6" s="50"/>
      <c r="G6" s="6" t="s">
        <v>48</v>
      </c>
      <c r="I6" s="50"/>
      <c r="K6" s="6" t="s">
        <v>48</v>
      </c>
    </row>
    <row r="7" spans="1:13" s="4" customFormat="1" ht="25.5" customHeight="1" x14ac:dyDescent="0.3">
      <c r="B7" s="7" t="s">
        <v>0</v>
      </c>
      <c r="C7" s="8">
        <v>0</v>
      </c>
      <c r="D7" s="10">
        <f ca="1">'FIRE1125a raw'!J7</f>
        <v>1230</v>
      </c>
      <c r="E7" s="47">
        <f ca="1">C7-D7</f>
        <v>-1230</v>
      </c>
      <c r="F7" s="41"/>
      <c r="G7" s="8">
        <v>0</v>
      </c>
      <c r="H7" s="10">
        <f ca="1">'FIRE1125a raw'!AD7</f>
        <v>160</v>
      </c>
      <c r="I7" s="47">
        <f ca="1">G7-H7</f>
        <v>-160</v>
      </c>
      <c r="K7" s="8">
        <v>0</v>
      </c>
      <c r="L7" s="10">
        <v>12</v>
      </c>
      <c r="M7" s="47">
        <f>K7-L7</f>
        <v>-12</v>
      </c>
    </row>
    <row r="8" spans="1:13" s="7" customFormat="1" ht="26.25" customHeight="1" x14ac:dyDescent="0.3">
      <c r="A8" s="1"/>
      <c r="B8" s="7" t="s">
        <v>41</v>
      </c>
      <c r="C8" s="8">
        <v>0</v>
      </c>
      <c r="D8" s="10">
        <f ca="1">'FIRE1125a raw'!J8</f>
        <v>470</v>
      </c>
      <c r="E8" s="47">
        <f t="shared" ref="E8:E54" ca="1" si="0">C8-D8</f>
        <v>-470</v>
      </c>
      <c r="F8" s="41"/>
      <c r="G8" s="8">
        <v>0</v>
      </c>
      <c r="H8" s="10">
        <f ca="1">'FIRE1125a raw'!AD8</f>
        <v>115</v>
      </c>
      <c r="I8" s="47">
        <f t="shared" ref="I8:I54" ca="1" si="1">G8-H8</f>
        <v>-115</v>
      </c>
      <c r="K8" s="8">
        <v>0</v>
      </c>
      <c r="L8" s="10">
        <v>6</v>
      </c>
      <c r="M8" s="47">
        <f t="shared" ref="M8:M54" si="2">K8-L8</f>
        <v>-6</v>
      </c>
    </row>
    <row r="9" spans="1:13" s="4" customFormat="1" ht="14.4" x14ac:dyDescent="0.3">
      <c r="A9" s="2">
        <v>51</v>
      </c>
      <c r="B9" s="4" t="s">
        <v>1</v>
      </c>
      <c r="C9" s="8">
        <v>0.45400000000000001</v>
      </c>
      <c r="D9" s="10">
        <f ca="1">'FIRE1125a raw'!J9</f>
        <v>38</v>
      </c>
      <c r="E9" s="47">
        <f t="shared" ca="1" si="0"/>
        <v>-37.545999999999999</v>
      </c>
      <c r="F9" s="41"/>
      <c r="G9" s="8">
        <v>0.56299999999999994</v>
      </c>
      <c r="H9" s="10">
        <f ca="1">'FIRE1125a raw'!AD9</f>
        <v>19</v>
      </c>
      <c r="I9" s="47">
        <f t="shared" ca="1" si="1"/>
        <v>-18.437000000000001</v>
      </c>
      <c r="K9" s="8">
        <v>0.63</v>
      </c>
      <c r="L9" s="10">
        <v>6</v>
      </c>
      <c r="M9" s="47">
        <f t="shared" si="2"/>
        <v>-5.37</v>
      </c>
    </row>
    <row r="10" spans="1:13" s="4" customFormat="1" ht="14.4" x14ac:dyDescent="0.3">
      <c r="A10" s="2">
        <v>52</v>
      </c>
      <c r="B10" s="4" t="s">
        <v>2</v>
      </c>
      <c r="C10" s="8">
        <v>0.14299999999999999</v>
      </c>
      <c r="D10" s="10">
        <f ca="1">'FIRE1125a raw'!J10</f>
        <v>34</v>
      </c>
      <c r="E10" s="47">
        <f t="shared" ca="1" si="0"/>
        <v>-33.856999999999999</v>
      </c>
      <c r="F10" s="41"/>
      <c r="G10" s="8">
        <v>0.6</v>
      </c>
      <c r="H10" s="10">
        <f ca="1">'FIRE1125a raw'!AD10</f>
        <v>2</v>
      </c>
      <c r="I10" s="47">
        <f t="shared" ca="1" si="1"/>
        <v>-1.4</v>
      </c>
      <c r="K10" s="8">
        <v>0.68799999999999994</v>
      </c>
      <c r="L10" s="10">
        <v>0</v>
      </c>
      <c r="M10" s="47">
        <f t="shared" si="2"/>
        <v>0.68799999999999994</v>
      </c>
    </row>
    <row r="11" spans="1:13" s="4" customFormat="1" ht="13.5" customHeight="1" x14ac:dyDescent="0.3">
      <c r="A11" s="2">
        <v>86</v>
      </c>
      <c r="B11" s="4" t="s">
        <v>3</v>
      </c>
      <c r="C11" s="8">
        <v>0</v>
      </c>
      <c r="D11" s="10">
        <f ca="1">'FIRE1125a raw'!J11</f>
        <v>0</v>
      </c>
      <c r="E11" s="47">
        <f t="shared" ca="1" si="0"/>
        <v>0</v>
      </c>
      <c r="F11" s="41"/>
      <c r="G11" s="8">
        <v>0.77800000000000002</v>
      </c>
      <c r="H11" s="10">
        <f ca="1">'FIRE1125a raw'!AD11</f>
        <v>1</v>
      </c>
      <c r="I11" s="47">
        <f t="shared" ca="1" si="1"/>
        <v>-0.22199999999999998</v>
      </c>
      <c r="K11" s="8">
        <v>0.375</v>
      </c>
      <c r="L11" s="10">
        <v>0</v>
      </c>
      <c r="M11" s="47">
        <f t="shared" si="2"/>
        <v>0.375</v>
      </c>
    </row>
    <row r="12" spans="1:13" s="4" customFormat="1" ht="14.4" x14ac:dyDescent="0.3">
      <c r="A12" s="2">
        <v>53</v>
      </c>
      <c r="B12" s="4" t="s">
        <v>4</v>
      </c>
      <c r="C12" s="8">
        <v>5.8999999999999997E-2</v>
      </c>
      <c r="D12" s="10">
        <f ca="1">'FIRE1125a raw'!J12</f>
        <v>15</v>
      </c>
      <c r="E12" s="47">
        <f t="shared" ca="1" si="0"/>
        <v>-14.941000000000001</v>
      </c>
      <c r="F12" s="41"/>
      <c r="G12" s="8">
        <v>0.33300000000000002</v>
      </c>
      <c r="H12" s="10">
        <f ca="1">'FIRE1125a raw'!AD12</f>
        <v>1</v>
      </c>
      <c r="I12" s="47">
        <f t="shared" ca="1" si="1"/>
        <v>-0.66700000000000004</v>
      </c>
      <c r="K12" s="8" t="s">
        <v>111</v>
      </c>
      <c r="L12" s="10">
        <v>0</v>
      </c>
      <c r="M12" s="47" t="e">
        <f t="shared" si="2"/>
        <v>#VALUE!</v>
      </c>
    </row>
    <row r="13" spans="1:13" s="4" customFormat="1" ht="14.4" x14ac:dyDescent="0.3">
      <c r="A13" s="2">
        <v>54</v>
      </c>
      <c r="B13" s="4" t="s">
        <v>5</v>
      </c>
      <c r="C13" s="8" t="s">
        <v>111</v>
      </c>
      <c r="D13" s="10">
        <f ca="1">'FIRE1125a raw'!J13</f>
        <v>38</v>
      </c>
      <c r="E13" s="47" t="e">
        <f t="shared" ca="1" si="0"/>
        <v>#VALUE!</v>
      </c>
      <c r="F13" s="41"/>
      <c r="G13" s="8">
        <v>0.75</v>
      </c>
      <c r="H13" s="10">
        <f ca="1">'FIRE1125a raw'!AD13</f>
        <v>4</v>
      </c>
      <c r="I13" s="47">
        <f t="shared" ca="1" si="1"/>
        <v>-3.25</v>
      </c>
      <c r="K13" s="8" t="s">
        <v>111</v>
      </c>
      <c r="L13" s="10">
        <v>0</v>
      </c>
      <c r="M13" s="47" t="e">
        <f t="shared" si="2"/>
        <v>#VALUE!</v>
      </c>
    </row>
    <row r="14" spans="1:13" s="4" customFormat="1" ht="14.4" x14ac:dyDescent="0.3">
      <c r="A14" s="2">
        <v>55</v>
      </c>
      <c r="B14" s="4" t="s">
        <v>6</v>
      </c>
      <c r="C14" s="8">
        <v>0.14799999999999999</v>
      </c>
      <c r="D14" s="10">
        <f ca="1">'FIRE1125a raw'!J14</f>
        <v>0</v>
      </c>
      <c r="E14" s="47">
        <f t="shared" ca="1" si="0"/>
        <v>0.14799999999999999</v>
      </c>
      <c r="F14" s="41"/>
      <c r="G14" s="8">
        <v>0.5</v>
      </c>
      <c r="H14" s="10">
        <f ca="1">'FIRE1125a raw'!AD14</f>
        <v>0</v>
      </c>
      <c r="I14" s="47">
        <f t="shared" ca="1" si="1"/>
        <v>0.5</v>
      </c>
      <c r="K14" s="8" t="s">
        <v>111</v>
      </c>
      <c r="L14" s="10">
        <v>0</v>
      </c>
      <c r="M14" s="47" t="e">
        <f t="shared" si="2"/>
        <v>#VALUE!</v>
      </c>
    </row>
    <row r="15" spans="1:13" s="4" customFormat="1" ht="14.4" x14ac:dyDescent="0.3">
      <c r="A15" s="2">
        <v>56</v>
      </c>
      <c r="B15" s="4" t="s">
        <v>7</v>
      </c>
      <c r="C15" s="8">
        <v>0</v>
      </c>
      <c r="D15" s="10">
        <f ca="1">'FIRE1125a raw'!J15</f>
        <v>0</v>
      </c>
      <c r="E15" s="47">
        <f t="shared" ca="1" si="0"/>
        <v>0</v>
      </c>
      <c r="F15" s="41"/>
      <c r="G15" s="8">
        <v>0.5</v>
      </c>
      <c r="H15" s="10">
        <f ca="1">'FIRE1125a raw'!AD15</f>
        <v>0</v>
      </c>
      <c r="I15" s="47">
        <f t="shared" ca="1" si="1"/>
        <v>0.5</v>
      </c>
      <c r="K15" s="8">
        <v>1</v>
      </c>
      <c r="L15" s="10">
        <v>0</v>
      </c>
      <c r="M15" s="47">
        <f t="shared" si="2"/>
        <v>1</v>
      </c>
    </row>
    <row r="16" spans="1:13" s="4" customFormat="1" ht="14.4" x14ac:dyDescent="0.3">
      <c r="A16" s="2">
        <v>57</v>
      </c>
      <c r="B16" s="4" t="s">
        <v>8</v>
      </c>
      <c r="C16" s="8">
        <v>0.27300000000000002</v>
      </c>
      <c r="D16" s="10">
        <f ca="1">'FIRE1125a raw'!J16</f>
        <v>0</v>
      </c>
      <c r="E16" s="47">
        <f t="shared" ca="1" si="0"/>
        <v>0.27300000000000002</v>
      </c>
      <c r="F16" s="41"/>
      <c r="G16" s="8" t="s">
        <v>111</v>
      </c>
      <c r="H16" s="10">
        <f ca="1">'FIRE1125a raw'!AD16</f>
        <v>2</v>
      </c>
      <c r="I16" s="47" t="e">
        <f t="shared" ca="1" si="1"/>
        <v>#VALUE!</v>
      </c>
      <c r="K16" s="8" t="s">
        <v>111</v>
      </c>
      <c r="L16" s="10">
        <v>0</v>
      </c>
      <c r="M16" s="47" t="e">
        <f t="shared" si="2"/>
        <v>#VALUE!</v>
      </c>
    </row>
    <row r="17" spans="1:13" s="4" customFormat="1" ht="14.4" x14ac:dyDescent="0.3">
      <c r="A17" s="2">
        <v>59</v>
      </c>
      <c r="B17" s="4" t="s">
        <v>9</v>
      </c>
      <c r="C17" s="8" t="s">
        <v>111</v>
      </c>
      <c r="D17" s="10">
        <f ca="1">'FIRE1125a raw'!J17</f>
        <v>0</v>
      </c>
      <c r="E17" s="47" t="e">
        <f t="shared" ca="1" si="0"/>
        <v>#VALUE!</v>
      </c>
      <c r="F17" s="41"/>
      <c r="G17" s="8" t="s">
        <v>111</v>
      </c>
      <c r="H17" s="10">
        <f ca="1">'FIRE1125a raw'!AD17</f>
        <v>7</v>
      </c>
      <c r="I17" s="47" t="e">
        <f t="shared" ca="1" si="1"/>
        <v>#VALUE!</v>
      </c>
      <c r="K17" s="8" t="s">
        <v>111</v>
      </c>
      <c r="L17" s="10">
        <v>0</v>
      </c>
      <c r="M17" s="47" t="e">
        <f t="shared" si="2"/>
        <v>#VALUE!</v>
      </c>
    </row>
    <row r="18" spans="1:13" s="4" customFormat="1" ht="14.4" x14ac:dyDescent="0.3">
      <c r="A18" s="2">
        <v>60</v>
      </c>
      <c r="B18" s="4" t="s">
        <v>10</v>
      </c>
      <c r="C18" s="8" t="s">
        <v>111</v>
      </c>
      <c r="D18" s="10">
        <f ca="1">'FIRE1125a raw'!J18</f>
        <v>0</v>
      </c>
      <c r="E18" s="47" t="e">
        <f t="shared" ca="1" si="0"/>
        <v>#VALUE!</v>
      </c>
      <c r="F18" s="41"/>
      <c r="G18" s="8">
        <v>0.75</v>
      </c>
      <c r="H18" s="10">
        <f ca="1">'FIRE1125a raw'!AD18</f>
        <v>0</v>
      </c>
      <c r="I18" s="47">
        <f t="shared" ca="1" si="1"/>
        <v>0.75</v>
      </c>
      <c r="K18" s="8" t="s">
        <v>111</v>
      </c>
      <c r="L18" s="10">
        <v>0</v>
      </c>
      <c r="M18" s="47" t="e">
        <f t="shared" si="2"/>
        <v>#VALUE!</v>
      </c>
    </row>
    <row r="19" spans="1:13" s="4" customFormat="1" ht="14.4" x14ac:dyDescent="0.3">
      <c r="A19" s="2">
        <v>61</v>
      </c>
      <c r="B19" s="13" t="s">
        <v>42</v>
      </c>
      <c r="C19" s="8">
        <v>0.4</v>
      </c>
      <c r="D19" s="10">
        <f ca="1">'FIRE1125a raw'!J19</f>
        <v>0</v>
      </c>
      <c r="E19" s="47">
        <f t="shared" ca="1" si="0"/>
        <v>0.4</v>
      </c>
      <c r="F19" s="41"/>
      <c r="G19" s="8">
        <v>0.66700000000000004</v>
      </c>
      <c r="H19" s="10">
        <f ca="1">'FIRE1125a raw'!AD19</f>
        <v>7</v>
      </c>
      <c r="I19" s="47">
        <f t="shared" ca="1" si="1"/>
        <v>-6.3330000000000002</v>
      </c>
      <c r="K19" s="8" t="s">
        <v>111</v>
      </c>
      <c r="L19" s="10">
        <v>0</v>
      </c>
      <c r="M19" s="47" t="e">
        <f t="shared" si="2"/>
        <v>#VALUE!</v>
      </c>
    </row>
    <row r="20" spans="1:13" s="4" customFormat="1" ht="14.4" x14ac:dyDescent="0.3">
      <c r="A20" s="2"/>
      <c r="B20" s="13" t="s">
        <v>53</v>
      </c>
      <c r="C20" s="8" t="s">
        <v>111</v>
      </c>
      <c r="D20" s="10">
        <f>'FIRE1125a raw'!J20</f>
        <v>0</v>
      </c>
      <c r="E20" s="47" t="e">
        <f t="shared" si="0"/>
        <v>#VALUE!</v>
      </c>
      <c r="F20" s="41"/>
      <c r="G20" s="8">
        <v>1</v>
      </c>
      <c r="H20" s="10">
        <f ca="1">'FIRE1125a raw'!AD20</f>
        <v>162</v>
      </c>
      <c r="I20" s="47">
        <f t="shared" ca="1" si="1"/>
        <v>-161</v>
      </c>
      <c r="K20" s="8" t="s">
        <v>111</v>
      </c>
      <c r="L20" s="10">
        <v>0</v>
      </c>
      <c r="M20" s="47" t="e">
        <f t="shared" si="2"/>
        <v>#VALUE!</v>
      </c>
    </row>
    <row r="21" spans="1:13" s="4" customFormat="1" ht="14.4" x14ac:dyDescent="0.3">
      <c r="A21" s="2">
        <v>58</v>
      </c>
      <c r="B21" s="4" t="s">
        <v>11</v>
      </c>
      <c r="C21" s="8">
        <v>0.44400000000000001</v>
      </c>
      <c r="D21" s="10">
        <f>'FIRE1125a raw'!J21</f>
        <v>0</v>
      </c>
      <c r="E21" s="47">
        <f t="shared" si="0"/>
        <v>0.44400000000000001</v>
      </c>
      <c r="F21" s="41"/>
      <c r="G21" s="8">
        <v>0</v>
      </c>
      <c r="H21" s="10">
        <f ca="1">'FIRE1125a raw'!AD21</f>
        <v>151</v>
      </c>
      <c r="I21" s="47">
        <f t="shared" ca="1" si="1"/>
        <v>-151</v>
      </c>
      <c r="K21" s="8" t="s">
        <v>111</v>
      </c>
      <c r="L21" s="10">
        <v>0</v>
      </c>
      <c r="M21" s="47" t="e">
        <f t="shared" si="2"/>
        <v>#VALUE!</v>
      </c>
    </row>
    <row r="22" spans="1:13" s="4" customFormat="1" ht="14.4" x14ac:dyDescent="0.3">
      <c r="A22" s="2">
        <v>63</v>
      </c>
      <c r="B22" s="4" t="s">
        <v>12</v>
      </c>
      <c r="C22" s="8">
        <v>0</v>
      </c>
      <c r="D22" s="10">
        <f>'FIRE1125a raw'!J22</f>
        <v>0</v>
      </c>
      <c r="E22" s="47">
        <f t="shared" si="0"/>
        <v>0</v>
      </c>
      <c r="F22" s="41"/>
      <c r="G22" s="8">
        <v>0.625</v>
      </c>
      <c r="H22" s="10">
        <f ca="1">'FIRE1125a raw'!AD22</f>
        <v>149</v>
      </c>
      <c r="I22" s="47">
        <f t="shared" ca="1" si="1"/>
        <v>-148.375</v>
      </c>
      <c r="K22" s="8">
        <v>1</v>
      </c>
      <c r="L22" s="10">
        <v>0</v>
      </c>
      <c r="M22" s="47">
        <f t="shared" si="2"/>
        <v>1</v>
      </c>
    </row>
    <row r="23" spans="1:13" s="4" customFormat="1" ht="14.4" x14ac:dyDescent="0.3">
      <c r="A23" s="2">
        <v>64</v>
      </c>
      <c r="B23" s="4" t="s">
        <v>13</v>
      </c>
      <c r="C23" s="8">
        <v>0.42099999999999999</v>
      </c>
      <c r="D23" s="10">
        <f>'FIRE1125a raw'!J23</f>
        <v>0</v>
      </c>
      <c r="E23" s="47">
        <f t="shared" si="0"/>
        <v>0.42099999999999999</v>
      </c>
      <c r="F23" s="41"/>
      <c r="G23" s="8">
        <v>0.75</v>
      </c>
      <c r="H23" s="10">
        <f ca="1">'FIRE1125a raw'!AD23</f>
        <v>142</v>
      </c>
      <c r="I23" s="47">
        <f t="shared" ca="1" si="1"/>
        <v>-141.25</v>
      </c>
      <c r="K23" s="8" t="s">
        <v>111</v>
      </c>
      <c r="L23" s="10">
        <v>0</v>
      </c>
      <c r="M23" s="47" t="e">
        <f t="shared" si="2"/>
        <v>#VALUE!</v>
      </c>
    </row>
    <row r="24" spans="1:13" s="4" customFormat="1" ht="14.4" x14ac:dyDescent="0.3">
      <c r="A24" s="2">
        <v>65</v>
      </c>
      <c r="B24" s="4" t="s">
        <v>14</v>
      </c>
      <c r="C24" s="8">
        <v>0</v>
      </c>
      <c r="D24" s="10">
        <f>'FIRE1125a raw'!J24</f>
        <v>0</v>
      </c>
      <c r="E24" s="47">
        <f t="shared" si="0"/>
        <v>0</v>
      </c>
      <c r="F24" s="41"/>
      <c r="G24" s="8">
        <v>1</v>
      </c>
      <c r="H24" s="10">
        <f ca="1">'FIRE1125a raw'!AD24</f>
        <v>136</v>
      </c>
      <c r="I24" s="47">
        <f t="shared" ca="1" si="1"/>
        <v>-135</v>
      </c>
      <c r="K24" s="8">
        <v>1</v>
      </c>
      <c r="L24" s="10">
        <v>0</v>
      </c>
      <c r="M24" s="47">
        <f t="shared" si="2"/>
        <v>1</v>
      </c>
    </row>
    <row r="25" spans="1:13" s="4" customFormat="1" ht="14.4" x14ac:dyDescent="0.3">
      <c r="A25" s="2">
        <v>67</v>
      </c>
      <c r="B25" s="4" t="s">
        <v>17</v>
      </c>
      <c r="C25" s="8">
        <v>0.16700000000000001</v>
      </c>
      <c r="D25" s="10">
        <f>'FIRE1125a raw'!J25</f>
        <v>0</v>
      </c>
      <c r="E25" s="47">
        <f t="shared" si="0"/>
        <v>0.16700000000000001</v>
      </c>
      <c r="F25" s="41"/>
      <c r="G25" s="8">
        <v>0.5</v>
      </c>
      <c r="H25" s="10">
        <f ca="1">'FIRE1125a raw'!AD25</f>
        <v>135</v>
      </c>
      <c r="I25" s="47">
        <f t="shared" ca="1" si="1"/>
        <v>-134.5</v>
      </c>
      <c r="K25" s="8" t="s">
        <v>111</v>
      </c>
      <c r="L25" s="10">
        <v>0</v>
      </c>
      <c r="M25" s="47" t="e">
        <f t="shared" si="2"/>
        <v>#VALUE!</v>
      </c>
    </row>
    <row r="26" spans="1:13" s="4" customFormat="1" ht="14.4" x14ac:dyDescent="0.3">
      <c r="A26" s="2">
        <v>68</v>
      </c>
      <c r="B26" s="4" t="s">
        <v>43</v>
      </c>
      <c r="C26" s="8" t="s">
        <v>111</v>
      </c>
      <c r="D26" s="10">
        <f>'FIRE1125a raw'!J26</f>
        <v>0</v>
      </c>
      <c r="E26" s="47" t="e">
        <f t="shared" si="0"/>
        <v>#VALUE!</v>
      </c>
      <c r="F26" s="41"/>
      <c r="G26" s="8">
        <v>1</v>
      </c>
      <c r="H26" s="10">
        <f ca="1">'FIRE1125a raw'!AD26</f>
        <v>124</v>
      </c>
      <c r="I26" s="47">
        <f t="shared" ca="1" si="1"/>
        <v>-123</v>
      </c>
      <c r="K26" s="8" t="s">
        <v>111</v>
      </c>
      <c r="L26" s="10">
        <v>0</v>
      </c>
      <c r="M26" s="47" t="e">
        <f t="shared" si="2"/>
        <v>#VALUE!</v>
      </c>
    </row>
    <row r="27" spans="1:13" s="4" customFormat="1" ht="14.4" x14ac:dyDescent="0.3">
      <c r="A27" s="2">
        <v>69</v>
      </c>
      <c r="B27" s="4" t="s">
        <v>18</v>
      </c>
      <c r="C27" s="8">
        <v>0</v>
      </c>
      <c r="D27" s="10">
        <f>'FIRE1125a raw'!J27</f>
        <v>0</v>
      </c>
      <c r="E27" s="47">
        <f t="shared" si="0"/>
        <v>0</v>
      </c>
      <c r="F27" s="41"/>
      <c r="G27" s="8">
        <v>0.63600000000000001</v>
      </c>
      <c r="H27" s="10">
        <f ca="1">'FIRE1125a raw'!AD27</f>
        <v>123</v>
      </c>
      <c r="I27" s="47">
        <f t="shared" ca="1" si="1"/>
        <v>-122.364</v>
      </c>
      <c r="K27" s="8" t="s">
        <v>111</v>
      </c>
      <c r="L27" s="10">
        <v>0</v>
      </c>
      <c r="M27" s="47" t="e">
        <f t="shared" si="2"/>
        <v>#VALUE!</v>
      </c>
    </row>
    <row r="28" spans="1:13" s="4" customFormat="1" ht="14.4" x14ac:dyDescent="0.3">
      <c r="A28" s="2">
        <v>70</v>
      </c>
      <c r="B28" s="4" t="s">
        <v>19</v>
      </c>
      <c r="C28" s="8" t="s">
        <v>111</v>
      </c>
      <c r="D28" s="10">
        <f>'FIRE1125a raw'!J28</f>
        <v>0</v>
      </c>
      <c r="E28" s="47" t="e">
        <f t="shared" si="0"/>
        <v>#VALUE!</v>
      </c>
      <c r="F28" s="41"/>
      <c r="G28" s="8">
        <v>0</v>
      </c>
      <c r="H28" s="10">
        <f ca="1">'FIRE1125a raw'!AD28</f>
        <v>123</v>
      </c>
      <c r="I28" s="47">
        <f t="shared" ca="1" si="1"/>
        <v>-123</v>
      </c>
      <c r="K28" s="8" t="s">
        <v>111</v>
      </c>
      <c r="L28" s="10">
        <v>0</v>
      </c>
      <c r="M28" s="47" t="e">
        <f t="shared" si="2"/>
        <v>#VALUE!</v>
      </c>
    </row>
    <row r="29" spans="1:13" s="4" customFormat="1" ht="14.4" x14ac:dyDescent="0.3">
      <c r="A29" s="2">
        <v>71</v>
      </c>
      <c r="B29" s="4" t="s">
        <v>44</v>
      </c>
      <c r="C29" s="8">
        <v>0.189</v>
      </c>
      <c r="D29" s="10">
        <f>'FIRE1125a raw'!J29</f>
        <v>0</v>
      </c>
      <c r="E29" s="47">
        <f t="shared" si="0"/>
        <v>0.189</v>
      </c>
      <c r="F29" s="41"/>
      <c r="G29" s="8" t="s">
        <v>111</v>
      </c>
      <c r="H29" s="10">
        <f ca="1">'FIRE1125a raw'!AD29</f>
        <v>123</v>
      </c>
      <c r="I29" s="47" t="e">
        <f t="shared" ca="1" si="1"/>
        <v>#VALUE!</v>
      </c>
      <c r="K29" s="8" t="s">
        <v>111</v>
      </c>
      <c r="L29" s="10">
        <v>0</v>
      </c>
      <c r="M29" s="47" t="e">
        <f t="shared" si="2"/>
        <v>#VALUE!</v>
      </c>
    </row>
    <row r="30" spans="1:13" s="4" customFormat="1" ht="14.4" x14ac:dyDescent="0.3">
      <c r="A30" s="2">
        <v>73</v>
      </c>
      <c r="B30" s="4" t="s">
        <v>21</v>
      </c>
      <c r="C30" s="8" t="s">
        <v>111</v>
      </c>
      <c r="D30" s="10">
        <f ca="1">'FIRE1125a raw'!J30</f>
        <v>0</v>
      </c>
      <c r="E30" s="47" t="e">
        <f t="shared" ca="1" si="0"/>
        <v>#VALUE!</v>
      </c>
      <c r="F30" s="41"/>
      <c r="G30" s="8" t="s">
        <v>111</v>
      </c>
      <c r="H30" s="10">
        <f ca="1">'FIRE1125a raw'!AD30</f>
        <v>5</v>
      </c>
      <c r="I30" s="47" t="e">
        <f t="shared" ca="1" si="1"/>
        <v>#VALUE!</v>
      </c>
      <c r="K30" s="8" t="s">
        <v>111</v>
      </c>
      <c r="L30" s="10">
        <v>0</v>
      </c>
      <c r="M30" s="47" t="e">
        <f t="shared" si="2"/>
        <v>#VALUE!</v>
      </c>
    </row>
    <row r="31" spans="1:13" s="4" customFormat="1" ht="14.4" x14ac:dyDescent="0.3">
      <c r="A31" s="2">
        <v>74</v>
      </c>
      <c r="B31" s="4" t="s">
        <v>22</v>
      </c>
      <c r="C31" s="8" t="s">
        <v>111</v>
      </c>
      <c r="D31" s="10">
        <f ca="1">'FIRE1125a raw'!J31</f>
        <v>58</v>
      </c>
      <c r="E31" s="47" t="e">
        <f t="shared" ca="1" si="0"/>
        <v>#VALUE!</v>
      </c>
      <c r="F31" s="41"/>
      <c r="G31" s="8" t="s">
        <v>111</v>
      </c>
      <c r="H31" s="10">
        <f ca="1">'FIRE1125a raw'!AD31</f>
        <v>7</v>
      </c>
      <c r="I31" s="47" t="e">
        <f t="shared" ca="1" si="1"/>
        <v>#VALUE!</v>
      </c>
      <c r="K31" s="8" t="s">
        <v>111</v>
      </c>
      <c r="L31" s="10">
        <v>0</v>
      </c>
      <c r="M31" s="47" t="e">
        <f t="shared" si="2"/>
        <v>#VALUE!</v>
      </c>
    </row>
    <row r="32" spans="1:13" s="4" customFormat="1" ht="14.4" x14ac:dyDescent="0.3">
      <c r="A32" s="2">
        <v>75</v>
      </c>
      <c r="B32" s="4" t="s">
        <v>23</v>
      </c>
      <c r="C32" s="8" t="s">
        <v>111</v>
      </c>
      <c r="D32" s="10">
        <f ca="1">'FIRE1125a raw'!J32</f>
        <v>0</v>
      </c>
      <c r="E32" s="47" t="e">
        <f t="shared" ca="1" si="0"/>
        <v>#VALUE!</v>
      </c>
      <c r="F32" s="41"/>
      <c r="G32" s="8">
        <v>0.375</v>
      </c>
      <c r="H32" s="10">
        <f ca="1">'FIRE1125a raw'!AD32</f>
        <v>1</v>
      </c>
      <c r="I32" s="47">
        <f t="shared" ca="1" si="1"/>
        <v>-0.625</v>
      </c>
      <c r="K32" s="8" t="s">
        <v>111</v>
      </c>
      <c r="L32" s="10">
        <v>0</v>
      </c>
      <c r="M32" s="47" t="e">
        <f t="shared" si="2"/>
        <v>#VALUE!</v>
      </c>
    </row>
    <row r="33" spans="1:13" s="4" customFormat="1" ht="14.4" x14ac:dyDescent="0.3">
      <c r="A33" s="2">
        <v>76</v>
      </c>
      <c r="B33" s="4" t="s">
        <v>24</v>
      </c>
      <c r="C33" s="8">
        <v>0.16700000000000001</v>
      </c>
      <c r="D33" s="10">
        <f ca="1">'FIRE1125a raw'!J33</f>
        <v>0</v>
      </c>
      <c r="E33" s="47">
        <f t="shared" ca="1" si="0"/>
        <v>0.16700000000000001</v>
      </c>
      <c r="F33" s="41"/>
      <c r="G33" s="8">
        <v>0.66700000000000004</v>
      </c>
      <c r="H33" s="10">
        <f ca="1">'FIRE1125a raw'!AD33</f>
        <v>0</v>
      </c>
      <c r="I33" s="47">
        <f t="shared" ca="1" si="1"/>
        <v>0.66700000000000004</v>
      </c>
      <c r="K33" s="8" t="s">
        <v>111</v>
      </c>
      <c r="L33" s="10">
        <v>0</v>
      </c>
      <c r="M33" s="47" t="e">
        <f t="shared" si="2"/>
        <v>#VALUE!</v>
      </c>
    </row>
    <row r="34" spans="1:13" s="4" customFormat="1" ht="14.4" x14ac:dyDescent="0.3">
      <c r="A34" s="2">
        <v>79</v>
      </c>
      <c r="B34" s="4" t="s">
        <v>26</v>
      </c>
      <c r="C34" s="8" t="s">
        <v>111</v>
      </c>
      <c r="D34" s="10">
        <f ca="1">'FIRE1125a raw'!J34</f>
        <v>15</v>
      </c>
      <c r="E34" s="47" t="e">
        <f t="shared" ca="1" si="0"/>
        <v>#VALUE!</v>
      </c>
      <c r="F34" s="41"/>
      <c r="G34" s="8">
        <v>0</v>
      </c>
      <c r="H34" s="10">
        <f ca="1">'FIRE1125a raw'!AD34</f>
        <v>0</v>
      </c>
      <c r="I34" s="47">
        <f t="shared" ca="1" si="1"/>
        <v>0</v>
      </c>
      <c r="K34" s="8" t="s">
        <v>111</v>
      </c>
      <c r="L34" s="10">
        <v>0</v>
      </c>
      <c r="M34" s="47" t="e">
        <f t="shared" si="2"/>
        <v>#VALUE!</v>
      </c>
    </row>
    <row r="35" spans="1:13" s="4" customFormat="1" ht="14.4" x14ac:dyDescent="0.3">
      <c r="A35" s="2">
        <v>80</v>
      </c>
      <c r="B35" s="4" t="s">
        <v>27</v>
      </c>
      <c r="C35" s="8" t="s">
        <v>111</v>
      </c>
      <c r="D35" s="10">
        <f ca="1">'FIRE1125a raw'!J35</f>
        <v>13</v>
      </c>
      <c r="E35" s="47" t="e">
        <f t="shared" ca="1" si="0"/>
        <v>#VALUE!</v>
      </c>
      <c r="F35" s="41"/>
      <c r="G35" s="8">
        <v>1</v>
      </c>
      <c r="H35" s="10">
        <f ca="1">'FIRE1125a raw'!AD35</f>
        <v>0</v>
      </c>
      <c r="I35" s="47">
        <f t="shared" ca="1" si="1"/>
        <v>1</v>
      </c>
      <c r="K35" s="8" t="s">
        <v>111</v>
      </c>
      <c r="L35" s="10">
        <v>0</v>
      </c>
      <c r="M35" s="47" t="e">
        <f t="shared" si="2"/>
        <v>#VALUE!</v>
      </c>
    </row>
    <row r="36" spans="1:13" s="4" customFormat="1" ht="14.4" x14ac:dyDescent="0.3">
      <c r="A36" s="2">
        <v>81</v>
      </c>
      <c r="B36" s="4" t="s">
        <v>28</v>
      </c>
      <c r="C36" s="8">
        <v>0.1</v>
      </c>
      <c r="D36" s="12" t="s">
        <v>54</v>
      </c>
      <c r="E36" s="47" t="e">
        <f t="shared" si="0"/>
        <v>#VALUE!</v>
      </c>
      <c r="F36" s="41"/>
      <c r="G36" s="8" t="s">
        <v>111</v>
      </c>
      <c r="H36" s="10">
        <f ca="1">'FIRE1125a raw'!AD36</f>
        <v>0</v>
      </c>
      <c r="I36" s="47" t="e">
        <f t="shared" ca="1" si="1"/>
        <v>#VALUE!</v>
      </c>
      <c r="K36" s="8" t="s">
        <v>111</v>
      </c>
      <c r="L36" s="10">
        <v>0</v>
      </c>
      <c r="M36" s="47" t="e">
        <f t="shared" si="2"/>
        <v>#VALUE!</v>
      </c>
    </row>
    <row r="37" spans="1:13" s="4" customFormat="1" ht="14.4" x14ac:dyDescent="0.3">
      <c r="A37" s="2">
        <v>83</v>
      </c>
      <c r="B37" s="4" t="s">
        <v>29</v>
      </c>
      <c r="C37" s="8" t="s">
        <v>111</v>
      </c>
      <c r="D37" s="10">
        <f ca="1">'FIRE1125a raw'!J37</f>
        <v>0</v>
      </c>
      <c r="E37" s="47" t="e">
        <f t="shared" ca="1" si="0"/>
        <v>#VALUE!</v>
      </c>
      <c r="F37" s="41"/>
      <c r="G37" s="8" t="s">
        <v>111</v>
      </c>
      <c r="H37" s="10">
        <f ca="1">'FIRE1125a raw'!AD37</f>
        <v>1</v>
      </c>
      <c r="I37" s="47" t="e">
        <f t="shared" ca="1" si="1"/>
        <v>#VALUE!</v>
      </c>
      <c r="K37" s="8" t="s">
        <v>111</v>
      </c>
      <c r="L37" s="10">
        <v>0</v>
      </c>
      <c r="M37" s="47" t="e">
        <f t="shared" si="2"/>
        <v>#VALUE!</v>
      </c>
    </row>
    <row r="38" spans="1:13" s="4" customFormat="1" ht="14.4" x14ac:dyDescent="0.3">
      <c r="A38" s="2">
        <v>84</v>
      </c>
      <c r="B38" s="4" t="s">
        <v>30</v>
      </c>
      <c r="C38" s="8" t="s">
        <v>54</v>
      </c>
      <c r="D38" s="10">
        <f ca="1">'FIRE1125a raw'!J38</f>
        <v>1</v>
      </c>
      <c r="E38" s="47" t="e">
        <f t="shared" ca="1" si="0"/>
        <v>#VALUE!</v>
      </c>
      <c r="F38" s="41"/>
      <c r="G38" s="8" t="s">
        <v>54</v>
      </c>
      <c r="H38" s="10">
        <f ca="1">'FIRE1125a raw'!AD38</f>
        <v>5</v>
      </c>
      <c r="I38" s="47" t="e">
        <f t="shared" ca="1" si="1"/>
        <v>#VALUE!</v>
      </c>
      <c r="K38" s="8" t="s">
        <v>54</v>
      </c>
      <c r="L38" s="10">
        <v>0</v>
      </c>
      <c r="M38" s="47" t="e">
        <f t="shared" si="2"/>
        <v>#VALUE!</v>
      </c>
    </row>
    <row r="39" spans="1:13" s="4" customFormat="1" ht="14.4" x14ac:dyDescent="0.3">
      <c r="A39" s="2">
        <v>85</v>
      </c>
      <c r="B39" s="4" t="s">
        <v>31</v>
      </c>
      <c r="C39" s="8" t="s">
        <v>111</v>
      </c>
      <c r="D39" s="10">
        <f ca="1">'FIRE1125a raw'!J39</f>
        <v>12</v>
      </c>
      <c r="E39" s="47" t="e">
        <f t="shared" ca="1" si="0"/>
        <v>#VALUE!</v>
      </c>
      <c r="F39" s="41"/>
      <c r="G39" s="8">
        <v>0</v>
      </c>
      <c r="H39" s="10">
        <f ca="1">'FIRE1125a raw'!AD39</f>
        <v>0</v>
      </c>
      <c r="I39" s="47">
        <f t="shared" ca="1" si="1"/>
        <v>0</v>
      </c>
      <c r="K39" s="8" t="s">
        <v>111</v>
      </c>
      <c r="L39" s="10">
        <v>0</v>
      </c>
      <c r="M39" s="47" t="e">
        <f t="shared" si="2"/>
        <v>#VALUE!</v>
      </c>
    </row>
    <row r="40" spans="1:13" s="4" customFormat="1" ht="14.4" x14ac:dyDescent="0.3">
      <c r="A40" s="2">
        <v>87</v>
      </c>
      <c r="B40" s="4" t="s">
        <v>32</v>
      </c>
      <c r="C40" s="8">
        <v>0.25</v>
      </c>
      <c r="D40" s="10">
        <f ca="1">'FIRE1125a raw'!J40</f>
        <v>0</v>
      </c>
      <c r="E40" s="47">
        <f t="shared" ca="1" si="0"/>
        <v>0.25</v>
      </c>
      <c r="F40" s="41"/>
      <c r="G40" s="8">
        <v>1</v>
      </c>
      <c r="H40" s="10">
        <f ca="1">'FIRE1125a raw'!AD40</f>
        <v>1</v>
      </c>
      <c r="I40" s="47">
        <f t="shared" ca="1" si="1"/>
        <v>0</v>
      </c>
      <c r="K40" s="8" t="s">
        <v>111</v>
      </c>
      <c r="L40" s="10">
        <v>0</v>
      </c>
      <c r="M40" s="47" t="e">
        <f t="shared" si="2"/>
        <v>#VALUE!</v>
      </c>
    </row>
    <row r="41" spans="1:13" s="4" customFormat="1" ht="14.4" x14ac:dyDescent="0.3">
      <c r="A41" s="2">
        <v>90</v>
      </c>
      <c r="B41" s="4" t="s">
        <v>34</v>
      </c>
      <c r="C41" s="8" t="s">
        <v>111</v>
      </c>
      <c r="D41" s="10">
        <f ca="1">'FIRE1125a raw'!J41</f>
        <v>20</v>
      </c>
      <c r="E41" s="47" t="e">
        <f t="shared" ca="1" si="0"/>
        <v>#VALUE!</v>
      </c>
      <c r="F41" s="41"/>
      <c r="G41" s="8" t="s">
        <v>111</v>
      </c>
      <c r="H41" s="10">
        <f ca="1">'FIRE1125a raw'!AD41</f>
        <v>0</v>
      </c>
      <c r="I41" s="47" t="e">
        <f t="shared" ca="1" si="1"/>
        <v>#VALUE!</v>
      </c>
      <c r="K41" s="8" t="s">
        <v>111</v>
      </c>
      <c r="L41" s="10">
        <v>0</v>
      </c>
      <c r="M41" s="47" t="e">
        <f t="shared" si="2"/>
        <v>#VALUE!</v>
      </c>
    </row>
    <row r="42" spans="1:13" s="4" customFormat="1" ht="14.4" x14ac:dyDescent="0.3">
      <c r="A42" s="2">
        <v>91</v>
      </c>
      <c r="B42" s="4" t="s">
        <v>35</v>
      </c>
      <c r="C42" s="8" t="s">
        <v>111</v>
      </c>
      <c r="D42" s="10">
        <f ca="1">'FIRE1125a raw'!J42</f>
        <v>0</v>
      </c>
      <c r="E42" s="47" t="e">
        <f t="shared" ca="1" si="0"/>
        <v>#VALUE!</v>
      </c>
      <c r="F42" s="41"/>
      <c r="G42" s="8">
        <v>0.5</v>
      </c>
      <c r="H42" s="10">
        <f ca="1">'FIRE1125a raw'!AD42</f>
        <v>3</v>
      </c>
      <c r="I42" s="47">
        <f t="shared" ca="1" si="1"/>
        <v>-2.5</v>
      </c>
      <c r="K42" s="8" t="s">
        <v>111</v>
      </c>
      <c r="L42" s="10">
        <v>0</v>
      </c>
      <c r="M42" s="47" t="e">
        <f t="shared" si="2"/>
        <v>#VALUE!</v>
      </c>
    </row>
    <row r="43" spans="1:13" s="4" customFormat="1" ht="14.4" x14ac:dyDescent="0.3">
      <c r="A43" s="2">
        <v>92</v>
      </c>
      <c r="B43" s="4" t="s">
        <v>36</v>
      </c>
      <c r="C43" s="8">
        <v>0.05</v>
      </c>
      <c r="D43" s="10">
        <f ca="1">'FIRE1125a raw'!J43</f>
        <v>0</v>
      </c>
      <c r="E43" s="47">
        <f t="shared" ca="1" si="0"/>
        <v>0.05</v>
      </c>
      <c r="F43" s="41"/>
      <c r="G43" s="8" t="s">
        <v>111</v>
      </c>
      <c r="H43" s="10">
        <f ca="1">'FIRE1125a raw'!AD43</f>
        <v>0</v>
      </c>
      <c r="I43" s="47" t="e">
        <f t="shared" ca="1" si="1"/>
        <v>#VALUE!</v>
      </c>
      <c r="K43" s="8" t="s">
        <v>111</v>
      </c>
      <c r="L43" s="10">
        <v>0</v>
      </c>
      <c r="M43" s="47" t="e">
        <f t="shared" si="2"/>
        <v>#VALUE!</v>
      </c>
    </row>
    <row r="44" spans="1:13" s="4" customFormat="1" ht="14.4" x14ac:dyDescent="0.3">
      <c r="A44" s="2">
        <v>94</v>
      </c>
      <c r="B44" s="4" t="s">
        <v>37</v>
      </c>
      <c r="C44" s="8" t="s">
        <v>111</v>
      </c>
      <c r="D44" s="10">
        <f ca="1">'FIRE1125a raw'!J44</f>
        <v>0</v>
      </c>
      <c r="E44" s="47" t="e">
        <f t="shared" ca="1" si="0"/>
        <v>#VALUE!</v>
      </c>
      <c r="F44" s="41"/>
      <c r="G44" s="8">
        <v>0.5</v>
      </c>
      <c r="H44" s="10">
        <f ca="1">'FIRE1125a raw'!AD44</f>
        <v>2</v>
      </c>
      <c r="I44" s="47">
        <f t="shared" ca="1" si="1"/>
        <v>-1.5</v>
      </c>
      <c r="K44" s="8" t="s">
        <v>111</v>
      </c>
      <c r="L44" s="10">
        <v>0</v>
      </c>
      <c r="M44" s="47" t="e">
        <f t="shared" si="2"/>
        <v>#VALUE!</v>
      </c>
    </row>
    <row r="45" spans="1:13" s="4" customFormat="1" ht="14.4" x14ac:dyDescent="0.3">
      <c r="A45" s="2">
        <v>96</v>
      </c>
      <c r="B45" s="4" t="s">
        <v>39</v>
      </c>
      <c r="C45" s="8" t="s">
        <v>111</v>
      </c>
      <c r="D45" s="10">
        <f ca="1">'FIRE1125a raw'!J45</f>
        <v>16</v>
      </c>
      <c r="E45" s="47" t="e">
        <f t="shared" ca="1" si="0"/>
        <v>#VALUE!</v>
      </c>
      <c r="F45" s="41"/>
      <c r="G45" s="8" t="s">
        <v>111</v>
      </c>
      <c r="H45" s="10">
        <f ca="1">'FIRE1125a raw'!AD45</f>
        <v>8</v>
      </c>
      <c r="I45" s="47" t="e">
        <f t="shared" ca="1" si="1"/>
        <v>#VALUE!</v>
      </c>
      <c r="K45" s="8" t="s">
        <v>111</v>
      </c>
      <c r="L45" s="10">
        <v>0</v>
      </c>
      <c r="M45" s="47" t="e">
        <f t="shared" si="2"/>
        <v>#VALUE!</v>
      </c>
    </row>
    <row r="46" spans="1:13" s="4" customFormat="1" ht="14.4" x14ac:dyDescent="0.3">
      <c r="A46" s="2">
        <v>72</v>
      </c>
      <c r="B46" s="4" t="s">
        <v>20</v>
      </c>
      <c r="C46" s="8" t="s">
        <v>111</v>
      </c>
      <c r="D46" s="10">
        <f ca="1">'FIRE1125a raw'!J46</f>
        <v>0</v>
      </c>
      <c r="E46" s="47" t="e">
        <f t="shared" ca="1" si="0"/>
        <v>#VALUE!</v>
      </c>
      <c r="F46" s="41"/>
      <c r="G46" s="8">
        <v>1</v>
      </c>
      <c r="H46" s="10">
        <f ca="1">'FIRE1125a raw'!AD46</f>
        <v>0</v>
      </c>
      <c r="I46" s="47">
        <f t="shared" ca="1" si="1"/>
        <v>1</v>
      </c>
      <c r="K46" s="8" t="s">
        <v>111</v>
      </c>
      <c r="L46" s="10">
        <v>0</v>
      </c>
      <c r="M46" s="47" t="e">
        <f t="shared" si="2"/>
        <v>#VALUE!</v>
      </c>
    </row>
    <row r="47" spans="1:13" s="7" customFormat="1" ht="26.25" customHeight="1" x14ac:dyDescent="0.3">
      <c r="B47" s="7" t="s">
        <v>45</v>
      </c>
      <c r="C47" s="8" t="s">
        <v>111</v>
      </c>
      <c r="D47" s="10">
        <f ca="1">'FIRE1125a raw'!J47</f>
        <v>760</v>
      </c>
      <c r="E47" s="47" t="e">
        <f t="shared" ca="1" si="0"/>
        <v>#VALUE!</v>
      </c>
      <c r="F47" s="41"/>
      <c r="G47" s="8">
        <v>0</v>
      </c>
      <c r="H47" s="10">
        <f ca="1">'FIRE1125a raw'!AD47</f>
        <v>45</v>
      </c>
      <c r="I47" s="47">
        <f t="shared" ca="1" si="1"/>
        <v>-45</v>
      </c>
      <c r="K47" s="8" t="s">
        <v>111</v>
      </c>
      <c r="L47" s="10">
        <v>6</v>
      </c>
      <c r="M47" s="47" t="e">
        <f t="shared" si="2"/>
        <v>#VALUE!</v>
      </c>
    </row>
    <row r="48" spans="1:13" s="4" customFormat="1" ht="14.4" x14ac:dyDescent="0.3">
      <c r="A48" s="2">
        <v>66</v>
      </c>
      <c r="B48" s="4" t="s">
        <v>16</v>
      </c>
      <c r="C48" s="8" t="s">
        <v>111</v>
      </c>
      <c r="D48" s="10">
        <f ca="1">'FIRE1125a raw'!J48</f>
        <v>223</v>
      </c>
      <c r="E48" s="47" t="e">
        <f t="shared" ca="1" si="0"/>
        <v>#VALUE!</v>
      </c>
      <c r="F48" s="41"/>
      <c r="G48" s="8" t="s">
        <v>111</v>
      </c>
      <c r="H48" s="10">
        <f ca="1">'FIRE1125a raw'!AD48</f>
        <v>0</v>
      </c>
      <c r="I48" s="47" t="e">
        <f t="shared" ca="1" si="1"/>
        <v>#VALUE!</v>
      </c>
      <c r="K48" s="8" t="s">
        <v>111</v>
      </c>
      <c r="L48" s="10">
        <v>0</v>
      </c>
      <c r="M48" s="47" t="e">
        <f t="shared" si="2"/>
        <v>#VALUE!</v>
      </c>
    </row>
    <row r="49" spans="1:13" s="4" customFormat="1" ht="14.25" customHeight="1" x14ac:dyDescent="0.3">
      <c r="A49" s="2">
        <v>78</v>
      </c>
      <c r="B49" s="4" t="s">
        <v>25</v>
      </c>
      <c r="C49" s="8">
        <v>0.58299999999999996</v>
      </c>
      <c r="D49" s="10">
        <f ca="1">'FIRE1125a raw'!J49</f>
        <v>94</v>
      </c>
      <c r="E49" s="47">
        <f t="shared" ca="1" si="0"/>
        <v>-93.417000000000002</v>
      </c>
      <c r="F49" s="41"/>
      <c r="G49" s="8">
        <v>0.48099999999999998</v>
      </c>
      <c r="H49" s="10">
        <f ca="1">'FIRE1125a raw'!AD49</f>
        <v>3</v>
      </c>
      <c r="I49" s="47">
        <f t="shared" ca="1" si="1"/>
        <v>-2.5190000000000001</v>
      </c>
      <c r="K49" s="8">
        <v>0.54500000000000004</v>
      </c>
      <c r="L49" s="10">
        <v>0</v>
      </c>
      <c r="M49" s="47">
        <f t="shared" si="2"/>
        <v>0.54500000000000004</v>
      </c>
    </row>
    <row r="50" spans="1:13" s="4" customFormat="1" ht="15.75" customHeight="1" x14ac:dyDescent="0.3">
      <c r="A50" s="2">
        <v>89</v>
      </c>
      <c r="B50" s="4" t="s">
        <v>33</v>
      </c>
      <c r="C50" s="8">
        <v>0.127</v>
      </c>
      <c r="D50" s="10">
        <f ca="1">'FIRE1125a raw'!J50</f>
        <v>25</v>
      </c>
      <c r="E50" s="47">
        <f t="shared" ca="1" si="0"/>
        <v>-24.873000000000001</v>
      </c>
      <c r="F50" s="41"/>
      <c r="G50" s="8">
        <v>0.33300000000000002</v>
      </c>
      <c r="H50" s="10">
        <f ca="1">'FIRE1125a raw'!AD50</f>
        <v>11</v>
      </c>
      <c r="I50" s="47">
        <f t="shared" ca="1" si="1"/>
        <v>-10.667</v>
      </c>
      <c r="K50" s="8" t="s">
        <v>111</v>
      </c>
      <c r="L50" s="10">
        <v>0</v>
      </c>
      <c r="M50" s="47" t="e">
        <f t="shared" si="2"/>
        <v>#VALUE!</v>
      </c>
    </row>
    <row r="51" spans="1:13" s="4" customFormat="1" ht="14.4" x14ac:dyDescent="0.3">
      <c r="A51" s="2">
        <v>93</v>
      </c>
      <c r="B51" s="4" t="s">
        <v>46</v>
      </c>
      <c r="C51" s="8" t="s">
        <v>111</v>
      </c>
      <c r="D51" s="10">
        <f ca="1">'FIRE1125a raw'!J51</f>
        <v>69</v>
      </c>
      <c r="E51" s="47" t="e">
        <f t="shared" ca="1" si="0"/>
        <v>#VALUE!</v>
      </c>
      <c r="F51" s="41"/>
      <c r="G51" s="8">
        <v>0.41699999999999998</v>
      </c>
      <c r="H51" s="10">
        <f ca="1">'FIRE1125a raw'!AD51</f>
        <v>0</v>
      </c>
      <c r="I51" s="47">
        <f t="shared" ca="1" si="1"/>
        <v>0.41699999999999998</v>
      </c>
      <c r="K51" s="8" t="s">
        <v>111</v>
      </c>
      <c r="L51" s="10">
        <v>0</v>
      </c>
      <c r="M51" s="47" t="e">
        <f t="shared" si="2"/>
        <v>#VALUE!</v>
      </c>
    </row>
    <row r="52" spans="1:13" s="4" customFormat="1" ht="14.4" x14ac:dyDescent="0.3">
      <c r="A52" s="2">
        <v>95</v>
      </c>
      <c r="B52" s="4" t="s">
        <v>38</v>
      </c>
      <c r="C52" s="8">
        <v>3.4000000000000002E-2</v>
      </c>
      <c r="D52" s="10">
        <f ca="1">'FIRE1125a raw'!J52</f>
        <v>0</v>
      </c>
      <c r="E52" s="47">
        <f t="shared" ca="1" si="0"/>
        <v>3.4000000000000002E-2</v>
      </c>
      <c r="F52" s="41"/>
      <c r="G52" s="8">
        <v>0.53300000000000003</v>
      </c>
      <c r="H52" s="10">
        <f ca="1">'FIRE1125a raw'!AD52</f>
        <v>3</v>
      </c>
      <c r="I52" s="47">
        <f t="shared" ca="1" si="1"/>
        <v>-2.4670000000000001</v>
      </c>
      <c r="K52" s="8">
        <v>0.66700000000000004</v>
      </c>
      <c r="L52" s="10">
        <v>0</v>
      </c>
      <c r="M52" s="47">
        <f t="shared" si="2"/>
        <v>0.66700000000000004</v>
      </c>
    </row>
    <row r="53" spans="1:13" s="4" customFormat="1" ht="14.4" x14ac:dyDescent="0.3">
      <c r="A53" s="2">
        <v>97</v>
      </c>
      <c r="B53" s="4" t="s">
        <v>40</v>
      </c>
      <c r="C53" s="8" t="s">
        <v>111</v>
      </c>
      <c r="D53" s="10">
        <f ca="1">'FIRE1125a raw'!J53</f>
        <v>38</v>
      </c>
      <c r="E53" s="47" t="e">
        <f t="shared" ca="1" si="0"/>
        <v>#VALUE!</v>
      </c>
      <c r="F53" s="41"/>
      <c r="G53" s="8">
        <v>0.5</v>
      </c>
      <c r="H53" s="10">
        <f ca="1">'FIRE1125a raw'!AD53</f>
        <v>28</v>
      </c>
      <c r="I53" s="47">
        <f t="shared" ca="1" si="1"/>
        <v>-27.5</v>
      </c>
      <c r="K53" s="8" t="s">
        <v>111</v>
      </c>
      <c r="L53" s="10">
        <v>6</v>
      </c>
      <c r="M53" s="47" t="e">
        <f t="shared" si="2"/>
        <v>#VALUE!</v>
      </c>
    </row>
    <row r="54" spans="1:13" s="4" customFormat="1" ht="14.4" x14ac:dyDescent="0.3">
      <c r="A54" s="14">
        <v>77</v>
      </c>
      <c r="B54" s="45" t="s">
        <v>15</v>
      </c>
      <c r="C54" s="8" t="s">
        <v>111</v>
      </c>
      <c r="D54" s="10">
        <f ca="1">'FIRE1125a raw'!J54</f>
        <v>311</v>
      </c>
      <c r="E54" s="47" t="e">
        <f t="shared" ca="1" si="0"/>
        <v>#VALUE!</v>
      </c>
      <c r="F54" s="41"/>
      <c r="G54" s="8">
        <v>0.25</v>
      </c>
      <c r="H54" s="10">
        <f ca="1">'FIRE1125a raw'!AD54</f>
        <v>0</v>
      </c>
      <c r="I54" s="47">
        <f t="shared" ca="1" si="1"/>
        <v>0.25</v>
      </c>
      <c r="K54" s="8" t="s">
        <v>111</v>
      </c>
      <c r="L54" s="10">
        <v>0</v>
      </c>
      <c r="M54" s="47" t="e">
        <f t="shared" si="2"/>
        <v>#VALUE!</v>
      </c>
    </row>
    <row r="55" spans="1:13" s="4" customFormat="1" ht="6" customHeight="1" x14ac:dyDescent="0.3">
      <c r="B55" s="15"/>
      <c r="C55" s="16"/>
      <c r="E55" s="47"/>
      <c r="G55" s="16"/>
      <c r="I55" s="47"/>
      <c r="K55" s="16"/>
      <c r="M55" s="47"/>
    </row>
    <row r="56" spans="1:13" s="4" customFormat="1" ht="13.2" x14ac:dyDescent="0.3">
      <c r="C56" s="16"/>
      <c r="E56" s="50"/>
      <c r="G56" s="16"/>
      <c r="I56" s="50"/>
    </row>
    <row r="57" spans="1:13" s="4" customFormat="1" ht="13.2" x14ac:dyDescent="0.3">
      <c r="C57" s="16"/>
      <c r="E57" s="50"/>
      <c r="G57" s="16"/>
      <c r="I57" s="50"/>
    </row>
    <row r="58" spans="1:13" s="4" customFormat="1" ht="13.2" x14ac:dyDescent="0.3">
      <c r="B58" s="17"/>
      <c r="C58" s="18"/>
      <c r="E58" s="50"/>
      <c r="G58" s="18"/>
      <c r="I58" s="50"/>
    </row>
    <row r="60" spans="1:13" ht="13.2" x14ac:dyDescent="0.25">
      <c r="B60" s="19"/>
    </row>
    <row r="61" spans="1:13" ht="9.75" customHeight="1" x14ac:dyDescent="0.25"/>
  </sheetData>
  <mergeCells count="4">
    <mergeCell ref="B3:B4"/>
    <mergeCell ref="C3:E3"/>
    <mergeCell ref="K3:M3"/>
    <mergeCell ref="G3:I3"/>
  </mergeCells>
  <pageMargins left="0.48" right="0.31" top="1" bottom="1" header="0.5" footer="0.5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E826B-F814-4C90-8DE0-9097D608B284}">
  <dimension ref="A1:D25"/>
  <sheetViews>
    <sheetView workbookViewId="0"/>
  </sheetViews>
  <sheetFormatPr defaultColWidth="9.44140625" defaultRowHeight="13.8" x14ac:dyDescent="0.25"/>
  <cols>
    <col min="1" max="1" width="24.5546875" style="142" customWidth="1"/>
    <col min="2" max="2" width="57.21875" style="143" customWidth="1"/>
    <col min="3" max="3" width="25" style="142" customWidth="1"/>
    <col min="4" max="4" width="16.21875" style="142" customWidth="1"/>
    <col min="5" max="5" width="9.44140625" style="142" customWidth="1"/>
    <col min="6" max="16384" width="9.44140625" style="142"/>
  </cols>
  <sheetData>
    <row r="1" spans="1:4" s="129" customFormat="1" ht="15.6" customHeight="1" x14ac:dyDescent="0.25">
      <c r="A1" s="128" t="s">
        <v>89</v>
      </c>
      <c r="C1" s="130"/>
      <c r="D1" s="130"/>
    </row>
    <row r="2" spans="1:4" s="129" customFormat="1" ht="21.6" customHeight="1" x14ac:dyDescent="0.25">
      <c r="A2" s="175" t="s">
        <v>115</v>
      </c>
      <c r="C2" s="130"/>
      <c r="D2" s="130"/>
    </row>
    <row r="3" spans="1:4" s="131" customFormat="1" ht="18" customHeight="1" x14ac:dyDescent="0.2">
      <c r="A3" s="131" t="s">
        <v>95</v>
      </c>
      <c r="C3" s="132"/>
      <c r="D3" s="132"/>
    </row>
    <row r="4" spans="1:4" s="131" customFormat="1" ht="18" customHeight="1" x14ac:dyDescent="0.2">
      <c r="A4" s="133" t="s">
        <v>96</v>
      </c>
      <c r="C4" s="132"/>
      <c r="D4" s="132"/>
    </row>
    <row r="5" spans="1:4" s="136" customFormat="1" ht="24" customHeight="1" x14ac:dyDescent="0.3">
      <c r="A5" s="134" t="s">
        <v>97</v>
      </c>
      <c r="B5" s="134" t="s">
        <v>98</v>
      </c>
      <c r="C5" s="134" t="s">
        <v>99</v>
      </c>
      <c r="D5" s="135" t="s">
        <v>100</v>
      </c>
    </row>
    <row r="6" spans="1:4" s="140" customFormat="1" ht="12.75" customHeight="1" x14ac:dyDescent="0.2">
      <c r="A6" s="133" t="s">
        <v>103</v>
      </c>
      <c r="B6" s="137" t="s">
        <v>105</v>
      </c>
      <c r="C6" s="138" t="s">
        <v>116</v>
      </c>
      <c r="D6" s="139" t="s">
        <v>101</v>
      </c>
    </row>
    <row r="7" spans="1:4" s="140" customFormat="1" ht="12.75" customHeight="1" x14ac:dyDescent="0.2">
      <c r="A7" s="133" t="s">
        <v>104</v>
      </c>
      <c r="B7" s="137" t="s">
        <v>106</v>
      </c>
      <c r="C7" s="138" t="s">
        <v>116</v>
      </c>
      <c r="D7" s="139" t="s">
        <v>101</v>
      </c>
    </row>
    <row r="8" spans="1:4" s="140" customFormat="1" ht="12.75" customHeight="1" x14ac:dyDescent="0.2">
      <c r="A8" s="141"/>
      <c r="B8" s="137"/>
      <c r="C8" s="138"/>
      <c r="D8" s="139"/>
    </row>
    <row r="9" spans="1:4" s="140" customFormat="1" ht="13.95" customHeight="1" x14ac:dyDescent="0.2">
      <c r="A9" s="141"/>
      <c r="B9" s="137"/>
      <c r="C9" s="138"/>
      <c r="D9" s="139"/>
    </row>
    <row r="10" spans="1:4" s="136" customFormat="1" ht="14.4" x14ac:dyDescent="0.3">
      <c r="A10" s="142"/>
      <c r="B10" s="143"/>
      <c r="C10" s="144"/>
      <c r="D10" s="142"/>
    </row>
    <row r="11" spans="1:4" s="136" customFormat="1" ht="14.4" x14ac:dyDescent="0.3">
      <c r="A11" s="142"/>
      <c r="B11" s="143"/>
      <c r="C11" s="144"/>
      <c r="D11" s="142"/>
    </row>
    <row r="12" spans="1:4" s="136" customFormat="1" ht="14.4" x14ac:dyDescent="0.3">
      <c r="A12" s="142"/>
      <c r="B12" s="143"/>
      <c r="C12" s="144"/>
      <c r="D12" s="142"/>
    </row>
    <row r="13" spans="1:4" s="136" customFormat="1" ht="14.4" x14ac:dyDescent="0.3">
      <c r="A13" s="142"/>
      <c r="B13" s="143"/>
      <c r="C13" s="144"/>
      <c r="D13" s="142"/>
    </row>
    <row r="14" spans="1:4" s="136" customFormat="1" ht="14.4" x14ac:dyDescent="0.3">
      <c r="A14" s="142"/>
      <c r="B14" s="143"/>
      <c r="C14" s="144"/>
      <c r="D14" s="142"/>
    </row>
    <row r="15" spans="1:4" s="136" customFormat="1" ht="14.4" x14ac:dyDescent="0.3">
      <c r="A15" s="142"/>
      <c r="B15" s="143"/>
      <c r="C15" s="144"/>
      <c r="D15" s="142"/>
    </row>
    <row r="16" spans="1:4" s="136" customFormat="1" ht="14.4" x14ac:dyDescent="0.3">
      <c r="A16" s="142"/>
      <c r="B16" s="143"/>
      <c r="C16" s="144"/>
      <c r="D16" s="142"/>
    </row>
    <row r="17" spans="1:4" s="136" customFormat="1" ht="14.4" x14ac:dyDescent="0.3">
      <c r="A17" s="142"/>
      <c r="B17" s="143"/>
      <c r="C17" s="144"/>
      <c r="D17" s="142"/>
    </row>
    <row r="18" spans="1:4" s="136" customFormat="1" ht="14.4" x14ac:dyDescent="0.3">
      <c r="A18" s="142"/>
      <c r="B18" s="143"/>
      <c r="C18" s="144"/>
      <c r="D18" s="142"/>
    </row>
    <row r="19" spans="1:4" s="136" customFormat="1" ht="14.4" x14ac:dyDescent="0.3">
      <c r="A19" s="142"/>
      <c r="B19" s="143"/>
      <c r="C19" s="144"/>
      <c r="D19" s="142"/>
    </row>
    <row r="20" spans="1:4" s="136" customFormat="1" ht="14.4" x14ac:dyDescent="0.3">
      <c r="A20" s="142"/>
      <c r="B20" s="143"/>
      <c r="C20" s="144"/>
      <c r="D20" s="142"/>
    </row>
    <row r="21" spans="1:4" s="136" customFormat="1" ht="14.4" x14ac:dyDescent="0.3">
      <c r="A21" s="142"/>
      <c r="B21" s="143"/>
      <c r="C21" s="144"/>
      <c r="D21" s="142"/>
    </row>
    <row r="22" spans="1:4" s="136" customFormat="1" ht="14.4" x14ac:dyDescent="0.3">
      <c r="B22" s="143"/>
      <c r="C22" s="144"/>
      <c r="D22" s="142"/>
    </row>
    <row r="23" spans="1:4" s="136" customFormat="1" ht="14.4" x14ac:dyDescent="0.3">
      <c r="B23" s="143"/>
      <c r="C23" s="144"/>
      <c r="D23" s="142"/>
    </row>
    <row r="24" spans="1:4" s="136" customFormat="1" ht="14.4" x14ac:dyDescent="0.3">
      <c r="B24" s="143"/>
      <c r="C24" s="144"/>
      <c r="D24" s="142"/>
    </row>
    <row r="25" spans="1:4" s="136" customFormat="1" ht="14.4" x14ac:dyDescent="0.3">
      <c r="B25" s="143"/>
      <c r="C25" s="144"/>
      <c r="D25" s="142"/>
    </row>
  </sheetData>
  <hyperlinks>
    <hyperlink ref="A4" location="Cover_sheet!A1" display="Cover sheet" xr:uid="{8D81F58B-4F15-4B7E-858A-7230AD3B3A24}"/>
    <hyperlink ref="A6" location="FIRE1125a!A1" display="FIRE1125a" xr:uid="{29F96D2F-C45E-4708-BB23-FBB7BFD84AD2}"/>
    <hyperlink ref="A7" location="FIRE1125b!A1" display="FIRE1125b" xr:uid="{38C1E8FB-553A-4C65-9A1E-20088A71D755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78617-08F4-4C65-9839-8C0069BD182C}">
  <sheetPr>
    <tabColor rgb="FFFF0000"/>
  </sheetPr>
  <dimension ref="A1:AO70"/>
  <sheetViews>
    <sheetView showGridLines="0" zoomScale="85" zoomScaleNormal="85" workbookViewId="0">
      <pane xSplit="2" ySplit="4" topLeftCell="C5" activePane="bottomRight" state="frozen"/>
      <selection activeCell="G34" sqref="G34"/>
      <selection pane="topRight" activeCell="G34" sqref="G34"/>
      <selection pane="bottomLeft" activeCell="G34" sqref="G34"/>
      <selection pane="bottomRight" activeCell="C4" sqref="C4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112" customWidth="1"/>
    <col min="6" max="6" width="13" style="112" customWidth="1"/>
    <col min="7" max="8" width="11.44140625" style="112" customWidth="1"/>
    <col min="9" max="9" width="13.21875" style="112" customWidth="1"/>
    <col min="10" max="10" width="9.21875" style="3"/>
    <col min="11" max="11" width="9.21875" style="44"/>
    <col min="12" max="12" width="7.77734375" style="39" customWidth="1"/>
    <col min="13" max="22" width="9.21875" style="3"/>
    <col min="23" max="23" width="11.44140625" style="3" customWidth="1"/>
    <col min="24" max="25" width="11.44140625" style="112" customWidth="1"/>
    <col min="26" max="26" width="13" style="112" customWidth="1"/>
    <col min="27" max="28" width="11.44140625" style="112" customWidth="1"/>
    <col min="29" max="29" width="13.21875" style="112" customWidth="1"/>
    <col min="30" max="32" width="9.21875" style="3"/>
    <col min="33" max="33" width="9.77734375" style="3" customWidth="1"/>
    <col min="34" max="254" width="9.218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9.218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9.218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9.218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9.218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9.218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9.218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9.218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9.218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9.218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9.218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9.218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9.218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9.218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9.218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9.218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9.218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9.218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9.218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9.218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9.218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9.218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9.218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9.218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9.218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9.218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9.218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9.218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9.218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9.218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9.218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9.218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9.218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9.218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9.218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9.218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9.218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9.218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9.218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9.218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9.218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9.218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9.218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9.218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9.218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9.218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9.218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9.218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9.218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9.218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9.218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9.218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9.218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9.218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9.218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9.218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9.218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9.218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9.218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9.218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9.218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9.218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9.218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75" width="9.21875" style="3"/>
    <col min="16376" max="16384" width="8.77734375" style="3" customWidth="1"/>
  </cols>
  <sheetData>
    <row r="1" spans="1:41" ht="15" thickBot="1" x14ac:dyDescent="0.35">
      <c r="A1" s="27"/>
      <c r="B1" s="28" t="s">
        <v>68</v>
      </c>
      <c r="C1" s="29"/>
      <c r="D1" s="29"/>
      <c r="E1" s="29"/>
      <c r="F1" s="29"/>
      <c r="G1" s="29"/>
      <c r="H1" s="83"/>
      <c r="I1" s="30"/>
      <c r="J1" s="31"/>
      <c r="W1" s="29"/>
      <c r="X1" s="29"/>
      <c r="Y1" s="29"/>
      <c r="Z1" s="29"/>
      <c r="AA1" s="29"/>
      <c r="AB1" s="29"/>
      <c r="AC1" s="30"/>
      <c r="AD1" s="31"/>
    </row>
    <row r="2" spans="1:41" ht="14.4" x14ac:dyDescent="0.3">
      <c r="A2" s="27"/>
      <c r="B2" s="34"/>
      <c r="C2" s="35"/>
      <c r="D2" s="35"/>
      <c r="E2" s="35"/>
      <c r="F2" s="35"/>
      <c r="G2" s="35"/>
      <c r="H2" s="35"/>
      <c r="I2" s="83"/>
      <c r="J2" s="36"/>
      <c r="L2" s="40"/>
      <c r="W2" s="37"/>
      <c r="X2" s="35"/>
      <c r="Y2" s="35"/>
      <c r="Z2" s="35"/>
      <c r="AA2" s="35"/>
      <c r="AB2" s="35"/>
      <c r="AC2" s="35"/>
      <c r="AD2" s="31"/>
    </row>
    <row r="3" spans="1:41" s="4" customFormat="1" ht="13.8" customHeight="1" thickBot="1" x14ac:dyDescent="0.35">
      <c r="B3" s="186"/>
      <c r="C3" s="183" t="s">
        <v>57</v>
      </c>
      <c r="D3" s="184"/>
      <c r="E3" s="184"/>
      <c r="F3" s="184"/>
      <c r="G3" s="184"/>
      <c r="H3" s="184"/>
      <c r="I3" s="184"/>
      <c r="J3" s="184"/>
      <c r="M3" s="183" t="s">
        <v>59</v>
      </c>
      <c r="N3" s="184"/>
      <c r="O3" s="184"/>
      <c r="P3" s="184"/>
      <c r="Q3" s="184"/>
      <c r="R3" s="184"/>
      <c r="S3" s="184"/>
      <c r="T3" s="184"/>
      <c r="W3" s="183" t="s">
        <v>58</v>
      </c>
      <c r="X3" s="184"/>
      <c r="Y3" s="184"/>
      <c r="Z3" s="184"/>
      <c r="AA3" s="184"/>
      <c r="AB3" s="184"/>
      <c r="AC3" s="184"/>
      <c r="AD3" s="184"/>
      <c r="AG3" s="183" t="s">
        <v>60</v>
      </c>
      <c r="AH3" s="184"/>
      <c r="AI3" s="184"/>
      <c r="AJ3" s="184"/>
      <c r="AK3" s="184"/>
      <c r="AL3" s="184"/>
      <c r="AM3" s="184"/>
      <c r="AN3" s="184"/>
    </row>
    <row r="4" spans="1:41" s="4" customFormat="1" ht="14.4" thickBot="1" x14ac:dyDescent="0.35">
      <c r="B4" s="187"/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72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72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32" t="s">
        <v>55</v>
      </c>
      <c r="AD4" s="33" t="s">
        <v>56</v>
      </c>
      <c r="AE4" s="4" t="s">
        <v>72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72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6" t="s">
        <v>48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6" t="s">
        <v>48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6" t="s">
        <v>48</v>
      </c>
    </row>
    <row r="7" spans="1:41" s="4" customFormat="1" ht="25.5" customHeight="1" x14ac:dyDescent="0.3">
      <c r="B7" s="7" t="s">
        <v>0</v>
      </c>
      <c r="C7" s="8">
        <f t="shared" ref="C7:I7" si="0">C8+C47</f>
        <v>150</v>
      </c>
      <c r="D7" s="8">
        <f t="shared" si="0"/>
        <v>340</v>
      </c>
      <c r="E7" s="8">
        <f t="shared" si="0"/>
        <v>86</v>
      </c>
      <c r="F7" s="8">
        <f t="shared" si="0"/>
        <v>16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10">
        <f t="shared" ref="J7:J19" si="1">SUM(C7:I7)</f>
        <v>592</v>
      </c>
      <c r="K7" s="84">
        <f>IF(SUM(C7:H7)=0,"-",20*(C7/SUM(C7:H7))+30*(D7/SUM(C7:H7))+40.5*(E7/SUM(C7:H7))+50.5*(F7/SUM(C7:H7))+60.5*(SUM(G7:H7)/SUM(C7:H7)))</f>
        <v>29.545608108108105</v>
      </c>
      <c r="L7" s="41"/>
      <c r="M7" s="8">
        <f t="shared" ref="M7:S7" si="2">M8+M47</f>
        <v>0</v>
      </c>
      <c r="N7" s="8">
        <f t="shared" si="2"/>
        <v>7</v>
      </c>
      <c r="O7" s="8">
        <f t="shared" si="2"/>
        <v>2</v>
      </c>
      <c r="P7" s="8">
        <f t="shared" si="2"/>
        <v>3</v>
      </c>
      <c r="Q7" s="8">
        <f t="shared" si="2"/>
        <v>0</v>
      </c>
      <c r="R7" s="8">
        <f t="shared" si="2"/>
        <v>0</v>
      </c>
      <c r="S7" s="8">
        <f t="shared" si="2"/>
        <v>0</v>
      </c>
      <c r="T7" s="10">
        <f t="shared" ref="T7:T54" si="3">SUM(M7:S7)</f>
        <v>12</v>
      </c>
      <c r="U7" s="84">
        <f>IF(SUM(M7:R7)=0,"-",20*(M7/SUM(M7:R7))+30*(N7/SUM(M7:R7))+40.5*(O7/SUM(M7:R7))+50.5*(P7/SUM(M7:R7))+60.5*(SUM(Q7:R7)/SUM(M7:R7)))</f>
        <v>36.875</v>
      </c>
      <c r="V7" s="43"/>
      <c r="W7" s="8">
        <f t="shared" ref="W7:AC7" si="4">W8+W47</f>
        <v>107</v>
      </c>
      <c r="X7" s="8">
        <f t="shared" si="4"/>
        <v>40</v>
      </c>
      <c r="Y7" s="8">
        <f t="shared" si="4"/>
        <v>33</v>
      </c>
      <c r="Z7" s="8">
        <f t="shared" si="4"/>
        <v>22</v>
      </c>
      <c r="AA7" s="8">
        <f t="shared" si="4"/>
        <v>3</v>
      </c>
      <c r="AB7" s="8">
        <f t="shared" si="4"/>
        <v>0</v>
      </c>
      <c r="AC7" s="8">
        <f t="shared" si="4"/>
        <v>0</v>
      </c>
      <c r="AD7" s="10">
        <f t="shared" ref="AD7:AD54" si="5">SUM(W7:AC7)</f>
        <v>205</v>
      </c>
      <c r="AE7" s="84">
        <f>IF(SUM(W7:AB7)=0,"-",20*(W7/SUM(W7:AB7))+30*(X7/SUM(W7:AB7))+40.5*(Y7/SUM(W7:AB7))+50.5*(Z7/SUM(W7:AB7))+60.5*(SUM(AA7:AB7)/SUM(W7:AB7)))</f>
        <v>29.117073170731707</v>
      </c>
      <c r="AG7" s="8">
        <f t="shared" ref="AG7:AM7" si="6">AG8+AG47</f>
        <v>257</v>
      </c>
      <c r="AH7" s="8">
        <f t="shared" si="6"/>
        <v>387</v>
      </c>
      <c r="AI7" s="8">
        <f t="shared" si="6"/>
        <v>121</v>
      </c>
      <c r="AJ7" s="8">
        <f t="shared" si="6"/>
        <v>41</v>
      </c>
      <c r="AK7" s="8">
        <f t="shared" si="6"/>
        <v>3</v>
      </c>
      <c r="AL7" s="8">
        <f t="shared" si="6"/>
        <v>0</v>
      </c>
      <c r="AM7" s="8">
        <f t="shared" si="6"/>
        <v>0</v>
      </c>
      <c r="AN7" s="10">
        <f t="shared" ref="AN7:AN53" si="7">SUM(AG7:AM7)</f>
        <v>809</v>
      </c>
      <c r="AO7" s="84">
        <f>IF(SUM(AG7:AL7)=0,"-",20*(AG7/SUM(AG7:AL7))+30*(AH7/SUM(AG7:AL7))+40.5*(AI7/SUM(AG7:AL7))+50.5*(AJ7/SUM(AG7:AL7))+60.5*(SUM(AK7:AL7)/SUM(AG7:AL7)))</f>
        <v>29.545735475896166</v>
      </c>
    </row>
    <row r="8" spans="1:41" s="7" customFormat="1" ht="26.25" customHeight="1" x14ac:dyDescent="0.3">
      <c r="A8" s="1"/>
      <c r="B8" s="7" t="s">
        <v>41</v>
      </c>
      <c r="C8" s="11">
        <f t="shared" ref="C8" si="8">SUM(C9:C46)</f>
        <v>68</v>
      </c>
      <c r="D8" s="11">
        <f t="shared" ref="D8:I8" si="9">SUM(D9:D46)</f>
        <v>116</v>
      </c>
      <c r="E8" s="11">
        <f t="shared" si="9"/>
        <v>32</v>
      </c>
      <c r="F8" s="11">
        <f t="shared" si="9"/>
        <v>9</v>
      </c>
      <c r="G8" s="11">
        <f t="shared" si="9"/>
        <v>0</v>
      </c>
      <c r="H8" s="11">
        <f t="shared" si="9"/>
        <v>0</v>
      </c>
      <c r="I8" s="11">
        <f t="shared" si="9"/>
        <v>0</v>
      </c>
      <c r="J8" s="10">
        <f t="shared" si="1"/>
        <v>225</v>
      </c>
      <c r="K8" s="84">
        <f t="shared" ref="K8:K54" si="10">IF(SUM(C8:H8)=0,"-",20*(C8/SUM(C8:H8))+30*(D8/SUM(C8:H8))+40.5*(E8/SUM(C8:H8))+50.5*(F8/SUM(C8:H8))+60.5*(SUM(G8:H8)/SUM(C8:H8)))</f>
        <v>29.29111111111111</v>
      </c>
      <c r="L8" s="83"/>
      <c r="M8" s="11">
        <f t="shared" ref="M8:S8" si="11">SUM(M9:M46)</f>
        <v>0</v>
      </c>
      <c r="N8" s="11">
        <f t="shared" si="11"/>
        <v>3</v>
      </c>
      <c r="O8" s="11">
        <f t="shared" si="11"/>
        <v>1</v>
      </c>
      <c r="P8" s="11">
        <f t="shared" si="11"/>
        <v>2</v>
      </c>
      <c r="Q8" s="11">
        <f t="shared" si="11"/>
        <v>0</v>
      </c>
      <c r="R8" s="11">
        <f t="shared" si="11"/>
        <v>0</v>
      </c>
      <c r="S8" s="11">
        <f t="shared" si="11"/>
        <v>0</v>
      </c>
      <c r="T8" s="10">
        <f t="shared" si="3"/>
        <v>6</v>
      </c>
      <c r="U8" s="84">
        <f t="shared" ref="U8:U54" si="12">IF(SUM(M8:R8)=0,"-",20*(M8/SUM(M8:R8))+30*(N8/SUM(M8:R8))+40.5*(O8/SUM(M8:R8))+50.5*(P8/SUM(M8:R8))+60.5*(SUM(Q8:R8)/SUM(M8:R8)))</f>
        <v>38.583333333333329</v>
      </c>
      <c r="V8" s="43"/>
      <c r="W8" s="11">
        <f t="shared" ref="W8:AC8" si="13">SUM(W9:W46)</f>
        <v>73</v>
      </c>
      <c r="X8" s="11">
        <f t="shared" si="13"/>
        <v>21</v>
      </c>
      <c r="Y8" s="11">
        <f t="shared" si="13"/>
        <v>10</v>
      </c>
      <c r="Z8" s="11">
        <f t="shared" si="13"/>
        <v>14</v>
      </c>
      <c r="AA8" s="11">
        <f t="shared" si="13"/>
        <v>3</v>
      </c>
      <c r="AB8" s="11">
        <f t="shared" si="13"/>
        <v>0</v>
      </c>
      <c r="AC8" s="11">
        <f t="shared" si="13"/>
        <v>0</v>
      </c>
      <c r="AD8" s="10">
        <f t="shared" si="5"/>
        <v>121</v>
      </c>
      <c r="AE8" s="84">
        <f t="shared" ref="AE8:AE54" si="14">IF(SUM(W8:AB8)=0,"-",20*(W8/SUM(W8:AB8))+30*(X8/SUM(W8:AB8))+40.5*(Y8/SUM(W8:AB8))+50.5*(Z8/SUM(W8:AB8))+60.5*(SUM(AA8:AB8)/SUM(W8:AB8)))</f>
        <v>27.962809917355372</v>
      </c>
      <c r="AG8" s="8">
        <f>SUM(AG9:AG46)</f>
        <v>141</v>
      </c>
      <c r="AH8" s="8">
        <f t="shared" ref="AH8:AM8" si="15">SUM(AH9:AH46)</f>
        <v>140</v>
      </c>
      <c r="AI8" s="8">
        <f t="shared" si="15"/>
        <v>43</v>
      </c>
      <c r="AJ8" s="8">
        <f t="shared" si="15"/>
        <v>25</v>
      </c>
      <c r="AK8" s="8">
        <f t="shared" si="15"/>
        <v>3</v>
      </c>
      <c r="AL8" s="8">
        <f t="shared" si="15"/>
        <v>0</v>
      </c>
      <c r="AM8" s="8">
        <f t="shared" si="15"/>
        <v>0</v>
      </c>
      <c r="AN8" s="10">
        <f t="shared" si="7"/>
        <v>352</v>
      </c>
      <c r="AO8" s="84">
        <f t="shared" ref="AO8:AO54" si="16">IF(SUM(AG8:AL8)=0,"-",20*(AG8/SUM(AG8:AL8))+30*(AH8/SUM(AG8:AL8))+40.5*(AI8/SUM(AG8:AL8))+50.5*(AJ8/SUM(AG8:AL8))+60.5*(SUM(AK8:AL8)/SUM(AG8:AL8)))</f>
        <v>28.992897727272727</v>
      </c>
    </row>
    <row r="9" spans="1:41" s="4" customFormat="1" ht="14.4" x14ac:dyDescent="0.3">
      <c r="A9" s="2">
        <v>51</v>
      </c>
      <c r="B9" s="4" t="s">
        <v>1</v>
      </c>
      <c r="C9" s="12">
        <v>0</v>
      </c>
      <c r="D9" s="12">
        <v>3</v>
      </c>
      <c r="E9" s="12">
        <v>8</v>
      </c>
      <c r="F9" s="12">
        <v>5</v>
      </c>
      <c r="G9" s="12">
        <v>0</v>
      </c>
      <c r="H9" s="12">
        <v>0</v>
      </c>
      <c r="I9" s="12">
        <v>0</v>
      </c>
      <c r="J9" s="10">
        <f t="shared" si="1"/>
        <v>16</v>
      </c>
      <c r="K9" s="84">
        <f t="shared" si="10"/>
        <v>41.65625</v>
      </c>
      <c r="L9" s="41"/>
      <c r="M9" s="12">
        <v>0</v>
      </c>
      <c r="N9" s="12">
        <v>3</v>
      </c>
      <c r="O9" s="12">
        <v>1</v>
      </c>
      <c r="P9" s="12">
        <v>2</v>
      </c>
      <c r="Q9" s="12">
        <v>0</v>
      </c>
      <c r="R9" s="12">
        <v>0</v>
      </c>
      <c r="S9" s="12">
        <v>0</v>
      </c>
      <c r="T9" s="10">
        <f t="shared" si="3"/>
        <v>6</v>
      </c>
      <c r="U9" s="84">
        <f t="shared" si="12"/>
        <v>38.583333333333329</v>
      </c>
      <c r="V9" s="43"/>
      <c r="W9" s="12">
        <v>3</v>
      </c>
      <c r="X9" s="12">
        <v>5</v>
      </c>
      <c r="Y9" s="12">
        <v>4</v>
      </c>
      <c r="Z9" s="12">
        <v>2</v>
      </c>
      <c r="AA9" s="12">
        <v>2</v>
      </c>
      <c r="AB9" s="12">
        <v>0</v>
      </c>
      <c r="AC9" s="12">
        <v>0</v>
      </c>
      <c r="AD9" s="10">
        <f t="shared" si="5"/>
        <v>16</v>
      </c>
      <c r="AE9" s="84">
        <f t="shared" si="14"/>
        <v>37.125</v>
      </c>
      <c r="AG9" s="8">
        <f>SUM(C9,M9,W9)</f>
        <v>3</v>
      </c>
      <c r="AH9" s="8">
        <f t="shared" ref="AH9:AM24" si="17">SUM(D9,N9,X9)</f>
        <v>11</v>
      </c>
      <c r="AI9" s="8">
        <f t="shared" si="17"/>
        <v>13</v>
      </c>
      <c r="AJ9" s="8">
        <f t="shared" si="17"/>
        <v>9</v>
      </c>
      <c r="AK9" s="8">
        <f t="shared" si="17"/>
        <v>2</v>
      </c>
      <c r="AL9" s="8">
        <f t="shared" si="17"/>
        <v>0</v>
      </c>
      <c r="AM9" s="8">
        <f t="shared" si="17"/>
        <v>0</v>
      </c>
      <c r="AN9" s="10">
        <f t="shared" si="7"/>
        <v>38</v>
      </c>
      <c r="AO9" s="84">
        <f t="shared" si="16"/>
        <v>39.263157894736842</v>
      </c>
    </row>
    <row r="10" spans="1:41" s="4" customFormat="1" ht="14.4" x14ac:dyDescent="0.3">
      <c r="A10" s="2">
        <v>52</v>
      </c>
      <c r="B10" s="4" t="s">
        <v>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0">
        <f t="shared" si="1"/>
        <v>0</v>
      </c>
      <c r="K10" s="84" t="str">
        <f t="shared" si="10"/>
        <v>-</v>
      </c>
      <c r="L10" s="41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0">
        <f t="shared" si="3"/>
        <v>0</v>
      </c>
      <c r="U10" s="84" t="str">
        <f t="shared" si="12"/>
        <v>-</v>
      </c>
      <c r="V10" s="43"/>
      <c r="W10" s="12">
        <v>2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>
        <f t="shared" si="5"/>
        <v>2</v>
      </c>
      <c r="AE10" s="84">
        <f t="shared" si="14"/>
        <v>20</v>
      </c>
      <c r="AG10" s="8">
        <f t="shared" ref="AG10:AM46" si="18">SUM(C10,M10,W10)</f>
        <v>2</v>
      </c>
      <c r="AH10" s="8">
        <f t="shared" si="17"/>
        <v>0</v>
      </c>
      <c r="AI10" s="8">
        <f t="shared" si="17"/>
        <v>0</v>
      </c>
      <c r="AJ10" s="8">
        <f t="shared" si="17"/>
        <v>0</v>
      </c>
      <c r="AK10" s="8">
        <f t="shared" si="17"/>
        <v>0</v>
      </c>
      <c r="AL10" s="8">
        <f t="shared" si="17"/>
        <v>0</v>
      </c>
      <c r="AM10" s="8">
        <f t="shared" si="17"/>
        <v>0</v>
      </c>
      <c r="AN10" s="10">
        <f t="shared" si="7"/>
        <v>2</v>
      </c>
      <c r="AO10" s="84">
        <f t="shared" si="16"/>
        <v>20</v>
      </c>
    </row>
    <row r="11" spans="1:41" s="4" customFormat="1" ht="13.5" customHeight="1" x14ac:dyDescent="0.3">
      <c r="A11" s="2">
        <v>86</v>
      </c>
      <c r="B11" s="4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0">
        <f t="shared" si="1"/>
        <v>0</v>
      </c>
      <c r="K11" s="84" t="str">
        <f t="shared" si="10"/>
        <v>-</v>
      </c>
      <c r="L11" s="41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0">
        <f t="shared" si="3"/>
        <v>0</v>
      </c>
      <c r="U11" s="84" t="str">
        <f t="shared" si="12"/>
        <v>-</v>
      </c>
      <c r="V11" s="43"/>
      <c r="W11" s="12">
        <v>2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0">
        <f t="shared" si="5"/>
        <v>2</v>
      </c>
      <c r="AE11" s="84">
        <f t="shared" si="14"/>
        <v>20</v>
      </c>
      <c r="AG11" s="8">
        <f t="shared" si="18"/>
        <v>2</v>
      </c>
      <c r="AH11" s="8">
        <f t="shared" si="17"/>
        <v>0</v>
      </c>
      <c r="AI11" s="8">
        <f t="shared" si="17"/>
        <v>0</v>
      </c>
      <c r="AJ11" s="8">
        <f t="shared" si="17"/>
        <v>0</v>
      </c>
      <c r="AK11" s="8">
        <f t="shared" si="17"/>
        <v>0</v>
      </c>
      <c r="AL11" s="8">
        <f t="shared" si="17"/>
        <v>0</v>
      </c>
      <c r="AM11" s="8">
        <f t="shared" si="17"/>
        <v>0</v>
      </c>
      <c r="AN11" s="10">
        <f t="shared" si="7"/>
        <v>2</v>
      </c>
      <c r="AO11" s="84">
        <f t="shared" si="16"/>
        <v>20</v>
      </c>
    </row>
    <row r="12" spans="1:41" s="4" customFormat="1" ht="14.4" x14ac:dyDescent="0.3">
      <c r="A12" s="2">
        <v>53</v>
      </c>
      <c r="B12" s="4" t="s">
        <v>4</v>
      </c>
      <c r="C12" s="12">
        <v>26</v>
      </c>
      <c r="D12" s="12">
        <v>28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0">
        <f t="shared" si="1"/>
        <v>55</v>
      </c>
      <c r="K12" s="84">
        <f t="shared" si="10"/>
        <v>25.463636363636361</v>
      </c>
      <c r="L12" s="41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0">
        <f t="shared" si="3"/>
        <v>0</v>
      </c>
      <c r="U12" s="84" t="str">
        <f t="shared" si="12"/>
        <v>-</v>
      </c>
      <c r="V12" s="43"/>
      <c r="W12" s="12">
        <v>6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0">
        <f t="shared" si="5"/>
        <v>6</v>
      </c>
      <c r="AE12" s="84">
        <f t="shared" si="14"/>
        <v>20</v>
      </c>
      <c r="AG12" s="8">
        <f t="shared" si="18"/>
        <v>32</v>
      </c>
      <c r="AH12" s="8">
        <f t="shared" si="17"/>
        <v>28</v>
      </c>
      <c r="AI12" s="8">
        <f t="shared" si="17"/>
        <v>1</v>
      </c>
      <c r="AJ12" s="8">
        <f t="shared" si="17"/>
        <v>0</v>
      </c>
      <c r="AK12" s="8">
        <f t="shared" si="17"/>
        <v>0</v>
      </c>
      <c r="AL12" s="8">
        <f t="shared" si="17"/>
        <v>0</v>
      </c>
      <c r="AM12" s="8">
        <f t="shared" si="17"/>
        <v>0</v>
      </c>
      <c r="AN12" s="10">
        <f t="shared" si="7"/>
        <v>61</v>
      </c>
      <c r="AO12" s="84">
        <f t="shared" si="16"/>
        <v>24.926229508196727</v>
      </c>
    </row>
    <row r="13" spans="1:41" s="4" customFormat="1" ht="14.4" x14ac:dyDescent="0.3">
      <c r="A13" s="2">
        <v>54</v>
      </c>
      <c r="B13" s="4" t="s">
        <v>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0">
        <f t="shared" si="1"/>
        <v>0</v>
      </c>
      <c r="K13" s="84" t="str">
        <f t="shared" si="10"/>
        <v>-</v>
      </c>
      <c r="L13" s="41"/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0">
        <f t="shared" si="3"/>
        <v>0</v>
      </c>
      <c r="U13" s="84" t="str">
        <f t="shared" si="12"/>
        <v>-</v>
      </c>
      <c r="V13" s="43"/>
      <c r="W13" s="12">
        <v>4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0">
        <f t="shared" si="5"/>
        <v>4</v>
      </c>
      <c r="AE13" s="84">
        <f t="shared" si="14"/>
        <v>20</v>
      </c>
      <c r="AG13" s="8">
        <f t="shared" si="18"/>
        <v>4</v>
      </c>
      <c r="AH13" s="8">
        <f t="shared" si="17"/>
        <v>0</v>
      </c>
      <c r="AI13" s="8">
        <f t="shared" si="17"/>
        <v>0</v>
      </c>
      <c r="AJ13" s="8">
        <f t="shared" si="17"/>
        <v>0</v>
      </c>
      <c r="AK13" s="8">
        <f t="shared" si="17"/>
        <v>0</v>
      </c>
      <c r="AL13" s="8">
        <f t="shared" si="17"/>
        <v>0</v>
      </c>
      <c r="AM13" s="8">
        <f t="shared" si="17"/>
        <v>0</v>
      </c>
      <c r="AN13" s="10">
        <f t="shared" si="7"/>
        <v>4</v>
      </c>
      <c r="AO13" s="84">
        <f t="shared" si="16"/>
        <v>20</v>
      </c>
    </row>
    <row r="14" spans="1:41" s="4" customFormat="1" ht="14.4" x14ac:dyDescent="0.3">
      <c r="A14" s="2">
        <v>55</v>
      </c>
      <c r="B14" s="4" t="s">
        <v>6</v>
      </c>
      <c r="C14" s="12">
        <v>5</v>
      </c>
      <c r="D14" s="12">
        <v>5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0">
        <f t="shared" si="1"/>
        <v>11</v>
      </c>
      <c r="K14" s="84">
        <f t="shared" si="10"/>
        <v>26.40909090909091</v>
      </c>
      <c r="L14" s="41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0">
        <f t="shared" si="3"/>
        <v>0</v>
      </c>
      <c r="U14" s="84" t="str">
        <f t="shared" si="12"/>
        <v>-</v>
      </c>
      <c r="V14" s="43"/>
      <c r="W14" s="12">
        <v>1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0">
        <f t="shared" si="5"/>
        <v>1</v>
      </c>
      <c r="AE14" s="84">
        <f t="shared" si="14"/>
        <v>20</v>
      </c>
      <c r="AG14" s="8">
        <f t="shared" si="18"/>
        <v>6</v>
      </c>
      <c r="AH14" s="8">
        <f t="shared" si="17"/>
        <v>5</v>
      </c>
      <c r="AI14" s="8">
        <f t="shared" si="17"/>
        <v>1</v>
      </c>
      <c r="AJ14" s="8">
        <f t="shared" si="17"/>
        <v>0</v>
      </c>
      <c r="AK14" s="8">
        <f t="shared" si="17"/>
        <v>0</v>
      </c>
      <c r="AL14" s="8">
        <f t="shared" si="17"/>
        <v>0</v>
      </c>
      <c r="AM14" s="8">
        <f t="shared" si="17"/>
        <v>0</v>
      </c>
      <c r="AN14" s="10">
        <f t="shared" si="7"/>
        <v>12</v>
      </c>
      <c r="AO14" s="84">
        <f t="shared" si="16"/>
        <v>25.875</v>
      </c>
    </row>
    <row r="15" spans="1:41" s="4" customFormat="1" ht="14.4" x14ac:dyDescent="0.3">
      <c r="A15" s="2">
        <v>56</v>
      </c>
      <c r="B15" s="4" t="s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0">
        <f t="shared" si="1"/>
        <v>0</v>
      </c>
      <c r="K15" s="84" t="str">
        <f t="shared" si="10"/>
        <v>-</v>
      </c>
      <c r="L15" s="41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0">
        <f t="shared" si="3"/>
        <v>0</v>
      </c>
      <c r="U15" s="84" t="str">
        <f t="shared" si="12"/>
        <v>-</v>
      </c>
      <c r="V15" s="43"/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0">
        <f t="shared" si="5"/>
        <v>0</v>
      </c>
      <c r="AE15" s="84" t="str">
        <f t="shared" si="14"/>
        <v>-</v>
      </c>
      <c r="AG15" s="8">
        <f t="shared" si="18"/>
        <v>0</v>
      </c>
      <c r="AH15" s="8">
        <f t="shared" si="17"/>
        <v>0</v>
      </c>
      <c r="AI15" s="8">
        <f t="shared" si="17"/>
        <v>0</v>
      </c>
      <c r="AJ15" s="8">
        <f t="shared" si="17"/>
        <v>0</v>
      </c>
      <c r="AK15" s="8">
        <f t="shared" si="17"/>
        <v>0</v>
      </c>
      <c r="AL15" s="8">
        <f t="shared" si="17"/>
        <v>0</v>
      </c>
      <c r="AM15" s="8">
        <f t="shared" si="17"/>
        <v>0</v>
      </c>
      <c r="AN15" s="10">
        <f t="shared" si="7"/>
        <v>0</v>
      </c>
      <c r="AO15" s="84" t="str">
        <f t="shared" si="16"/>
        <v>-</v>
      </c>
    </row>
    <row r="16" spans="1:41" s="4" customFormat="1" ht="14.4" x14ac:dyDescent="0.3">
      <c r="A16" s="2">
        <v>57</v>
      </c>
      <c r="B16" s="4" t="s">
        <v>8</v>
      </c>
      <c r="C16" s="12">
        <v>6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0">
        <f t="shared" si="1"/>
        <v>6</v>
      </c>
      <c r="K16" s="84">
        <f t="shared" si="10"/>
        <v>20</v>
      </c>
      <c r="L16" s="41"/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0">
        <f t="shared" si="3"/>
        <v>0</v>
      </c>
      <c r="U16" s="84" t="str">
        <f t="shared" si="12"/>
        <v>-</v>
      </c>
      <c r="V16" s="43"/>
      <c r="W16" s="12">
        <v>5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0">
        <f t="shared" si="5"/>
        <v>5</v>
      </c>
      <c r="AE16" s="84">
        <f t="shared" si="14"/>
        <v>20</v>
      </c>
      <c r="AG16" s="8">
        <f t="shared" si="18"/>
        <v>11</v>
      </c>
      <c r="AH16" s="8">
        <f t="shared" si="17"/>
        <v>0</v>
      </c>
      <c r="AI16" s="8">
        <f t="shared" si="17"/>
        <v>0</v>
      </c>
      <c r="AJ16" s="8">
        <f t="shared" si="17"/>
        <v>0</v>
      </c>
      <c r="AK16" s="8">
        <f t="shared" si="17"/>
        <v>0</v>
      </c>
      <c r="AL16" s="8">
        <f t="shared" si="17"/>
        <v>0</v>
      </c>
      <c r="AM16" s="8">
        <f t="shared" si="17"/>
        <v>0</v>
      </c>
      <c r="AN16" s="10">
        <f t="shared" si="7"/>
        <v>11</v>
      </c>
      <c r="AO16" s="84">
        <f t="shared" si="16"/>
        <v>20</v>
      </c>
    </row>
    <row r="17" spans="1:41" s="4" customFormat="1" ht="14.4" x14ac:dyDescent="0.3">
      <c r="A17" s="2">
        <v>59</v>
      </c>
      <c r="B17" s="4" t="s">
        <v>9</v>
      </c>
      <c r="C17" s="12">
        <v>5</v>
      </c>
      <c r="D17" s="12">
        <v>2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0">
        <f t="shared" si="1"/>
        <v>7</v>
      </c>
      <c r="K17" s="84">
        <f t="shared" si="10"/>
        <v>22.857142857142858</v>
      </c>
      <c r="L17" s="41"/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0">
        <f t="shared" si="3"/>
        <v>0</v>
      </c>
      <c r="U17" s="84" t="str">
        <f t="shared" si="12"/>
        <v>-</v>
      </c>
      <c r="V17" s="43"/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0">
        <f t="shared" si="5"/>
        <v>0</v>
      </c>
      <c r="AE17" s="84" t="str">
        <f t="shared" si="14"/>
        <v>-</v>
      </c>
      <c r="AG17" s="8">
        <f t="shared" si="18"/>
        <v>5</v>
      </c>
      <c r="AH17" s="8">
        <f t="shared" si="17"/>
        <v>2</v>
      </c>
      <c r="AI17" s="8">
        <f t="shared" si="17"/>
        <v>0</v>
      </c>
      <c r="AJ17" s="8">
        <f t="shared" si="17"/>
        <v>0</v>
      </c>
      <c r="AK17" s="8">
        <f t="shared" si="17"/>
        <v>0</v>
      </c>
      <c r="AL17" s="8">
        <f t="shared" si="17"/>
        <v>0</v>
      </c>
      <c r="AM17" s="8">
        <f t="shared" si="17"/>
        <v>0</v>
      </c>
      <c r="AN17" s="10">
        <f t="shared" si="7"/>
        <v>7</v>
      </c>
      <c r="AO17" s="84">
        <f t="shared" si="16"/>
        <v>22.857142857142858</v>
      </c>
    </row>
    <row r="18" spans="1:41" s="4" customFormat="1" ht="14.4" x14ac:dyDescent="0.3">
      <c r="A18" s="2">
        <v>60</v>
      </c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0">
        <f t="shared" si="1"/>
        <v>0</v>
      </c>
      <c r="K18" s="84" t="str">
        <f t="shared" si="10"/>
        <v>-</v>
      </c>
      <c r="L18" s="41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0">
        <f t="shared" si="3"/>
        <v>0</v>
      </c>
      <c r="U18" s="84" t="str">
        <f t="shared" si="12"/>
        <v>-</v>
      </c>
      <c r="V18" s="43"/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0">
        <f t="shared" si="5"/>
        <v>0</v>
      </c>
      <c r="AE18" s="84" t="str">
        <f t="shared" si="14"/>
        <v>-</v>
      </c>
      <c r="AG18" s="8">
        <f t="shared" si="18"/>
        <v>0</v>
      </c>
      <c r="AH18" s="8">
        <f t="shared" si="17"/>
        <v>0</v>
      </c>
      <c r="AI18" s="8">
        <f t="shared" si="17"/>
        <v>0</v>
      </c>
      <c r="AJ18" s="8">
        <f t="shared" si="17"/>
        <v>0</v>
      </c>
      <c r="AK18" s="8">
        <f t="shared" si="17"/>
        <v>0</v>
      </c>
      <c r="AL18" s="8">
        <f t="shared" si="17"/>
        <v>0</v>
      </c>
      <c r="AM18" s="8">
        <f t="shared" si="17"/>
        <v>0</v>
      </c>
      <c r="AN18" s="10">
        <f t="shared" si="7"/>
        <v>0</v>
      </c>
      <c r="AO18" s="84" t="str">
        <f t="shared" si="16"/>
        <v>-</v>
      </c>
    </row>
    <row r="19" spans="1:41" s="4" customFormat="1" ht="14.4" x14ac:dyDescent="0.3">
      <c r="A19" s="2">
        <v>61</v>
      </c>
      <c r="B19" s="13" t="s">
        <v>42</v>
      </c>
      <c r="C19" s="12">
        <v>2</v>
      </c>
      <c r="D19" s="12">
        <v>10</v>
      </c>
      <c r="E19" s="12">
        <v>2</v>
      </c>
      <c r="F19" s="12">
        <v>0</v>
      </c>
      <c r="G19" s="12">
        <v>0</v>
      </c>
      <c r="H19" s="12">
        <v>0</v>
      </c>
      <c r="I19" s="12">
        <v>0</v>
      </c>
      <c r="J19" s="10">
        <f t="shared" si="1"/>
        <v>14</v>
      </c>
      <c r="K19" s="84">
        <f t="shared" si="10"/>
        <v>30.071428571428573</v>
      </c>
      <c r="L19" s="41"/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0">
        <f t="shared" si="3"/>
        <v>0</v>
      </c>
      <c r="U19" s="84" t="str">
        <f t="shared" si="12"/>
        <v>-</v>
      </c>
      <c r="V19" s="43"/>
      <c r="W19" s="12">
        <v>6</v>
      </c>
      <c r="X19" s="12">
        <v>1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0">
        <f t="shared" si="5"/>
        <v>8</v>
      </c>
      <c r="AE19" s="84">
        <f t="shared" si="14"/>
        <v>23.8125</v>
      </c>
      <c r="AG19" s="8">
        <f t="shared" si="18"/>
        <v>8</v>
      </c>
      <c r="AH19" s="8">
        <f t="shared" si="17"/>
        <v>11</v>
      </c>
      <c r="AI19" s="8">
        <f t="shared" si="17"/>
        <v>3</v>
      </c>
      <c r="AJ19" s="8">
        <f t="shared" si="17"/>
        <v>0</v>
      </c>
      <c r="AK19" s="8">
        <f t="shared" si="17"/>
        <v>0</v>
      </c>
      <c r="AL19" s="8">
        <f t="shared" si="17"/>
        <v>0</v>
      </c>
      <c r="AM19" s="8">
        <f t="shared" si="17"/>
        <v>0</v>
      </c>
      <c r="AN19" s="10">
        <f t="shared" si="7"/>
        <v>22</v>
      </c>
      <c r="AO19" s="84">
        <f t="shared" si="16"/>
        <v>27.795454545454547</v>
      </c>
    </row>
    <row r="20" spans="1:41" s="4" customFormat="1" ht="14.4" x14ac:dyDescent="0.3">
      <c r="A20" s="2"/>
      <c r="B20" s="13" t="s">
        <v>53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0">
        <f t="shared" ref="J20:J29" si="19">SUM(C80:I80)</f>
        <v>0</v>
      </c>
      <c r="K20" s="84" t="str">
        <f t="shared" si="10"/>
        <v>-</v>
      </c>
      <c r="L20" s="41"/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0">
        <f t="shared" si="3"/>
        <v>0</v>
      </c>
      <c r="U20" s="84" t="str">
        <f t="shared" si="12"/>
        <v>-</v>
      </c>
      <c r="V20" s="43"/>
      <c r="W20" s="12">
        <v>0</v>
      </c>
      <c r="X20" s="12">
        <v>2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0">
        <f t="shared" ref="AD20:AD29" si="20">SUM(W20:AC80)</f>
        <v>245</v>
      </c>
      <c r="AE20" s="84">
        <f t="shared" si="14"/>
        <v>30</v>
      </c>
      <c r="AG20" s="8">
        <f t="shared" si="18"/>
        <v>0</v>
      </c>
      <c r="AH20" s="8">
        <f t="shared" si="17"/>
        <v>2</v>
      </c>
      <c r="AI20" s="8">
        <f t="shared" si="17"/>
        <v>0</v>
      </c>
      <c r="AJ20" s="8">
        <f t="shared" si="17"/>
        <v>0</v>
      </c>
      <c r="AK20" s="8">
        <f t="shared" si="17"/>
        <v>0</v>
      </c>
      <c r="AL20" s="8">
        <f t="shared" si="17"/>
        <v>0</v>
      </c>
      <c r="AM20" s="8">
        <f t="shared" si="17"/>
        <v>0</v>
      </c>
      <c r="AN20" s="10">
        <f t="shared" ref="AN20:AN29" si="21">SUM(AG20:AM80)</f>
        <v>1107</v>
      </c>
      <c r="AO20" s="84">
        <f t="shared" si="16"/>
        <v>30</v>
      </c>
    </row>
    <row r="21" spans="1:41" s="4" customFormat="1" ht="14.4" x14ac:dyDescent="0.3">
      <c r="A21" s="2">
        <v>58</v>
      </c>
      <c r="B21" s="4" t="s">
        <v>11</v>
      </c>
      <c r="C21" s="12">
        <v>6</v>
      </c>
      <c r="D21" s="12">
        <v>5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0">
        <f t="shared" si="19"/>
        <v>0</v>
      </c>
      <c r="K21" s="84">
        <f t="shared" si="10"/>
        <v>25.875</v>
      </c>
      <c r="L21" s="41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0">
        <f t="shared" si="3"/>
        <v>0</v>
      </c>
      <c r="U21" s="84" t="str">
        <f t="shared" si="12"/>
        <v>-</v>
      </c>
      <c r="V21" s="43"/>
      <c r="W21" s="12">
        <v>4</v>
      </c>
      <c r="X21" s="12">
        <v>0</v>
      </c>
      <c r="Y21" s="12">
        <v>0</v>
      </c>
      <c r="Z21" s="12">
        <v>1</v>
      </c>
      <c r="AA21" s="12">
        <v>0</v>
      </c>
      <c r="AB21" s="12">
        <v>0</v>
      </c>
      <c r="AC21" s="12">
        <v>0</v>
      </c>
      <c r="AD21" s="10">
        <f t="shared" si="20"/>
        <v>243</v>
      </c>
      <c r="AE21" s="84">
        <f t="shared" si="14"/>
        <v>26.1</v>
      </c>
      <c r="AG21" s="8">
        <f t="shared" si="18"/>
        <v>10</v>
      </c>
      <c r="AH21" s="8">
        <f t="shared" si="17"/>
        <v>5</v>
      </c>
      <c r="AI21" s="8">
        <f t="shared" si="17"/>
        <v>1</v>
      </c>
      <c r="AJ21" s="8">
        <f t="shared" si="17"/>
        <v>1</v>
      </c>
      <c r="AK21" s="8">
        <f t="shared" si="17"/>
        <v>0</v>
      </c>
      <c r="AL21" s="8">
        <f t="shared" si="17"/>
        <v>0</v>
      </c>
      <c r="AM21" s="8">
        <f t="shared" si="17"/>
        <v>0</v>
      </c>
      <c r="AN21" s="10">
        <f t="shared" si="21"/>
        <v>1105</v>
      </c>
      <c r="AO21" s="84">
        <f t="shared" si="16"/>
        <v>25.941176470588239</v>
      </c>
    </row>
    <row r="22" spans="1:41" s="4" customFormat="1" ht="14.4" x14ac:dyDescent="0.3">
      <c r="A22" s="2">
        <v>63</v>
      </c>
      <c r="B22" s="4" t="s">
        <v>12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0">
        <f t="shared" si="19"/>
        <v>0</v>
      </c>
      <c r="K22" s="84" t="str">
        <f t="shared" si="10"/>
        <v>-</v>
      </c>
      <c r="L22" s="41"/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0">
        <f t="shared" si="3"/>
        <v>0</v>
      </c>
      <c r="U22" s="84" t="str">
        <f t="shared" si="12"/>
        <v>-</v>
      </c>
      <c r="V22" s="43"/>
      <c r="W22" s="12">
        <v>0</v>
      </c>
      <c r="X22" s="12">
        <v>0</v>
      </c>
      <c r="Y22" s="12">
        <v>1</v>
      </c>
      <c r="Z22" s="12">
        <v>1</v>
      </c>
      <c r="AA22" s="12">
        <v>0</v>
      </c>
      <c r="AB22" s="12">
        <v>0</v>
      </c>
      <c r="AC22" s="12">
        <v>0</v>
      </c>
      <c r="AD22" s="10">
        <f t="shared" si="20"/>
        <v>238</v>
      </c>
      <c r="AE22" s="84">
        <f t="shared" si="14"/>
        <v>45.5</v>
      </c>
      <c r="AG22" s="8">
        <f t="shared" si="18"/>
        <v>0</v>
      </c>
      <c r="AH22" s="8">
        <f t="shared" si="17"/>
        <v>0</v>
      </c>
      <c r="AI22" s="8">
        <f t="shared" si="17"/>
        <v>1</v>
      </c>
      <c r="AJ22" s="8">
        <f t="shared" si="17"/>
        <v>1</v>
      </c>
      <c r="AK22" s="8">
        <f t="shared" si="17"/>
        <v>0</v>
      </c>
      <c r="AL22" s="8">
        <f t="shared" si="17"/>
        <v>0</v>
      </c>
      <c r="AM22" s="8">
        <f t="shared" si="17"/>
        <v>0</v>
      </c>
      <c r="AN22" s="10">
        <f t="shared" si="21"/>
        <v>1088</v>
      </c>
      <c r="AO22" s="84">
        <f t="shared" si="16"/>
        <v>45.5</v>
      </c>
    </row>
    <row r="23" spans="1:41" s="4" customFormat="1" ht="14.4" x14ac:dyDescent="0.3">
      <c r="A23" s="2">
        <v>64</v>
      </c>
      <c r="B23" s="4" t="s">
        <v>13</v>
      </c>
      <c r="C23" s="12">
        <v>1</v>
      </c>
      <c r="D23" s="12">
        <v>10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0">
        <f t="shared" si="19"/>
        <v>0</v>
      </c>
      <c r="K23" s="84">
        <f t="shared" si="10"/>
        <v>30.041666666666668</v>
      </c>
      <c r="L23" s="41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0">
        <f t="shared" si="3"/>
        <v>0</v>
      </c>
      <c r="U23" s="84" t="str">
        <f t="shared" si="12"/>
        <v>-</v>
      </c>
      <c r="V23" s="43"/>
      <c r="W23" s="12">
        <v>5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0">
        <f t="shared" si="20"/>
        <v>236</v>
      </c>
      <c r="AE23" s="84">
        <f t="shared" si="14"/>
        <v>20</v>
      </c>
      <c r="AG23" s="8">
        <f t="shared" si="18"/>
        <v>6</v>
      </c>
      <c r="AH23" s="8">
        <f t="shared" si="17"/>
        <v>10</v>
      </c>
      <c r="AI23" s="8">
        <f t="shared" si="17"/>
        <v>1</v>
      </c>
      <c r="AJ23" s="8">
        <f t="shared" si="17"/>
        <v>0</v>
      </c>
      <c r="AK23" s="8">
        <f t="shared" si="17"/>
        <v>0</v>
      </c>
      <c r="AL23" s="8">
        <f t="shared" si="17"/>
        <v>0</v>
      </c>
      <c r="AM23" s="8">
        <f t="shared" si="17"/>
        <v>0</v>
      </c>
      <c r="AN23" s="10">
        <f t="shared" si="21"/>
        <v>1086</v>
      </c>
      <c r="AO23" s="84">
        <f t="shared" si="16"/>
        <v>27.088235294117649</v>
      </c>
    </row>
    <row r="24" spans="1:41" s="4" customFormat="1" ht="14.4" x14ac:dyDescent="0.3">
      <c r="A24" s="2">
        <v>65</v>
      </c>
      <c r="B24" s="4" t="s">
        <v>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0">
        <f t="shared" si="19"/>
        <v>0</v>
      </c>
      <c r="K24" s="84" t="str">
        <f t="shared" si="10"/>
        <v>-</v>
      </c>
      <c r="L24" s="41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0">
        <f t="shared" si="3"/>
        <v>0</v>
      </c>
      <c r="U24" s="84" t="str">
        <f t="shared" si="12"/>
        <v>-</v>
      </c>
      <c r="V24" s="43"/>
      <c r="W24" s="12">
        <v>1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0">
        <f t="shared" si="20"/>
        <v>231</v>
      </c>
      <c r="AE24" s="84">
        <f t="shared" si="14"/>
        <v>20</v>
      </c>
      <c r="AG24" s="8">
        <f t="shared" si="18"/>
        <v>1</v>
      </c>
      <c r="AH24" s="8">
        <f t="shared" si="17"/>
        <v>0</v>
      </c>
      <c r="AI24" s="8">
        <f t="shared" si="17"/>
        <v>0</v>
      </c>
      <c r="AJ24" s="8">
        <f t="shared" si="17"/>
        <v>0</v>
      </c>
      <c r="AK24" s="8">
        <f t="shared" si="17"/>
        <v>0</v>
      </c>
      <c r="AL24" s="8">
        <f t="shared" si="17"/>
        <v>0</v>
      </c>
      <c r="AM24" s="8">
        <f t="shared" si="17"/>
        <v>0</v>
      </c>
      <c r="AN24" s="10">
        <f t="shared" si="21"/>
        <v>1069</v>
      </c>
      <c r="AO24" s="84">
        <f t="shared" si="16"/>
        <v>20</v>
      </c>
    </row>
    <row r="25" spans="1:41" s="4" customFormat="1" ht="14.4" x14ac:dyDescent="0.3">
      <c r="A25" s="2">
        <v>67</v>
      </c>
      <c r="B25" s="4" t="s">
        <v>17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0">
        <f t="shared" si="19"/>
        <v>0</v>
      </c>
      <c r="K25" s="84" t="str">
        <f t="shared" si="10"/>
        <v>-</v>
      </c>
      <c r="L25" s="41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0">
        <f t="shared" si="3"/>
        <v>0</v>
      </c>
      <c r="U25" s="84" t="str">
        <f t="shared" si="12"/>
        <v>-</v>
      </c>
      <c r="V25" s="43"/>
      <c r="W25" s="12">
        <v>1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0">
        <f t="shared" si="20"/>
        <v>230</v>
      </c>
      <c r="AE25" s="84">
        <f t="shared" si="14"/>
        <v>20</v>
      </c>
      <c r="AG25" s="8">
        <f t="shared" si="18"/>
        <v>1</v>
      </c>
      <c r="AH25" s="8">
        <f t="shared" si="18"/>
        <v>0</v>
      </c>
      <c r="AI25" s="8">
        <f t="shared" si="18"/>
        <v>0</v>
      </c>
      <c r="AJ25" s="8">
        <f t="shared" si="18"/>
        <v>0</v>
      </c>
      <c r="AK25" s="8">
        <f t="shared" si="18"/>
        <v>0</v>
      </c>
      <c r="AL25" s="8">
        <f t="shared" si="18"/>
        <v>0</v>
      </c>
      <c r="AM25" s="8">
        <f t="shared" si="18"/>
        <v>0</v>
      </c>
      <c r="AN25" s="10">
        <f t="shared" si="21"/>
        <v>1068</v>
      </c>
      <c r="AO25" s="84">
        <f t="shared" si="16"/>
        <v>20</v>
      </c>
    </row>
    <row r="26" spans="1:41" s="4" customFormat="1" ht="14.4" x14ac:dyDescent="0.3">
      <c r="A26" s="2">
        <v>68</v>
      </c>
      <c r="B26" s="4" t="s">
        <v>43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0">
        <f t="shared" si="19"/>
        <v>0</v>
      </c>
      <c r="K26" s="84" t="str">
        <f t="shared" si="10"/>
        <v>-</v>
      </c>
      <c r="L26" s="41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0">
        <f t="shared" si="3"/>
        <v>0</v>
      </c>
      <c r="U26" s="84" t="str">
        <f t="shared" si="12"/>
        <v>-</v>
      </c>
      <c r="V26" s="43"/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0">
        <f t="shared" si="20"/>
        <v>229</v>
      </c>
      <c r="AE26" s="84" t="str">
        <f t="shared" si="14"/>
        <v>-</v>
      </c>
      <c r="AG26" s="8">
        <f t="shared" si="18"/>
        <v>0</v>
      </c>
      <c r="AH26" s="8">
        <f t="shared" si="18"/>
        <v>0</v>
      </c>
      <c r="AI26" s="8">
        <f t="shared" si="18"/>
        <v>0</v>
      </c>
      <c r="AJ26" s="8">
        <f t="shared" si="18"/>
        <v>0</v>
      </c>
      <c r="AK26" s="8">
        <f t="shared" si="18"/>
        <v>0</v>
      </c>
      <c r="AL26" s="8">
        <f t="shared" si="18"/>
        <v>0</v>
      </c>
      <c r="AM26" s="8">
        <f t="shared" si="18"/>
        <v>0</v>
      </c>
      <c r="AN26" s="10">
        <f t="shared" si="21"/>
        <v>1067</v>
      </c>
      <c r="AO26" s="84" t="str">
        <f t="shared" si="16"/>
        <v>-</v>
      </c>
    </row>
    <row r="27" spans="1:41" s="4" customFormat="1" ht="14.4" x14ac:dyDescent="0.3">
      <c r="A27" s="2">
        <v>69</v>
      </c>
      <c r="B27" s="4" t="s">
        <v>18</v>
      </c>
      <c r="C27" s="12">
        <v>10</v>
      </c>
      <c r="D27" s="12">
        <v>15</v>
      </c>
      <c r="E27" s="12">
        <v>1</v>
      </c>
      <c r="F27" s="12">
        <v>3</v>
      </c>
      <c r="G27" s="12">
        <v>0</v>
      </c>
      <c r="H27" s="12">
        <v>0</v>
      </c>
      <c r="I27" s="12">
        <v>0</v>
      </c>
      <c r="J27" s="10">
        <f t="shared" si="19"/>
        <v>0</v>
      </c>
      <c r="K27" s="84">
        <f t="shared" si="10"/>
        <v>29.034482758620694</v>
      </c>
      <c r="L27" s="41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0">
        <f t="shared" si="3"/>
        <v>0</v>
      </c>
      <c r="U27" s="84" t="str">
        <f t="shared" si="12"/>
        <v>-</v>
      </c>
      <c r="V27" s="43"/>
      <c r="W27" s="12">
        <v>0</v>
      </c>
      <c r="X27" s="12">
        <v>0</v>
      </c>
      <c r="Y27" s="12">
        <v>0</v>
      </c>
      <c r="Z27" s="12">
        <v>0</v>
      </c>
      <c r="AA27" s="12">
        <v>1</v>
      </c>
      <c r="AB27" s="12">
        <v>0</v>
      </c>
      <c r="AC27" s="12">
        <v>0</v>
      </c>
      <c r="AD27" s="10">
        <f t="shared" si="20"/>
        <v>229</v>
      </c>
      <c r="AE27" s="84">
        <f t="shared" si="14"/>
        <v>60.5</v>
      </c>
      <c r="AG27" s="8">
        <f t="shared" si="18"/>
        <v>10</v>
      </c>
      <c r="AH27" s="8">
        <f t="shared" si="18"/>
        <v>15</v>
      </c>
      <c r="AI27" s="8">
        <f t="shared" si="18"/>
        <v>1</v>
      </c>
      <c r="AJ27" s="8">
        <f t="shared" si="18"/>
        <v>3</v>
      </c>
      <c r="AK27" s="8">
        <f t="shared" si="18"/>
        <v>1</v>
      </c>
      <c r="AL27" s="8">
        <f t="shared" si="18"/>
        <v>0</v>
      </c>
      <c r="AM27" s="8">
        <f t="shared" si="18"/>
        <v>0</v>
      </c>
      <c r="AN27" s="10">
        <f t="shared" si="21"/>
        <v>1067</v>
      </c>
      <c r="AO27" s="84">
        <f t="shared" si="16"/>
        <v>30.083333333333332</v>
      </c>
    </row>
    <row r="28" spans="1:41" s="4" customFormat="1" ht="14.4" x14ac:dyDescent="0.3">
      <c r="A28" s="2">
        <v>70</v>
      </c>
      <c r="B28" s="4" t="s">
        <v>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0">
        <f t="shared" si="19"/>
        <v>0</v>
      </c>
      <c r="K28" s="84" t="str">
        <f t="shared" si="10"/>
        <v>-</v>
      </c>
      <c r="L28" s="41"/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0">
        <f t="shared" si="3"/>
        <v>0</v>
      </c>
      <c r="U28" s="84" t="str">
        <f t="shared" si="12"/>
        <v>-</v>
      </c>
      <c r="V28" s="43"/>
      <c r="W28" s="12">
        <v>0</v>
      </c>
      <c r="X28" s="12">
        <v>10</v>
      </c>
      <c r="Y28" s="12">
        <v>2</v>
      </c>
      <c r="Z28" s="12">
        <v>9</v>
      </c>
      <c r="AA28" s="12">
        <v>0</v>
      </c>
      <c r="AB28" s="12">
        <v>0</v>
      </c>
      <c r="AC28" s="12">
        <v>0</v>
      </c>
      <c r="AD28" s="10">
        <f t="shared" si="20"/>
        <v>228</v>
      </c>
      <c r="AE28" s="84">
        <f t="shared" si="14"/>
        <v>39.785714285714285</v>
      </c>
      <c r="AG28" s="8">
        <f t="shared" si="18"/>
        <v>0</v>
      </c>
      <c r="AH28" s="8">
        <f t="shared" si="18"/>
        <v>10</v>
      </c>
      <c r="AI28" s="8">
        <f t="shared" si="18"/>
        <v>2</v>
      </c>
      <c r="AJ28" s="8">
        <f t="shared" si="18"/>
        <v>9</v>
      </c>
      <c r="AK28" s="8">
        <f t="shared" si="18"/>
        <v>0</v>
      </c>
      <c r="AL28" s="8">
        <f t="shared" si="18"/>
        <v>0</v>
      </c>
      <c r="AM28" s="8">
        <f t="shared" si="18"/>
        <v>0</v>
      </c>
      <c r="AN28" s="10">
        <f t="shared" si="21"/>
        <v>1037</v>
      </c>
      <c r="AO28" s="84">
        <f t="shared" si="16"/>
        <v>39.785714285714285</v>
      </c>
    </row>
    <row r="29" spans="1:41" s="4" customFormat="1" ht="14.4" x14ac:dyDescent="0.3">
      <c r="A29" s="2">
        <v>71</v>
      </c>
      <c r="B29" s="4" t="s">
        <v>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0">
        <f t="shared" si="19"/>
        <v>0</v>
      </c>
      <c r="K29" s="84" t="str">
        <f t="shared" si="10"/>
        <v>-</v>
      </c>
      <c r="L29" s="41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f t="shared" si="3"/>
        <v>0</v>
      </c>
      <c r="U29" s="84" t="str">
        <f t="shared" si="12"/>
        <v>-</v>
      </c>
      <c r="V29" s="43"/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0">
        <f t="shared" si="20"/>
        <v>207</v>
      </c>
      <c r="AE29" s="84" t="str">
        <f t="shared" si="14"/>
        <v>-</v>
      </c>
      <c r="AG29" s="8">
        <f t="shared" si="18"/>
        <v>0</v>
      </c>
      <c r="AH29" s="8">
        <f t="shared" si="18"/>
        <v>0</v>
      </c>
      <c r="AI29" s="8">
        <f t="shared" si="18"/>
        <v>0</v>
      </c>
      <c r="AJ29" s="8">
        <f t="shared" si="18"/>
        <v>0</v>
      </c>
      <c r="AK29" s="8">
        <f t="shared" si="18"/>
        <v>0</v>
      </c>
      <c r="AL29" s="8">
        <f t="shared" si="18"/>
        <v>0</v>
      </c>
      <c r="AM29" s="8">
        <f t="shared" si="18"/>
        <v>0</v>
      </c>
      <c r="AN29" s="10">
        <f t="shared" si="21"/>
        <v>1016</v>
      </c>
      <c r="AO29" s="84" t="str">
        <f t="shared" si="16"/>
        <v>-</v>
      </c>
    </row>
    <row r="30" spans="1:41" s="4" customFormat="1" ht="14.4" x14ac:dyDescent="0.3">
      <c r="A30" s="2">
        <v>73</v>
      </c>
      <c r="B30" s="4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0">
        <f t="shared" ref="J30:J54" si="22">SUM(C30:I30)</f>
        <v>0</v>
      </c>
      <c r="K30" s="84" t="str">
        <f t="shared" si="10"/>
        <v>-</v>
      </c>
      <c r="L30" s="41"/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f t="shared" si="3"/>
        <v>0</v>
      </c>
      <c r="U30" s="84" t="str">
        <f t="shared" si="12"/>
        <v>-</v>
      </c>
      <c r="V30" s="43"/>
      <c r="W30" s="12">
        <v>13</v>
      </c>
      <c r="X30" s="12">
        <v>1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0">
        <f t="shared" si="5"/>
        <v>14</v>
      </c>
      <c r="AE30" s="84">
        <f t="shared" si="14"/>
        <v>20.714285714285715</v>
      </c>
      <c r="AG30" s="8">
        <f t="shared" si="18"/>
        <v>13</v>
      </c>
      <c r="AH30" s="8">
        <f t="shared" si="18"/>
        <v>1</v>
      </c>
      <c r="AI30" s="8">
        <f t="shared" si="18"/>
        <v>0</v>
      </c>
      <c r="AJ30" s="8">
        <f t="shared" si="18"/>
        <v>0</v>
      </c>
      <c r="AK30" s="8">
        <f t="shared" si="18"/>
        <v>0</v>
      </c>
      <c r="AL30" s="8">
        <f t="shared" si="18"/>
        <v>0</v>
      </c>
      <c r="AM30" s="8">
        <f t="shared" si="18"/>
        <v>0</v>
      </c>
      <c r="AN30" s="10">
        <f t="shared" si="7"/>
        <v>14</v>
      </c>
      <c r="AO30" s="84">
        <f t="shared" si="16"/>
        <v>20.714285714285715</v>
      </c>
    </row>
    <row r="31" spans="1:41" s="4" customFormat="1" ht="14.4" x14ac:dyDescent="0.3">
      <c r="A31" s="2">
        <v>74</v>
      </c>
      <c r="B31" s="4" t="s">
        <v>22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0">
        <f t="shared" si="22"/>
        <v>0</v>
      </c>
      <c r="K31" s="84" t="str">
        <f t="shared" si="10"/>
        <v>-</v>
      </c>
      <c r="L31" s="41"/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0">
        <f t="shared" si="3"/>
        <v>0</v>
      </c>
      <c r="U31" s="84" t="str">
        <f t="shared" si="12"/>
        <v>-</v>
      </c>
      <c r="V31" s="43"/>
      <c r="W31" s="12">
        <v>6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0">
        <f t="shared" si="5"/>
        <v>6</v>
      </c>
      <c r="AE31" s="84">
        <f t="shared" si="14"/>
        <v>20</v>
      </c>
      <c r="AG31" s="8">
        <f t="shared" si="18"/>
        <v>6</v>
      </c>
      <c r="AH31" s="8">
        <f t="shared" si="18"/>
        <v>0</v>
      </c>
      <c r="AI31" s="8">
        <f t="shared" si="18"/>
        <v>0</v>
      </c>
      <c r="AJ31" s="8">
        <f t="shared" si="18"/>
        <v>0</v>
      </c>
      <c r="AK31" s="8">
        <f t="shared" si="18"/>
        <v>0</v>
      </c>
      <c r="AL31" s="8">
        <f t="shared" si="18"/>
        <v>0</v>
      </c>
      <c r="AM31" s="8">
        <f t="shared" si="18"/>
        <v>0</v>
      </c>
      <c r="AN31" s="10">
        <f t="shared" si="7"/>
        <v>6</v>
      </c>
      <c r="AO31" s="84">
        <f t="shared" si="16"/>
        <v>20</v>
      </c>
    </row>
    <row r="32" spans="1:41" s="4" customFormat="1" ht="14.4" x14ac:dyDescent="0.3">
      <c r="A32" s="2">
        <v>75</v>
      </c>
      <c r="B32" s="4" t="s">
        <v>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0">
        <f t="shared" si="22"/>
        <v>0</v>
      </c>
      <c r="K32" s="84" t="str">
        <f t="shared" si="10"/>
        <v>-</v>
      </c>
      <c r="L32" s="41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">
        <f t="shared" si="3"/>
        <v>0</v>
      </c>
      <c r="U32" s="84" t="str">
        <f t="shared" si="12"/>
        <v>-</v>
      </c>
      <c r="V32" s="43"/>
      <c r="W32" s="12">
        <v>1</v>
      </c>
      <c r="X32" s="12">
        <v>1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0">
        <f t="shared" si="5"/>
        <v>2</v>
      </c>
      <c r="AE32" s="84">
        <f t="shared" si="14"/>
        <v>25</v>
      </c>
      <c r="AG32" s="8">
        <f t="shared" si="18"/>
        <v>1</v>
      </c>
      <c r="AH32" s="8">
        <f t="shared" si="18"/>
        <v>1</v>
      </c>
      <c r="AI32" s="8">
        <f t="shared" si="18"/>
        <v>0</v>
      </c>
      <c r="AJ32" s="8">
        <f t="shared" si="18"/>
        <v>0</v>
      </c>
      <c r="AK32" s="8">
        <f t="shared" si="18"/>
        <v>0</v>
      </c>
      <c r="AL32" s="8">
        <f t="shared" si="18"/>
        <v>0</v>
      </c>
      <c r="AM32" s="8">
        <f t="shared" si="18"/>
        <v>0</v>
      </c>
      <c r="AN32" s="10">
        <f t="shared" si="7"/>
        <v>2</v>
      </c>
      <c r="AO32" s="84">
        <f t="shared" si="16"/>
        <v>25</v>
      </c>
    </row>
    <row r="33" spans="1:41" s="4" customFormat="1" ht="14.4" x14ac:dyDescent="0.3">
      <c r="A33" s="2">
        <v>76</v>
      </c>
      <c r="B33" s="4" t="s">
        <v>24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0">
        <f t="shared" si="22"/>
        <v>0</v>
      </c>
      <c r="K33" s="84" t="str">
        <f t="shared" si="10"/>
        <v>-</v>
      </c>
      <c r="L33" s="41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0">
        <f t="shared" si="3"/>
        <v>0</v>
      </c>
      <c r="U33" s="84" t="str">
        <f t="shared" si="12"/>
        <v>-</v>
      </c>
      <c r="V33" s="43"/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0">
        <f t="shared" si="5"/>
        <v>0</v>
      </c>
      <c r="AE33" s="84" t="str">
        <f t="shared" si="14"/>
        <v>-</v>
      </c>
      <c r="AG33" s="8">
        <f t="shared" si="18"/>
        <v>0</v>
      </c>
      <c r="AH33" s="8">
        <f t="shared" si="18"/>
        <v>0</v>
      </c>
      <c r="AI33" s="8">
        <f t="shared" si="18"/>
        <v>0</v>
      </c>
      <c r="AJ33" s="8">
        <f t="shared" si="18"/>
        <v>0</v>
      </c>
      <c r="AK33" s="8">
        <f t="shared" si="18"/>
        <v>0</v>
      </c>
      <c r="AL33" s="8">
        <f t="shared" si="18"/>
        <v>0</v>
      </c>
      <c r="AM33" s="8">
        <f t="shared" si="18"/>
        <v>0</v>
      </c>
      <c r="AN33" s="10">
        <f t="shared" si="7"/>
        <v>0</v>
      </c>
      <c r="AO33" s="84" t="str">
        <f t="shared" si="16"/>
        <v>-</v>
      </c>
    </row>
    <row r="34" spans="1:41" s="4" customFormat="1" ht="14.4" x14ac:dyDescent="0.3">
      <c r="A34" s="2">
        <v>79</v>
      </c>
      <c r="B34" s="4" t="s">
        <v>26</v>
      </c>
      <c r="C34" s="12">
        <v>2</v>
      </c>
      <c r="D34" s="12">
        <v>7</v>
      </c>
      <c r="E34" s="12">
        <v>5</v>
      </c>
      <c r="F34" s="12">
        <v>0</v>
      </c>
      <c r="G34" s="12">
        <v>0</v>
      </c>
      <c r="H34" s="12">
        <v>0</v>
      </c>
      <c r="I34" s="12">
        <v>0</v>
      </c>
      <c r="J34" s="10">
        <f t="shared" si="22"/>
        <v>14</v>
      </c>
      <c r="K34" s="84">
        <f t="shared" si="10"/>
        <v>32.321428571428569</v>
      </c>
      <c r="L34" s="41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0">
        <f t="shared" si="3"/>
        <v>0</v>
      </c>
      <c r="U34" s="84" t="str">
        <f t="shared" si="12"/>
        <v>-</v>
      </c>
      <c r="V34" s="43"/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0">
        <f t="shared" si="5"/>
        <v>0</v>
      </c>
      <c r="AE34" s="84" t="str">
        <f t="shared" si="14"/>
        <v>-</v>
      </c>
      <c r="AG34" s="8">
        <f t="shared" si="18"/>
        <v>2</v>
      </c>
      <c r="AH34" s="8">
        <f t="shared" si="18"/>
        <v>7</v>
      </c>
      <c r="AI34" s="8">
        <f t="shared" si="18"/>
        <v>5</v>
      </c>
      <c r="AJ34" s="8">
        <f t="shared" si="18"/>
        <v>0</v>
      </c>
      <c r="AK34" s="8">
        <f t="shared" si="18"/>
        <v>0</v>
      </c>
      <c r="AL34" s="8">
        <f t="shared" si="18"/>
        <v>0</v>
      </c>
      <c r="AM34" s="8">
        <f t="shared" si="18"/>
        <v>0</v>
      </c>
      <c r="AN34" s="10">
        <f t="shared" si="7"/>
        <v>14</v>
      </c>
      <c r="AO34" s="84">
        <f t="shared" si="16"/>
        <v>32.321428571428569</v>
      </c>
    </row>
    <row r="35" spans="1:41" s="4" customFormat="1" ht="14.4" x14ac:dyDescent="0.3">
      <c r="A35" s="2">
        <v>80</v>
      </c>
      <c r="B35" s="4" t="s">
        <v>27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0">
        <f t="shared" si="22"/>
        <v>0</v>
      </c>
      <c r="K35" s="84" t="str">
        <f t="shared" si="10"/>
        <v>-</v>
      </c>
      <c r="L35" s="41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0">
        <f t="shared" si="3"/>
        <v>0</v>
      </c>
      <c r="U35" s="84" t="str">
        <f t="shared" si="12"/>
        <v>-</v>
      </c>
      <c r="V35" s="43"/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0">
        <f t="shared" si="5"/>
        <v>0</v>
      </c>
      <c r="AE35" s="84" t="str">
        <f t="shared" si="14"/>
        <v>-</v>
      </c>
      <c r="AG35" s="8">
        <f t="shared" si="18"/>
        <v>0</v>
      </c>
      <c r="AH35" s="8">
        <f t="shared" si="18"/>
        <v>0</v>
      </c>
      <c r="AI35" s="8">
        <f t="shared" si="18"/>
        <v>0</v>
      </c>
      <c r="AJ35" s="8">
        <f t="shared" si="18"/>
        <v>0</v>
      </c>
      <c r="AK35" s="8">
        <f t="shared" si="18"/>
        <v>0</v>
      </c>
      <c r="AL35" s="8">
        <f t="shared" si="18"/>
        <v>0</v>
      </c>
      <c r="AM35" s="8">
        <f t="shared" si="18"/>
        <v>0</v>
      </c>
      <c r="AN35" s="10">
        <f t="shared" si="7"/>
        <v>0</v>
      </c>
      <c r="AO35" s="84" t="str">
        <f t="shared" si="16"/>
        <v>-</v>
      </c>
    </row>
    <row r="36" spans="1:41" s="54" customFormat="1" ht="14.4" x14ac:dyDescent="0.3">
      <c r="A36" s="53">
        <v>81</v>
      </c>
      <c r="B36" s="54" t="s">
        <v>28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6">
        <f t="shared" si="22"/>
        <v>0</v>
      </c>
      <c r="K36" s="85" t="str">
        <f t="shared" si="10"/>
        <v>-</v>
      </c>
      <c r="L36" s="58"/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6">
        <f t="shared" si="3"/>
        <v>0</v>
      </c>
      <c r="U36" s="85" t="str">
        <f t="shared" si="12"/>
        <v>-</v>
      </c>
      <c r="V36" s="57"/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6">
        <f t="shared" si="5"/>
        <v>0</v>
      </c>
      <c r="AE36" s="85" t="str">
        <f t="shared" si="14"/>
        <v>-</v>
      </c>
      <c r="AG36" s="59">
        <f t="shared" si="18"/>
        <v>0</v>
      </c>
      <c r="AH36" s="59">
        <f t="shared" si="18"/>
        <v>0</v>
      </c>
      <c r="AI36" s="59">
        <f t="shared" si="18"/>
        <v>0</v>
      </c>
      <c r="AJ36" s="59">
        <f t="shared" si="18"/>
        <v>0</v>
      </c>
      <c r="AK36" s="59">
        <f t="shared" si="18"/>
        <v>0</v>
      </c>
      <c r="AL36" s="59">
        <f t="shared" si="18"/>
        <v>0</v>
      </c>
      <c r="AM36" s="59">
        <f t="shared" si="18"/>
        <v>0</v>
      </c>
      <c r="AN36" s="56">
        <f t="shared" si="7"/>
        <v>0</v>
      </c>
      <c r="AO36" s="85" t="str">
        <f t="shared" si="16"/>
        <v>-</v>
      </c>
    </row>
    <row r="37" spans="1:41" s="4" customFormat="1" ht="14.4" x14ac:dyDescent="0.3">
      <c r="A37" s="2">
        <v>83</v>
      </c>
      <c r="B37" s="4" t="s">
        <v>29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0">
        <f t="shared" si="22"/>
        <v>0</v>
      </c>
      <c r="K37" s="84" t="str">
        <f t="shared" si="10"/>
        <v>-</v>
      </c>
      <c r="L37" s="41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0">
        <f t="shared" si="3"/>
        <v>0</v>
      </c>
      <c r="U37" s="84" t="str">
        <f t="shared" si="12"/>
        <v>-</v>
      </c>
      <c r="V37" s="43"/>
      <c r="W37" s="12">
        <v>4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0">
        <f t="shared" si="5"/>
        <v>4</v>
      </c>
      <c r="AE37" s="84">
        <f t="shared" si="14"/>
        <v>20</v>
      </c>
      <c r="AG37" s="8">
        <f t="shared" si="18"/>
        <v>4</v>
      </c>
      <c r="AH37" s="8">
        <f t="shared" si="18"/>
        <v>0</v>
      </c>
      <c r="AI37" s="8">
        <f t="shared" si="18"/>
        <v>0</v>
      </c>
      <c r="AJ37" s="8">
        <f t="shared" si="18"/>
        <v>0</v>
      </c>
      <c r="AK37" s="8">
        <f t="shared" si="18"/>
        <v>0</v>
      </c>
      <c r="AL37" s="8">
        <f t="shared" si="18"/>
        <v>0</v>
      </c>
      <c r="AM37" s="8">
        <f t="shared" si="18"/>
        <v>0</v>
      </c>
      <c r="AN37" s="10">
        <f t="shared" si="7"/>
        <v>4</v>
      </c>
      <c r="AO37" s="84">
        <f t="shared" si="16"/>
        <v>20</v>
      </c>
    </row>
    <row r="38" spans="1:41" s="4" customFormat="1" ht="14.4" x14ac:dyDescent="0.3">
      <c r="A38" s="2">
        <v>84</v>
      </c>
      <c r="B38" s="4" t="s">
        <v>30</v>
      </c>
      <c r="C38" s="12">
        <v>1</v>
      </c>
      <c r="D38" s="12">
        <v>9</v>
      </c>
      <c r="E38" s="12">
        <v>1</v>
      </c>
      <c r="F38" s="12">
        <v>0</v>
      </c>
      <c r="G38" s="12">
        <v>0</v>
      </c>
      <c r="H38" s="12">
        <v>0</v>
      </c>
      <c r="I38" s="12">
        <v>0</v>
      </c>
      <c r="J38" s="10">
        <f t="shared" si="22"/>
        <v>11</v>
      </c>
      <c r="K38" s="84">
        <f t="shared" si="10"/>
        <v>30.04545454545455</v>
      </c>
      <c r="L38" s="41"/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0">
        <f t="shared" si="3"/>
        <v>0</v>
      </c>
      <c r="U38" s="84" t="str">
        <f t="shared" si="12"/>
        <v>-</v>
      </c>
      <c r="V38" s="43"/>
      <c r="W38" s="12">
        <v>1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0">
        <f t="shared" si="5"/>
        <v>1</v>
      </c>
      <c r="AE38" s="84">
        <f t="shared" si="14"/>
        <v>20</v>
      </c>
      <c r="AG38" s="8">
        <f t="shared" si="18"/>
        <v>2</v>
      </c>
      <c r="AH38" s="8">
        <f t="shared" si="18"/>
        <v>9</v>
      </c>
      <c r="AI38" s="8">
        <f t="shared" si="18"/>
        <v>1</v>
      </c>
      <c r="AJ38" s="8">
        <f t="shared" si="18"/>
        <v>0</v>
      </c>
      <c r="AK38" s="8">
        <f t="shared" si="18"/>
        <v>0</v>
      </c>
      <c r="AL38" s="8">
        <f t="shared" si="18"/>
        <v>0</v>
      </c>
      <c r="AM38" s="8">
        <f t="shared" si="18"/>
        <v>0</v>
      </c>
      <c r="AN38" s="10">
        <f t="shared" si="7"/>
        <v>12</v>
      </c>
      <c r="AO38" s="84">
        <f t="shared" si="16"/>
        <v>29.208333333333332</v>
      </c>
    </row>
    <row r="39" spans="1:41" s="4" customFormat="1" ht="14.4" x14ac:dyDescent="0.3">
      <c r="A39" s="2">
        <v>85</v>
      </c>
      <c r="B39" s="4" t="s">
        <v>31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0">
        <f t="shared" si="22"/>
        <v>0</v>
      </c>
      <c r="K39" s="84" t="str">
        <f t="shared" si="10"/>
        <v>-</v>
      </c>
      <c r="L39" s="41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0">
        <f t="shared" si="3"/>
        <v>0</v>
      </c>
      <c r="U39" s="84" t="str">
        <f t="shared" si="12"/>
        <v>-</v>
      </c>
      <c r="V39" s="43"/>
      <c r="W39" s="12">
        <v>0</v>
      </c>
      <c r="X39" s="12">
        <v>1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0">
        <f t="shared" si="5"/>
        <v>1</v>
      </c>
      <c r="AE39" s="84">
        <f t="shared" si="14"/>
        <v>30</v>
      </c>
      <c r="AG39" s="8">
        <f t="shared" si="18"/>
        <v>0</v>
      </c>
      <c r="AH39" s="8">
        <f t="shared" si="18"/>
        <v>1</v>
      </c>
      <c r="AI39" s="8">
        <f t="shared" si="18"/>
        <v>0</v>
      </c>
      <c r="AJ39" s="8">
        <f t="shared" si="18"/>
        <v>0</v>
      </c>
      <c r="AK39" s="8">
        <f t="shared" si="18"/>
        <v>0</v>
      </c>
      <c r="AL39" s="8">
        <f t="shared" si="18"/>
        <v>0</v>
      </c>
      <c r="AM39" s="8">
        <f t="shared" si="18"/>
        <v>0</v>
      </c>
      <c r="AN39" s="10">
        <f t="shared" si="7"/>
        <v>1</v>
      </c>
      <c r="AO39" s="84">
        <f t="shared" si="16"/>
        <v>30</v>
      </c>
    </row>
    <row r="40" spans="1:41" s="4" customFormat="1" ht="14.4" x14ac:dyDescent="0.3">
      <c r="A40" s="2">
        <v>87</v>
      </c>
      <c r="B40" s="4" t="s">
        <v>32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0">
        <f t="shared" si="22"/>
        <v>0</v>
      </c>
      <c r="K40" s="84" t="str">
        <f t="shared" si="10"/>
        <v>-</v>
      </c>
      <c r="L40" s="41"/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0">
        <f t="shared" si="3"/>
        <v>0</v>
      </c>
      <c r="U40" s="84" t="str">
        <f t="shared" si="12"/>
        <v>-</v>
      </c>
      <c r="V40" s="43"/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0">
        <f t="shared" si="5"/>
        <v>0</v>
      </c>
      <c r="AE40" s="84" t="str">
        <f t="shared" si="14"/>
        <v>-</v>
      </c>
      <c r="AG40" s="8">
        <f t="shared" si="18"/>
        <v>0</v>
      </c>
      <c r="AH40" s="8">
        <f t="shared" si="18"/>
        <v>0</v>
      </c>
      <c r="AI40" s="8">
        <f t="shared" si="18"/>
        <v>0</v>
      </c>
      <c r="AJ40" s="8">
        <f t="shared" si="18"/>
        <v>0</v>
      </c>
      <c r="AK40" s="8">
        <f t="shared" si="18"/>
        <v>0</v>
      </c>
      <c r="AL40" s="8">
        <f t="shared" si="18"/>
        <v>0</v>
      </c>
      <c r="AM40" s="8">
        <f t="shared" si="18"/>
        <v>0</v>
      </c>
      <c r="AN40" s="10">
        <f t="shared" si="7"/>
        <v>0</v>
      </c>
      <c r="AO40" s="84" t="str">
        <f t="shared" si="16"/>
        <v>-</v>
      </c>
    </row>
    <row r="41" spans="1:41" s="4" customFormat="1" ht="14.4" x14ac:dyDescent="0.3">
      <c r="A41" s="2">
        <v>90</v>
      </c>
      <c r="B41" s="4" t="s">
        <v>34</v>
      </c>
      <c r="C41" s="12">
        <v>4</v>
      </c>
      <c r="D41" s="12">
        <v>22</v>
      </c>
      <c r="E41" s="12">
        <v>7</v>
      </c>
      <c r="F41" s="12">
        <v>0</v>
      </c>
      <c r="G41" s="12">
        <v>0</v>
      </c>
      <c r="H41" s="12">
        <v>0</v>
      </c>
      <c r="I41" s="12">
        <v>0</v>
      </c>
      <c r="J41" s="10">
        <f t="shared" si="22"/>
        <v>33</v>
      </c>
      <c r="K41" s="84">
        <f t="shared" si="10"/>
        <v>31.015151515151516</v>
      </c>
      <c r="L41" s="41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0">
        <f t="shared" si="3"/>
        <v>0</v>
      </c>
      <c r="U41" s="84" t="str">
        <f t="shared" si="12"/>
        <v>-</v>
      </c>
      <c r="V41" s="43"/>
      <c r="W41" s="12">
        <v>3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0">
        <f t="shared" si="5"/>
        <v>3</v>
      </c>
      <c r="AE41" s="84">
        <f t="shared" si="14"/>
        <v>20</v>
      </c>
      <c r="AG41" s="8">
        <f t="shared" si="18"/>
        <v>7</v>
      </c>
      <c r="AH41" s="8">
        <f t="shared" si="18"/>
        <v>22</v>
      </c>
      <c r="AI41" s="8">
        <f t="shared" si="18"/>
        <v>7</v>
      </c>
      <c r="AJ41" s="8">
        <f t="shared" si="18"/>
        <v>0</v>
      </c>
      <c r="AK41" s="8">
        <f t="shared" si="18"/>
        <v>0</v>
      </c>
      <c r="AL41" s="8">
        <f t="shared" si="18"/>
        <v>0</v>
      </c>
      <c r="AM41" s="8">
        <f t="shared" si="18"/>
        <v>0</v>
      </c>
      <c r="AN41" s="10">
        <f t="shared" si="7"/>
        <v>36</v>
      </c>
      <c r="AO41" s="84">
        <f t="shared" si="16"/>
        <v>30.097222222222225</v>
      </c>
    </row>
    <row r="42" spans="1:41" s="4" customFormat="1" ht="14.4" x14ac:dyDescent="0.3">
      <c r="A42" s="2">
        <v>91</v>
      </c>
      <c r="B42" s="4" t="s">
        <v>35</v>
      </c>
      <c r="C42" s="12">
        <v>0</v>
      </c>
      <c r="D42" s="12">
        <v>0</v>
      </c>
      <c r="E42" s="12">
        <v>4</v>
      </c>
      <c r="F42" s="12">
        <v>1</v>
      </c>
      <c r="G42" s="12">
        <v>0</v>
      </c>
      <c r="H42" s="12">
        <v>0</v>
      </c>
      <c r="I42" s="12">
        <v>0</v>
      </c>
      <c r="J42" s="10">
        <f t="shared" si="22"/>
        <v>5</v>
      </c>
      <c r="K42" s="84">
        <f t="shared" si="10"/>
        <v>42.5</v>
      </c>
      <c r="L42" s="41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0">
        <f t="shared" si="3"/>
        <v>0</v>
      </c>
      <c r="U42" s="84" t="str">
        <f t="shared" si="12"/>
        <v>-</v>
      </c>
      <c r="V42" s="43"/>
      <c r="W42" s="12">
        <v>2</v>
      </c>
      <c r="X42" s="12">
        <v>0</v>
      </c>
      <c r="Y42" s="12">
        <v>2</v>
      </c>
      <c r="Z42" s="12">
        <v>1</v>
      </c>
      <c r="AA42" s="12">
        <v>0</v>
      </c>
      <c r="AB42" s="12">
        <v>0</v>
      </c>
      <c r="AC42" s="12">
        <v>0</v>
      </c>
      <c r="AD42" s="10">
        <f t="shared" si="5"/>
        <v>5</v>
      </c>
      <c r="AE42" s="84">
        <f t="shared" si="14"/>
        <v>34.299999999999997</v>
      </c>
      <c r="AG42" s="8">
        <f t="shared" si="18"/>
        <v>2</v>
      </c>
      <c r="AH42" s="8">
        <f t="shared" si="18"/>
        <v>0</v>
      </c>
      <c r="AI42" s="8">
        <f t="shared" si="18"/>
        <v>6</v>
      </c>
      <c r="AJ42" s="8">
        <f t="shared" si="18"/>
        <v>2</v>
      </c>
      <c r="AK42" s="8">
        <f t="shared" si="18"/>
        <v>0</v>
      </c>
      <c r="AL42" s="8">
        <f t="shared" si="18"/>
        <v>0</v>
      </c>
      <c r="AM42" s="8">
        <f t="shared" si="18"/>
        <v>0</v>
      </c>
      <c r="AN42" s="10">
        <f t="shared" si="7"/>
        <v>10</v>
      </c>
      <c r="AO42" s="84">
        <f t="shared" si="16"/>
        <v>38.400000000000006</v>
      </c>
    </row>
    <row r="43" spans="1:41" s="4" customFormat="1" ht="14.4" x14ac:dyDescent="0.3">
      <c r="A43" s="2">
        <v>92</v>
      </c>
      <c r="B43" s="4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0">
        <f t="shared" si="22"/>
        <v>0</v>
      </c>
      <c r="K43" s="84" t="str">
        <f t="shared" si="10"/>
        <v>-</v>
      </c>
      <c r="L43" s="41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0">
        <f t="shared" si="3"/>
        <v>0</v>
      </c>
      <c r="U43" s="84" t="str">
        <f t="shared" si="12"/>
        <v>-</v>
      </c>
      <c r="V43" s="43"/>
      <c r="W43" s="12">
        <v>1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0">
        <f t="shared" si="5"/>
        <v>1</v>
      </c>
      <c r="AE43" s="84">
        <f t="shared" si="14"/>
        <v>20</v>
      </c>
      <c r="AG43" s="8">
        <f t="shared" si="18"/>
        <v>1</v>
      </c>
      <c r="AH43" s="8">
        <f t="shared" si="18"/>
        <v>0</v>
      </c>
      <c r="AI43" s="8">
        <f t="shared" si="18"/>
        <v>0</v>
      </c>
      <c r="AJ43" s="8">
        <f t="shared" si="18"/>
        <v>0</v>
      </c>
      <c r="AK43" s="8">
        <f t="shared" si="18"/>
        <v>0</v>
      </c>
      <c r="AL43" s="8">
        <f t="shared" si="18"/>
        <v>0</v>
      </c>
      <c r="AM43" s="8">
        <f t="shared" si="18"/>
        <v>0</v>
      </c>
      <c r="AN43" s="10">
        <f t="shared" si="7"/>
        <v>1</v>
      </c>
      <c r="AO43" s="84">
        <f t="shared" si="16"/>
        <v>20</v>
      </c>
    </row>
    <row r="44" spans="1:41" s="4" customFormat="1" ht="14.4" x14ac:dyDescent="0.3">
      <c r="A44" s="2">
        <v>94</v>
      </c>
      <c r="B44" s="4" t="s">
        <v>37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0">
        <f t="shared" si="22"/>
        <v>0</v>
      </c>
      <c r="K44" s="84" t="str">
        <f t="shared" si="10"/>
        <v>-</v>
      </c>
      <c r="L44" s="41"/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0">
        <f t="shared" si="3"/>
        <v>0</v>
      </c>
      <c r="U44" s="84" t="str">
        <f t="shared" si="12"/>
        <v>-</v>
      </c>
      <c r="V44" s="43"/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0">
        <f t="shared" si="5"/>
        <v>0</v>
      </c>
      <c r="AE44" s="84" t="str">
        <f t="shared" si="14"/>
        <v>-</v>
      </c>
      <c r="AG44" s="8">
        <f t="shared" si="18"/>
        <v>0</v>
      </c>
      <c r="AH44" s="8">
        <f t="shared" si="18"/>
        <v>0</v>
      </c>
      <c r="AI44" s="8">
        <f t="shared" si="18"/>
        <v>0</v>
      </c>
      <c r="AJ44" s="8">
        <f t="shared" si="18"/>
        <v>0</v>
      </c>
      <c r="AK44" s="8">
        <f t="shared" si="18"/>
        <v>0</v>
      </c>
      <c r="AL44" s="8">
        <f t="shared" si="18"/>
        <v>0</v>
      </c>
      <c r="AM44" s="8">
        <f t="shared" si="18"/>
        <v>0</v>
      </c>
      <c r="AN44" s="10">
        <f t="shared" si="7"/>
        <v>0</v>
      </c>
      <c r="AO44" s="84" t="str">
        <f t="shared" si="16"/>
        <v>-</v>
      </c>
    </row>
    <row r="45" spans="1:41" s="4" customFormat="1" ht="14.4" x14ac:dyDescent="0.3">
      <c r="A45" s="2">
        <v>96</v>
      </c>
      <c r="B45" s="4" t="s">
        <v>39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0">
        <f t="shared" si="22"/>
        <v>0</v>
      </c>
      <c r="K45" s="84" t="str">
        <f t="shared" si="10"/>
        <v>-</v>
      </c>
      <c r="L45" s="41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0">
        <f t="shared" si="3"/>
        <v>0</v>
      </c>
      <c r="U45" s="84" t="str">
        <f t="shared" si="12"/>
        <v>-</v>
      </c>
      <c r="V45" s="43"/>
      <c r="W45" s="12">
        <v>2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0">
        <f t="shared" si="5"/>
        <v>2</v>
      </c>
      <c r="AE45" s="84">
        <f t="shared" si="14"/>
        <v>20</v>
      </c>
      <c r="AG45" s="8">
        <f t="shared" si="18"/>
        <v>2</v>
      </c>
      <c r="AH45" s="8">
        <f t="shared" si="18"/>
        <v>0</v>
      </c>
      <c r="AI45" s="8">
        <f t="shared" si="18"/>
        <v>0</v>
      </c>
      <c r="AJ45" s="8">
        <f t="shared" si="18"/>
        <v>0</v>
      </c>
      <c r="AK45" s="8">
        <f t="shared" si="18"/>
        <v>0</v>
      </c>
      <c r="AL45" s="8">
        <f t="shared" si="18"/>
        <v>0</v>
      </c>
      <c r="AM45" s="8">
        <f t="shared" si="18"/>
        <v>0</v>
      </c>
      <c r="AN45" s="10">
        <f t="shared" si="7"/>
        <v>2</v>
      </c>
      <c r="AO45" s="84">
        <f t="shared" si="16"/>
        <v>20</v>
      </c>
    </row>
    <row r="46" spans="1:41" s="4" customFormat="1" ht="14.4" x14ac:dyDescent="0.3">
      <c r="A46" s="2">
        <v>72</v>
      </c>
      <c r="B46" s="4" t="s">
        <v>20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0">
        <f t="shared" si="22"/>
        <v>0</v>
      </c>
      <c r="K46" s="84" t="str">
        <f t="shared" si="10"/>
        <v>-</v>
      </c>
      <c r="L46" s="41"/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0">
        <f t="shared" si="3"/>
        <v>0</v>
      </c>
      <c r="U46" s="84" t="str">
        <f t="shared" si="12"/>
        <v>-</v>
      </c>
      <c r="V46" s="43"/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0">
        <f t="shared" si="5"/>
        <v>0</v>
      </c>
      <c r="AE46" s="84" t="str">
        <f t="shared" si="14"/>
        <v>-</v>
      </c>
      <c r="AG46" s="8">
        <f t="shared" si="18"/>
        <v>0</v>
      </c>
      <c r="AH46" s="8">
        <f t="shared" si="18"/>
        <v>0</v>
      </c>
      <c r="AI46" s="8">
        <f t="shared" si="18"/>
        <v>0</v>
      </c>
      <c r="AJ46" s="8">
        <f t="shared" si="18"/>
        <v>0</v>
      </c>
      <c r="AK46" s="8">
        <f t="shared" si="18"/>
        <v>0</v>
      </c>
      <c r="AL46" s="8">
        <f t="shared" si="18"/>
        <v>0</v>
      </c>
      <c r="AM46" s="8">
        <f t="shared" si="18"/>
        <v>0</v>
      </c>
      <c r="AN46" s="10">
        <f t="shared" si="7"/>
        <v>0</v>
      </c>
      <c r="AO46" s="84" t="str">
        <f t="shared" si="16"/>
        <v>-</v>
      </c>
    </row>
    <row r="47" spans="1:41" s="7" customFormat="1" ht="26.25" customHeight="1" x14ac:dyDescent="0.3">
      <c r="B47" s="7" t="s">
        <v>45</v>
      </c>
      <c r="C47" s="11">
        <f>SUM(C48:C54)</f>
        <v>82</v>
      </c>
      <c r="D47" s="11">
        <f t="shared" ref="D47:I47" si="23">SUM(D48:D54)</f>
        <v>224</v>
      </c>
      <c r="E47" s="11">
        <f t="shared" si="23"/>
        <v>54</v>
      </c>
      <c r="F47" s="11">
        <f t="shared" si="23"/>
        <v>7</v>
      </c>
      <c r="G47" s="11">
        <f t="shared" si="23"/>
        <v>0</v>
      </c>
      <c r="H47" s="11">
        <f t="shared" si="23"/>
        <v>0</v>
      </c>
      <c r="I47" s="11">
        <f t="shared" si="23"/>
        <v>0</v>
      </c>
      <c r="J47" s="87">
        <f t="shared" si="22"/>
        <v>367</v>
      </c>
      <c r="K47" s="84">
        <f t="shared" si="10"/>
        <v>29.701634877384198</v>
      </c>
      <c r="L47" s="41"/>
      <c r="M47" s="11">
        <f>SUM(M48:M54)</f>
        <v>0</v>
      </c>
      <c r="N47" s="11">
        <f t="shared" ref="N47:S47" si="24">SUM(N48:N54)</f>
        <v>4</v>
      </c>
      <c r="O47" s="11">
        <f t="shared" si="24"/>
        <v>1</v>
      </c>
      <c r="P47" s="11">
        <f t="shared" si="24"/>
        <v>1</v>
      </c>
      <c r="Q47" s="11">
        <f t="shared" si="24"/>
        <v>0</v>
      </c>
      <c r="R47" s="11">
        <f t="shared" si="24"/>
        <v>0</v>
      </c>
      <c r="S47" s="11">
        <f t="shared" si="24"/>
        <v>0</v>
      </c>
      <c r="T47" s="10">
        <f t="shared" si="3"/>
        <v>6</v>
      </c>
      <c r="U47" s="84">
        <f t="shared" si="12"/>
        <v>35.166666666666664</v>
      </c>
      <c r="V47" s="43"/>
      <c r="W47" s="11">
        <f>SUM(W48:W54)</f>
        <v>34</v>
      </c>
      <c r="X47" s="11">
        <f t="shared" ref="X47:AC47" si="25">SUM(X48:X54)</f>
        <v>19</v>
      </c>
      <c r="Y47" s="11">
        <f t="shared" si="25"/>
        <v>23</v>
      </c>
      <c r="Z47" s="11">
        <f t="shared" si="25"/>
        <v>8</v>
      </c>
      <c r="AA47" s="11">
        <f t="shared" si="25"/>
        <v>0</v>
      </c>
      <c r="AB47" s="11">
        <f t="shared" si="25"/>
        <v>0</v>
      </c>
      <c r="AC47" s="11">
        <f t="shared" si="25"/>
        <v>0</v>
      </c>
      <c r="AD47" s="10">
        <f t="shared" si="5"/>
        <v>84</v>
      </c>
      <c r="AE47" s="84">
        <f t="shared" si="14"/>
        <v>30.779761904761905</v>
      </c>
      <c r="AG47" s="8">
        <f t="shared" ref="AG47:AM47" si="26">C47+W47+M47</f>
        <v>116</v>
      </c>
      <c r="AH47" s="8">
        <f t="shared" si="26"/>
        <v>247</v>
      </c>
      <c r="AI47" s="8">
        <f t="shared" si="26"/>
        <v>78</v>
      </c>
      <c r="AJ47" s="8">
        <f t="shared" si="26"/>
        <v>16</v>
      </c>
      <c r="AK47" s="8">
        <f t="shared" si="26"/>
        <v>0</v>
      </c>
      <c r="AL47" s="8">
        <f t="shared" si="26"/>
        <v>0</v>
      </c>
      <c r="AM47" s="8">
        <f t="shared" si="26"/>
        <v>0</v>
      </c>
      <c r="AN47" s="10">
        <f t="shared" si="7"/>
        <v>457</v>
      </c>
      <c r="AO47" s="84">
        <f t="shared" si="16"/>
        <v>29.971553610503285</v>
      </c>
    </row>
    <row r="48" spans="1:41" s="4" customFormat="1" ht="14.4" x14ac:dyDescent="0.3">
      <c r="A48" s="2">
        <v>66</v>
      </c>
      <c r="B48" s="4" t="s">
        <v>16</v>
      </c>
      <c r="C48" s="12">
        <v>30</v>
      </c>
      <c r="D48" s="12">
        <v>99</v>
      </c>
      <c r="E48" s="12">
        <v>28</v>
      </c>
      <c r="F48" s="12">
        <v>3</v>
      </c>
      <c r="G48" s="12">
        <v>0</v>
      </c>
      <c r="H48" s="12">
        <v>0</v>
      </c>
      <c r="I48" s="12">
        <v>0</v>
      </c>
      <c r="J48" s="10">
        <f t="shared" si="22"/>
        <v>160</v>
      </c>
      <c r="K48" s="84">
        <f t="shared" si="10"/>
        <v>30.346874999999997</v>
      </c>
      <c r="L48" s="41"/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0">
        <f t="shared" si="3"/>
        <v>0</v>
      </c>
      <c r="U48" s="84" t="str">
        <f t="shared" si="12"/>
        <v>-</v>
      </c>
      <c r="V48" s="43"/>
      <c r="W48" s="12">
        <v>4</v>
      </c>
      <c r="X48" s="12">
        <v>8</v>
      </c>
      <c r="Y48" s="12">
        <v>7</v>
      </c>
      <c r="Z48" s="12">
        <v>1</v>
      </c>
      <c r="AA48" s="12">
        <v>0</v>
      </c>
      <c r="AB48" s="12">
        <v>0</v>
      </c>
      <c r="AC48" s="12">
        <v>0</v>
      </c>
      <c r="AD48" s="10">
        <f t="shared" si="5"/>
        <v>20</v>
      </c>
      <c r="AE48" s="84">
        <f t="shared" si="14"/>
        <v>32.699999999999996</v>
      </c>
      <c r="AG48" s="8">
        <f t="shared" ref="AG48:AM54" si="27">SUM(C48,M48,W48)</f>
        <v>34</v>
      </c>
      <c r="AH48" s="8">
        <f t="shared" si="27"/>
        <v>107</v>
      </c>
      <c r="AI48" s="8">
        <f t="shared" si="27"/>
        <v>35</v>
      </c>
      <c r="AJ48" s="8">
        <f t="shared" si="27"/>
        <v>4</v>
      </c>
      <c r="AK48" s="8">
        <f t="shared" si="27"/>
        <v>0</v>
      </c>
      <c r="AL48" s="8">
        <f t="shared" si="27"/>
        <v>0</v>
      </c>
      <c r="AM48" s="8">
        <f t="shared" si="27"/>
        <v>0</v>
      </c>
      <c r="AN48" s="10">
        <f t="shared" si="7"/>
        <v>180</v>
      </c>
      <c r="AO48" s="84">
        <f t="shared" si="16"/>
        <v>30.608333333333334</v>
      </c>
    </row>
    <row r="49" spans="1:41" s="4" customFormat="1" ht="14.25" customHeight="1" x14ac:dyDescent="0.3">
      <c r="A49" s="2">
        <v>78</v>
      </c>
      <c r="B49" s="4" t="s">
        <v>25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0">
        <f t="shared" si="22"/>
        <v>0</v>
      </c>
      <c r="K49" s="84" t="str">
        <f t="shared" si="10"/>
        <v>-</v>
      </c>
      <c r="L49" s="41"/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0">
        <f t="shared" si="3"/>
        <v>0</v>
      </c>
      <c r="U49" s="84" t="str">
        <f t="shared" si="12"/>
        <v>-</v>
      </c>
      <c r="V49" s="43"/>
      <c r="W49" s="12">
        <v>14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0">
        <f t="shared" si="5"/>
        <v>14</v>
      </c>
      <c r="AE49" s="84">
        <f t="shared" si="14"/>
        <v>20</v>
      </c>
      <c r="AG49" s="8">
        <f t="shared" si="27"/>
        <v>14</v>
      </c>
      <c r="AH49" s="8">
        <f t="shared" si="27"/>
        <v>0</v>
      </c>
      <c r="AI49" s="8">
        <f t="shared" si="27"/>
        <v>0</v>
      </c>
      <c r="AJ49" s="8">
        <f t="shared" si="27"/>
        <v>0</v>
      </c>
      <c r="AK49" s="8">
        <f t="shared" si="27"/>
        <v>0</v>
      </c>
      <c r="AL49" s="8">
        <f t="shared" si="27"/>
        <v>0</v>
      </c>
      <c r="AM49" s="8">
        <f t="shared" si="27"/>
        <v>0</v>
      </c>
      <c r="AN49" s="10">
        <f t="shared" si="7"/>
        <v>14</v>
      </c>
      <c r="AO49" s="84">
        <f t="shared" si="16"/>
        <v>20</v>
      </c>
    </row>
    <row r="50" spans="1:41" s="4" customFormat="1" ht="15.75" customHeight="1" x14ac:dyDescent="0.3">
      <c r="A50" s="2">
        <v>89</v>
      </c>
      <c r="B50" s="4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0">
        <f t="shared" si="22"/>
        <v>0</v>
      </c>
      <c r="K50" s="84" t="str">
        <f t="shared" si="10"/>
        <v>-</v>
      </c>
      <c r="L50" s="41"/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0">
        <f t="shared" si="3"/>
        <v>0</v>
      </c>
      <c r="U50" s="84" t="str">
        <f t="shared" si="12"/>
        <v>-</v>
      </c>
      <c r="V50" s="43"/>
      <c r="W50" s="12">
        <v>1</v>
      </c>
      <c r="X50" s="12">
        <v>8</v>
      </c>
      <c r="Y50" s="12">
        <v>10</v>
      </c>
      <c r="Z50" s="12">
        <v>4</v>
      </c>
      <c r="AA50" s="12">
        <v>0</v>
      </c>
      <c r="AB50" s="12">
        <v>0</v>
      </c>
      <c r="AC50" s="12">
        <v>0</v>
      </c>
      <c r="AD50" s="10">
        <f t="shared" si="5"/>
        <v>23</v>
      </c>
      <c r="AE50" s="84">
        <f t="shared" si="14"/>
        <v>37.695652173913047</v>
      </c>
      <c r="AG50" s="8">
        <f t="shared" si="27"/>
        <v>1</v>
      </c>
      <c r="AH50" s="8">
        <f t="shared" si="27"/>
        <v>8</v>
      </c>
      <c r="AI50" s="8">
        <f t="shared" si="27"/>
        <v>10</v>
      </c>
      <c r="AJ50" s="8">
        <f t="shared" si="27"/>
        <v>4</v>
      </c>
      <c r="AK50" s="8">
        <f t="shared" si="27"/>
        <v>0</v>
      </c>
      <c r="AL50" s="8">
        <f t="shared" si="27"/>
        <v>0</v>
      </c>
      <c r="AM50" s="8">
        <f t="shared" si="27"/>
        <v>0</v>
      </c>
      <c r="AN50" s="10">
        <f t="shared" si="7"/>
        <v>23</v>
      </c>
      <c r="AO50" s="84">
        <f t="shared" si="16"/>
        <v>37.695652173913047</v>
      </c>
    </row>
    <row r="51" spans="1:41" s="4" customFormat="1" ht="14.4" x14ac:dyDescent="0.3">
      <c r="A51" s="2">
        <v>93</v>
      </c>
      <c r="B51" s="4" t="s">
        <v>46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0">
        <f t="shared" si="22"/>
        <v>0</v>
      </c>
      <c r="K51" s="84" t="str">
        <f t="shared" si="10"/>
        <v>-</v>
      </c>
      <c r="L51" s="41"/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0">
        <f t="shared" si="3"/>
        <v>0</v>
      </c>
      <c r="U51" s="84" t="str">
        <f t="shared" si="12"/>
        <v>-</v>
      </c>
      <c r="V51" s="43"/>
      <c r="W51" s="12">
        <v>1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0">
        <f t="shared" si="5"/>
        <v>1</v>
      </c>
      <c r="AE51" s="84">
        <f t="shared" si="14"/>
        <v>20</v>
      </c>
      <c r="AG51" s="8">
        <f t="shared" si="27"/>
        <v>1</v>
      </c>
      <c r="AH51" s="8">
        <f t="shared" si="27"/>
        <v>0</v>
      </c>
      <c r="AI51" s="8">
        <f t="shared" si="27"/>
        <v>0</v>
      </c>
      <c r="AJ51" s="8">
        <f t="shared" si="27"/>
        <v>0</v>
      </c>
      <c r="AK51" s="8">
        <f t="shared" si="27"/>
        <v>0</v>
      </c>
      <c r="AL51" s="8">
        <f t="shared" si="27"/>
        <v>0</v>
      </c>
      <c r="AM51" s="8">
        <f t="shared" si="27"/>
        <v>0</v>
      </c>
      <c r="AN51" s="10">
        <f t="shared" si="7"/>
        <v>1</v>
      </c>
      <c r="AO51" s="84">
        <f t="shared" si="16"/>
        <v>20</v>
      </c>
    </row>
    <row r="52" spans="1:41" s="4" customFormat="1" ht="14.4" x14ac:dyDescent="0.3">
      <c r="A52" s="2">
        <v>95</v>
      </c>
      <c r="B52" s="4" t="s">
        <v>38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0">
        <f t="shared" si="22"/>
        <v>0</v>
      </c>
      <c r="K52" s="84" t="str">
        <f t="shared" si="10"/>
        <v>-</v>
      </c>
      <c r="L52" s="41"/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0">
        <f t="shared" si="3"/>
        <v>0</v>
      </c>
      <c r="U52" s="84" t="str">
        <f t="shared" si="12"/>
        <v>-</v>
      </c>
      <c r="V52" s="43"/>
      <c r="W52" s="12">
        <v>5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0">
        <f t="shared" si="5"/>
        <v>5</v>
      </c>
      <c r="AE52" s="84">
        <f t="shared" si="14"/>
        <v>20</v>
      </c>
      <c r="AG52" s="8">
        <f t="shared" si="27"/>
        <v>5</v>
      </c>
      <c r="AH52" s="8">
        <f t="shared" si="27"/>
        <v>0</v>
      </c>
      <c r="AI52" s="8">
        <f t="shared" si="27"/>
        <v>0</v>
      </c>
      <c r="AJ52" s="8">
        <f t="shared" si="27"/>
        <v>0</v>
      </c>
      <c r="AK52" s="8">
        <f t="shared" si="27"/>
        <v>0</v>
      </c>
      <c r="AL52" s="8">
        <f t="shared" si="27"/>
        <v>0</v>
      </c>
      <c r="AM52" s="8">
        <f t="shared" si="27"/>
        <v>0</v>
      </c>
      <c r="AN52" s="10">
        <f t="shared" si="7"/>
        <v>5</v>
      </c>
      <c r="AO52" s="84">
        <f t="shared" si="16"/>
        <v>20</v>
      </c>
    </row>
    <row r="53" spans="1:41" s="4" customFormat="1" ht="14.4" x14ac:dyDescent="0.3">
      <c r="A53" s="2">
        <v>97</v>
      </c>
      <c r="B53" s="4" t="s">
        <v>40</v>
      </c>
      <c r="C53" s="12">
        <v>0</v>
      </c>
      <c r="D53" s="12">
        <v>5</v>
      </c>
      <c r="E53" s="12">
        <v>11</v>
      </c>
      <c r="F53" s="12">
        <v>3</v>
      </c>
      <c r="G53" s="12">
        <v>0</v>
      </c>
      <c r="H53" s="12">
        <v>0</v>
      </c>
      <c r="I53" s="12">
        <v>0</v>
      </c>
      <c r="J53" s="10">
        <f t="shared" si="22"/>
        <v>19</v>
      </c>
      <c r="K53" s="84">
        <f t="shared" si="10"/>
        <v>39.315789473684212</v>
      </c>
      <c r="L53" s="41"/>
      <c r="M53" s="12">
        <v>0</v>
      </c>
      <c r="N53" s="12">
        <v>4</v>
      </c>
      <c r="O53" s="12">
        <v>1</v>
      </c>
      <c r="P53" s="12">
        <v>1</v>
      </c>
      <c r="Q53" s="12">
        <v>0</v>
      </c>
      <c r="R53" s="12">
        <v>0</v>
      </c>
      <c r="S53" s="12">
        <v>0</v>
      </c>
      <c r="T53" s="10">
        <f t="shared" si="3"/>
        <v>6</v>
      </c>
      <c r="U53" s="84">
        <f t="shared" si="12"/>
        <v>35.166666666666664</v>
      </c>
      <c r="V53" s="43"/>
      <c r="W53" s="12">
        <v>4</v>
      </c>
      <c r="X53" s="12">
        <v>3</v>
      </c>
      <c r="Y53" s="12">
        <v>6</v>
      </c>
      <c r="Z53" s="12">
        <v>3</v>
      </c>
      <c r="AA53" s="12">
        <v>0</v>
      </c>
      <c r="AB53" s="12">
        <v>0</v>
      </c>
      <c r="AC53" s="12">
        <v>0</v>
      </c>
      <c r="AD53" s="10">
        <f t="shared" si="5"/>
        <v>16</v>
      </c>
      <c r="AE53" s="84">
        <f t="shared" si="14"/>
        <v>35.28125</v>
      </c>
      <c r="AG53" s="8">
        <f t="shared" si="27"/>
        <v>4</v>
      </c>
      <c r="AH53" s="8">
        <f t="shared" si="27"/>
        <v>12</v>
      </c>
      <c r="AI53" s="8">
        <f t="shared" si="27"/>
        <v>18</v>
      </c>
      <c r="AJ53" s="8">
        <f t="shared" si="27"/>
        <v>7</v>
      </c>
      <c r="AK53" s="8">
        <f t="shared" si="27"/>
        <v>0</v>
      </c>
      <c r="AL53" s="8">
        <f t="shared" si="27"/>
        <v>0</v>
      </c>
      <c r="AM53" s="8">
        <f t="shared" si="27"/>
        <v>0</v>
      </c>
      <c r="AN53" s="10">
        <f t="shared" si="7"/>
        <v>41</v>
      </c>
      <c r="AO53" s="84">
        <f t="shared" si="16"/>
        <v>37.134146341463413</v>
      </c>
    </row>
    <row r="54" spans="1:41" s="4" customFormat="1" ht="14.4" x14ac:dyDescent="0.3">
      <c r="A54" s="14">
        <v>77</v>
      </c>
      <c r="B54" s="113" t="s">
        <v>15</v>
      </c>
      <c r="C54" s="12">
        <v>52</v>
      </c>
      <c r="D54" s="12">
        <v>120</v>
      </c>
      <c r="E54" s="12">
        <v>15</v>
      </c>
      <c r="F54" s="12">
        <v>1</v>
      </c>
      <c r="G54" s="12">
        <v>0</v>
      </c>
      <c r="H54" s="12">
        <v>0</v>
      </c>
      <c r="I54" s="12">
        <v>0</v>
      </c>
      <c r="J54" s="10">
        <f t="shared" si="22"/>
        <v>188</v>
      </c>
      <c r="K54" s="84">
        <f t="shared" si="10"/>
        <v>28.180851063829792</v>
      </c>
      <c r="L54" s="41"/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0">
        <f t="shared" si="3"/>
        <v>0</v>
      </c>
      <c r="U54" s="84" t="str">
        <f t="shared" si="12"/>
        <v>-</v>
      </c>
      <c r="V54" s="43"/>
      <c r="W54" s="12">
        <v>5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0">
        <f t="shared" si="5"/>
        <v>5</v>
      </c>
      <c r="AE54" s="84">
        <f t="shared" si="14"/>
        <v>20</v>
      </c>
      <c r="AG54" s="8">
        <f t="shared" si="27"/>
        <v>57</v>
      </c>
      <c r="AH54" s="8">
        <f t="shared" si="27"/>
        <v>120</v>
      </c>
      <c r="AI54" s="8">
        <f t="shared" si="27"/>
        <v>15</v>
      </c>
      <c r="AJ54" s="8">
        <f t="shared" si="27"/>
        <v>1</v>
      </c>
      <c r="AK54" s="8">
        <f t="shared" si="27"/>
        <v>0</v>
      </c>
      <c r="AL54" s="8">
        <f t="shared" si="27"/>
        <v>0</v>
      </c>
      <c r="AM54" s="8">
        <f t="shared" si="27"/>
        <v>0</v>
      </c>
      <c r="AN54" s="10">
        <f>SUM(AG54:AM54)</f>
        <v>193</v>
      </c>
      <c r="AO54" s="84">
        <f t="shared" si="16"/>
        <v>27.968911917098442</v>
      </c>
    </row>
    <row r="55" spans="1:41" s="4" customFormat="1" ht="6" customHeight="1" x14ac:dyDescent="0.3">
      <c r="B55" s="15"/>
      <c r="I55" s="16"/>
      <c r="S55" s="16"/>
      <c r="AC55" s="16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3.8" x14ac:dyDescent="0.3">
      <c r="I56" s="16"/>
      <c r="AC56" s="16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I57" s="16"/>
      <c r="AC57" s="16"/>
    </row>
    <row r="58" spans="1:41" s="4" customFormat="1" ht="13.2" x14ac:dyDescent="0.3">
      <c r="B58" s="17"/>
      <c r="I58" s="18"/>
      <c r="AC58" s="18"/>
    </row>
    <row r="60" spans="1:41" ht="13.2" x14ac:dyDescent="0.25">
      <c r="B60" s="19"/>
    </row>
    <row r="61" spans="1:41" ht="9.75" customHeight="1" x14ac:dyDescent="0.25"/>
    <row r="69" spans="3:28" x14ac:dyDescent="0.25">
      <c r="C69" s="20"/>
      <c r="D69" s="21"/>
      <c r="W69" s="20"/>
      <c r="X69" s="21"/>
    </row>
    <row r="70" spans="3:28" x14ac:dyDescent="0.25">
      <c r="C70" s="20"/>
      <c r="D70" s="22"/>
      <c r="E70" s="185"/>
      <c r="F70" s="185"/>
      <c r="G70" s="185"/>
      <c r="H70" s="185"/>
      <c r="W70" s="20"/>
      <c r="X70" s="22"/>
      <c r="Y70" s="185"/>
      <c r="Z70" s="185"/>
      <c r="AA70" s="185"/>
      <c r="AB70" s="185"/>
    </row>
  </sheetData>
  <mergeCells count="7">
    <mergeCell ref="AG3:AN3"/>
    <mergeCell ref="E70:H70"/>
    <mergeCell ref="Y70:AB70"/>
    <mergeCell ref="B3:B4"/>
    <mergeCell ref="C3:J3"/>
    <mergeCell ref="M3:T3"/>
    <mergeCell ref="W3:AD3"/>
  </mergeCells>
  <pageMargins left="0.48" right="0.31" top="1" bottom="1" header="0.5" footer="0.5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EA7DD-F955-4DAF-B1A8-49D0777CA4FE}">
  <sheetPr>
    <tabColor rgb="FFFF0000"/>
  </sheetPr>
  <dimension ref="A1:AO70"/>
  <sheetViews>
    <sheetView showGridLines="0" zoomScale="85" zoomScaleNormal="85" workbookViewId="0">
      <pane xSplit="2" ySplit="4" topLeftCell="C5" activePane="bottomRight" state="frozen"/>
      <selection activeCell="G34" sqref="G34"/>
      <selection pane="topRight" activeCell="G34" sqref="G34"/>
      <selection pane="bottomLeft" activeCell="G34" sqref="G34"/>
      <selection pane="bottomRight" activeCell="D22" sqref="D22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112" customWidth="1"/>
    <col min="6" max="6" width="13" style="112" customWidth="1"/>
    <col min="7" max="8" width="11.44140625" style="112" customWidth="1"/>
    <col min="9" max="9" width="13.21875" style="112" customWidth="1"/>
    <col min="10" max="10" width="9.21875" style="3"/>
    <col min="11" max="11" width="9.21875" style="44"/>
    <col min="12" max="12" width="7.77734375" style="39" customWidth="1"/>
    <col min="13" max="22" width="9.21875" style="3"/>
    <col min="23" max="23" width="11.44140625" style="3" customWidth="1"/>
    <col min="24" max="25" width="11.44140625" style="112" customWidth="1"/>
    <col min="26" max="26" width="13" style="112" customWidth="1"/>
    <col min="27" max="28" width="11.44140625" style="112" customWidth="1"/>
    <col min="29" max="29" width="13.21875" style="112" customWidth="1"/>
    <col min="30" max="32" width="9.21875" style="3"/>
    <col min="33" max="33" width="9.77734375" style="3" customWidth="1"/>
    <col min="34" max="254" width="9.218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9.218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9.218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9.218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9.218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9.218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9.218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9.218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9.218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9.218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9.218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9.218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9.218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9.218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9.218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9.218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9.218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9.218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9.218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9.218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9.218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9.218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9.218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9.218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9.218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9.218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9.218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9.218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9.218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9.218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9.218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9.218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9.218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9.218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9.218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9.218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9.218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9.218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9.218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9.218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9.218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9.218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9.218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9.218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9.218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9.218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9.218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9.218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9.218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9.218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9.218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9.218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9.218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9.218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9.218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9.218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9.218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9.218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9.218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9.218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9.218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9.218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9.218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75" width="9.21875" style="3"/>
    <col min="16376" max="16384" width="8.77734375" style="3" customWidth="1"/>
  </cols>
  <sheetData>
    <row r="1" spans="1:41" ht="15" thickBot="1" x14ac:dyDescent="0.35">
      <c r="A1" s="27"/>
      <c r="B1" s="28" t="s">
        <v>85</v>
      </c>
      <c r="C1" s="29"/>
      <c r="D1" s="29"/>
      <c r="E1" s="29"/>
      <c r="F1" s="29"/>
      <c r="G1" s="29"/>
      <c r="H1" s="83"/>
      <c r="I1" s="30"/>
      <c r="J1" s="31"/>
      <c r="W1" s="29"/>
      <c r="X1" s="29"/>
      <c r="Y1" s="29"/>
      <c r="Z1" s="29"/>
      <c r="AA1" s="29"/>
      <c r="AB1" s="29"/>
      <c r="AC1" s="30"/>
      <c r="AD1" s="31"/>
    </row>
    <row r="2" spans="1:41" ht="14.4" x14ac:dyDescent="0.3">
      <c r="A2" s="27"/>
      <c r="B2" s="34"/>
      <c r="C2" s="35"/>
      <c r="D2" s="35"/>
      <c r="E2" s="35"/>
      <c r="F2" s="35"/>
      <c r="G2" s="35"/>
      <c r="H2" s="35"/>
      <c r="I2" s="83"/>
      <c r="J2" s="36"/>
      <c r="L2" s="40"/>
      <c r="W2" s="37"/>
      <c r="X2" s="35"/>
      <c r="Y2" s="35"/>
      <c r="Z2" s="35"/>
      <c r="AA2" s="35"/>
      <c r="AB2" s="35"/>
      <c r="AC2" s="35"/>
      <c r="AD2" s="31"/>
    </row>
    <row r="3" spans="1:41" s="4" customFormat="1" ht="13.8" customHeight="1" thickBot="1" x14ac:dyDescent="0.35">
      <c r="B3" s="186"/>
      <c r="C3" s="183" t="s">
        <v>57</v>
      </c>
      <c r="D3" s="184"/>
      <c r="E3" s="184"/>
      <c r="F3" s="184"/>
      <c r="G3" s="184"/>
      <c r="H3" s="184"/>
      <c r="I3" s="184"/>
      <c r="J3" s="184"/>
      <c r="M3" s="183" t="s">
        <v>59</v>
      </c>
      <c r="N3" s="184"/>
      <c r="O3" s="184"/>
      <c r="P3" s="184"/>
      <c r="Q3" s="184"/>
      <c r="R3" s="184"/>
      <c r="S3" s="184"/>
      <c r="T3" s="184"/>
      <c r="W3" s="183" t="s">
        <v>58</v>
      </c>
      <c r="X3" s="184"/>
      <c r="Y3" s="184"/>
      <c r="Z3" s="184"/>
      <c r="AA3" s="184"/>
      <c r="AB3" s="184"/>
      <c r="AC3" s="184"/>
      <c r="AD3" s="184"/>
      <c r="AG3" s="183" t="s">
        <v>60</v>
      </c>
      <c r="AH3" s="184"/>
      <c r="AI3" s="184"/>
      <c r="AJ3" s="184"/>
      <c r="AK3" s="184"/>
      <c r="AL3" s="184"/>
      <c r="AM3" s="184"/>
      <c r="AN3" s="184"/>
    </row>
    <row r="4" spans="1:41" s="4" customFormat="1" ht="14.4" thickBot="1" x14ac:dyDescent="0.35">
      <c r="B4" s="187"/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72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72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32" t="s">
        <v>55</v>
      </c>
      <c r="AD4" s="33" t="s">
        <v>56</v>
      </c>
      <c r="AE4" s="4" t="s">
        <v>72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72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6" t="s">
        <v>48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6" t="s">
        <v>48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6" t="s">
        <v>48</v>
      </c>
    </row>
    <row r="7" spans="1:41" s="4" customFormat="1" ht="25.5" customHeight="1" x14ac:dyDescent="0.3">
      <c r="B7" s="7" t="s">
        <v>0</v>
      </c>
      <c r="C7" s="8">
        <f t="shared" ref="C7:I7" si="0">C8+C47</f>
        <v>178</v>
      </c>
      <c r="D7" s="8">
        <f t="shared" si="0"/>
        <v>606</v>
      </c>
      <c r="E7" s="8">
        <f t="shared" si="0"/>
        <v>163</v>
      </c>
      <c r="F7" s="8">
        <f t="shared" si="0"/>
        <v>51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10">
        <f t="shared" ref="J7:J19" si="1">SUM(C7:I7)</f>
        <v>998</v>
      </c>
      <c r="K7" s="84">
        <f>IF(SUM(C7:H7)=0,"-",20*(C7/SUM(C7:H7))+30*(D7/SUM(C7:H7))+40.5*(E7/SUM(C7:H7))+50.5*(F7/SUM(C7:H7))+60.5*(SUM(G7:H7)/SUM(C7:H7)))</f>
        <v>30.978957915831664</v>
      </c>
      <c r="L7" s="41"/>
      <c r="M7" s="8">
        <f t="shared" ref="M7:S7" si="2">M8+M47</f>
        <v>3</v>
      </c>
      <c r="N7" s="8">
        <f t="shared" si="2"/>
        <v>7</v>
      </c>
      <c r="O7" s="8">
        <f t="shared" si="2"/>
        <v>11</v>
      </c>
      <c r="P7" s="8">
        <f t="shared" si="2"/>
        <v>5</v>
      </c>
      <c r="Q7" s="8">
        <f t="shared" si="2"/>
        <v>1</v>
      </c>
      <c r="R7" s="8">
        <f t="shared" si="2"/>
        <v>0</v>
      </c>
      <c r="S7" s="8">
        <f t="shared" si="2"/>
        <v>0</v>
      </c>
      <c r="T7" s="10">
        <f t="shared" ref="T7:T54" si="3">SUM(M7:S7)</f>
        <v>27</v>
      </c>
      <c r="U7" s="84">
        <f>IF(SUM(M7:R7)=0,"-",20*(M7/SUM(M7:R7))+30*(N7/SUM(M7:R7))+40.5*(O7/SUM(M7:R7))+50.5*(P7/SUM(M7:R7))+60.5*(SUM(Q7:R7)/SUM(M7:R7)))</f>
        <v>38.092592592592588</v>
      </c>
      <c r="V7" s="43"/>
      <c r="W7" s="8">
        <f t="shared" ref="W7:AC7" si="4">W8+W47</f>
        <v>96</v>
      </c>
      <c r="X7" s="8">
        <f t="shared" si="4"/>
        <v>36</v>
      </c>
      <c r="Y7" s="8">
        <f t="shared" si="4"/>
        <v>23</v>
      </c>
      <c r="Z7" s="8">
        <f t="shared" si="4"/>
        <v>16</v>
      </c>
      <c r="AA7" s="8">
        <f t="shared" si="4"/>
        <v>3</v>
      </c>
      <c r="AB7" s="8">
        <f t="shared" si="4"/>
        <v>0</v>
      </c>
      <c r="AC7" s="8">
        <f t="shared" si="4"/>
        <v>0</v>
      </c>
      <c r="AD7" s="10">
        <f t="shared" ref="AD7:AD54" si="5">SUM(W7:AC7)</f>
        <v>174</v>
      </c>
      <c r="AE7" s="84">
        <f>IF(SUM(W7:AB7)=0,"-",20*(W7/SUM(W7:AB7))+30*(X7/SUM(W7:AB7))+40.5*(Y7/SUM(W7:AB7))+50.5*(Z7/SUM(W7:AB7))+60.5*(SUM(AA7:AB7)/SUM(W7:AB7)))</f>
        <v>28.2816091954023</v>
      </c>
      <c r="AG7" s="8">
        <f t="shared" ref="AG7:AM7" si="6">AG8+AG47</f>
        <v>277</v>
      </c>
      <c r="AH7" s="8">
        <f t="shared" si="6"/>
        <v>649</v>
      </c>
      <c r="AI7" s="8">
        <f t="shared" si="6"/>
        <v>197</v>
      </c>
      <c r="AJ7" s="8">
        <f t="shared" si="6"/>
        <v>72</v>
      </c>
      <c r="AK7" s="8">
        <f t="shared" si="6"/>
        <v>4</v>
      </c>
      <c r="AL7" s="8">
        <f t="shared" si="6"/>
        <v>0</v>
      </c>
      <c r="AM7" s="8">
        <f t="shared" si="6"/>
        <v>0</v>
      </c>
      <c r="AN7" s="10">
        <f t="shared" ref="AN7:AN53" si="7">SUM(AG7:AM7)</f>
        <v>1199</v>
      </c>
      <c r="AO7" s="84">
        <f>IF(SUM(AG7:AL7)=0,"-",20*(AG7/SUM(AG7:AL7))+30*(AH7/SUM(AG7:AL7))+40.5*(AI7/SUM(AG7:AL7))+50.5*(AJ7/SUM(AG7:AL7))+60.5*(SUM(AK7:AL7)/SUM(AG7:AL7)))</f>
        <v>30.74770642201835</v>
      </c>
    </row>
    <row r="8" spans="1:41" s="7" customFormat="1" ht="26.25" customHeight="1" x14ac:dyDescent="0.3">
      <c r="A8" s="1"/>
      <c r="B8" s="7" t="s">
        <v>41</v>
      </c>
      <c r="C8" s="11">
        <f t="shared" ref="C8" si="8">SUM(C9:C46)</f>
        <v>56</v>
      </c>
      <c r="D8" s="11">
        <f t="shared" ref="D8:I8" si="9">SUM(D9:D46)</f>
        <v>150</v>
      </c>
      <c r="E8" s="11">
        <f t="shared" si="9"/>
        <v>58</v>
      </c>
      <c r="F8" s="11">
        <f t="shared" si="9"/>
        <v>29</v>
      </c>
      <c r="G8" s="11">
        <f t="shared" si="9"/>
        <v>0</v>
      </c>
      <c r="H8" s="11">
        <f t="shared" si="9"/>
        <v>0</v>
      </c>
      <c r="I8" s="11">
        <f t="shared" si="9"/>
        <v>0</v>
      </c>
      <c r="J8" s="10">
        <f t="shared" si="1"/>
        <v>293</v>
      </c>
      <c r="K8" s="84">
        <f t="shared" ref="K8:K54" si="10">IF(SUM(C8:H8)=0,"-",20*(C8/SUM(C8:H8))+30*(D8/SUM(C8:H8))+40.5*(E8/SUM(C8:H8))+50.5*(F8/SUM(C8:H8))+60.5*(SUM(G8:H8)/SUM(C8:H8)))</f>
        <v>32.196245733788395</v>
      </c>
      <c r="L8" s="83"/>
      <c r="M8" s="11">
        <f t="shared" ref="M8:S8" si="11">SUM(M9:M46)</f>
        <v>3</v>
      </c>
      <c r="N8" s="11">
        <f t="shared" si="11"/>
        <v>2</v>
      </c>
      <c r="O8" s="11">
        <f t="shared" si="11"/>
        <v>8</v>
      </c>
      <c r="P8" s="11">
        <f t="shared" si="11"/>
        <v>3</v>
      </c>
      <c r="Q8" s="11">
        <f t="shared" si="11"/>
        <v>0</v>
      </c>
      <c r="R8" s="11">
        <f t="shared" si="11"/>
        <v>0</v>
      </c>
      <c r="S8" s="11">
        <f t="shared" si="11"/>
        <v>0</v>
      </c>
      <c r="T8" s="10">
        <f t="shared" si="3"/>
        <v>16</v>
      </c>
      <c r="U8" s="84">
        <f t="shared" ref="U8:U54" si="12">IF(SUM(M8:R8)=0,"-",20*(M8/SUM(M8:R8))+30*(N8/SUM(M8:R8))+40.5*(O8/SUM(M8:R8))+50.5*(P8/SUM(M8:R8))+60.5*(SUM(Q8:R8)/SUM(M8:R8)))</f>
        <v>37.21875</v>
      </c>
      <c r="V8" s="43"/>
      <c r="W8" s="11">
        <f t="shared" ref="W8:AC8" si="13">SUM(W9:W46)</f>
        <v>68</v>
      </c>
      <c r="X8" s="11">
        <f t="shared" si="13"/>
        <v>27</v>
      </c>
      <c r="Y8" s="11">
        <f t="shared" si="13"/>
        <v>11</v>
      </c>
      <c r="Z8" s="11">
        <f t="shared" si="13"/>
        <v>11</v>
      </c>
      <c r="AA8" s="11">
        <f t="shared" si="13"/>
        <v>3</v>
      </c>
      <c r="AB8" s="11">
        <f t="shared" si="13"/>
        <v>0</v>
      </c>
      <c r="AC8" s="11">
        <f t="shared" si="13"/>
        <v>0</v>
      </c>
      <c r="AD8" s="10">
        <f t="shared" si="5"/>
        <v>120</v>
      </c>
      <c r="AE8" s="84">
        <f t="shared" ref="AE8:AE54" si="14">IF(SUM(W8:AB8)=0,"-",20*(W8/SUM(W8:AB8))+30*(X8/SUM(W8:AB8))+40.5*(Y8/SUM(W8:AB8))+50.5*(Z8/SUM(W8:AB8))+60.5*(SUM(AA8:AB8)/SUM(W8:AB8)))</f>
        <v>27.937499999999996</v>
      </c>
      <c r="AG8" s="8">
        <f>SUM(AG9:AG46)</f>
        <v>127</v>
      </c>
      <c r="AH8" s="8">
        <f t="shared" ref="AH8:AM8" si="15">SUM(AH9:AH46)</f>
        <v>179</v>
      </c>
      <c r="AI8" s="8">
        <f t="shared" si="15"/>
        <v>77</v>
      </c>
      <c r="AJ8" s="8">
        <f t="shared" si="15"/>
        <v>43</v>
      </c>
      <c r="AK8" s="8">
        <f t="shared" si="15"/>
        <v>3</v>
      </c>
      <c r="AL8" s="8">
        <f t="shared" si="15"/>
        <v>0</v>
      </c>
      <c r="AM8" s="8">
        <f t="shared" si="15"/>
        <v>0</v>
      </c>
      <c r="AN8" s="10">
        <f t="shared" si="7"/>
        <v>429</v>
      </c>
      <c r="AO8" s="84">
        <f t="shared" ref="AO8:AO54" si="16">IF(SUM(AG8:AL8)=0,"-",20*(AG8/SUM(AG8:AL8))+30*(AH8/SUM(AG8:AL8))+40.5*(AI8/SUM(AG8:AL8))+50.5*(AJ8/SUM(AG8:AL8))+60.5*(SUM(AK8:AL8)/SUM(AG8:AL8)))</f>
        <v>31.192307692307693</v>
      </c>
    </row>
    <row r="9" spans="1:41" s="4" customFormat="1" ht="14.4" x14ac:dyDescent="0.3">
      <c r="A9" s="2">
        <v>51</v>
      </c>
      <c r="B9" s="4" t="s">
        <v>1</v>
      </c>
      <c r="C9" s="12">
        <v>0</v>
      </c>
      <c r="D9" s="12">
        <v>4</v>
      </c>
      <c r="E9" s="12">
        <v>16</v>
      </c>
      <c r="F9" s="12">
        <v>18</v>
      </c>
      <c r="G9" s="12">
        <v>0</v>
      </c>
      <c r="H9" s="12">
        <v>0</v>
      </c>
      <c r="I9" s="12">
        <v>0</v>
      </c>
      <c r="J9" s="10">
        <f t="shared" si="1"/>
        <v>38</v>
      </c>
      <c r="K9" s="84">
        <f t="shared" si="10"/>
        <v>44.131578947368418</v>
      </c>
      <c r="L9" s="41"/>
      <c r="M9" s="12">
        <v>0</v>
      </c>
      <c r="N9" s="12">
        <v>1</v>
      </c>
      <c r="O9" s="12">
        <v>5</v>
      </c>
      <c r="P9" s="12">
        <v>2</v>
      </c>
      <c r="Q9" s="12">
        <v>0</v>
      </c>
      <c r="R9" s="12">
        <v>0</v>
      </c>
      <c r="S9" s="12">
        <v>0</v>
      </c>
      <c r="T9" s="10">
        <f t="shared" si="3"/>
        <v>8</v>
      </c>
      <c r="U9" s="84">
        <f t="shared" si="12"/>
        <v>41.6875</v>
      </c>
      <c r="V9" s="43"/>
      <c r="W9" s="12">
        <v>1</v>
      </c>
      <c r="X9" s="12">
        <v>8</v>
      </c>
      <c r="Y9" s="12">
        <v>4</v>
      </c>
      <c r="Z9" s="12">
        <v>2</v>
      </c>
      <c r="AA9" s="12">
        <v>3</v>
      </c>
      <c r="AB9" s="12">
        <v>0</v>
      </c>
      <c r="AC9" s="12">
        <v>0</v>
      </c>
      <c r="AD9" s="10">
        <f t="shared" si="5"/>
        <v>18</v>
      </c>
      <c r="AE9" s="84">
        <f t="shared" si="14"/>
        <v>39.138888888888886</v>
      </c>
      <c r="AG9" s="8">
        <f>SUM(C9,M9,W9)</f>
        <v>1</v>
      </c>
      <c r="AH9" s="8">
        <f t="shared" ref="AH9:AM24" si="17">SUM(D9,N9,X9)</f>
        <v>13</v>
      </c>
      <c r="AI9" s="8">
        <f t="shared" si="17"/>
        <v>25</v>
      </c>
      <c r="AJ9" s="8">
        <f t="shared" si="17"/>
        <v>22</v>
      </c>
      <c r="AK9" s="8">
        <f t="shared" si="17"/>
        <v>3</v>
      </c>
      <c r="AL9" s="8">
        <f t="shared" si="17"/>
        <v>0</v>
      </c>
      <c r="AM9" s="8">
        <f t="shared" si="17"/>
        <v>0</v>
      </c>
      <c r="AN9" s="10">
        <f t="shared" si="7"/>
        <v>64</v>
      </c>
      <c r="AO9" s="84">
        <f t="shared" si="16"/>
        <v>42.421875</v>
      </c>
    </row>
    <row r="10" spans="1:41" s="4" customFormat="1" ht="14.4" x14ac:dyDescent="0.3">
      <c r="A10" s="2">
        <v>52</v>
      </c>
      <c r="B10" s="4" t="s">
        <v>2</v>
      </c>
      <c r="C10" s="12">
        <v>3</v>
      </c>
      <c r="D10" s="12">
        <v>11</v>
      </c>
      <c r="E10" s="12">
        <v>3</v>
      </c>
      <c r="F10" s="12">
        <v>0</v>
      </c>
      <c r="G10" s="12">
        <v>0</v>
      </c>
      <c r="H10" s="12">
        <v>0</v>
      </c>
      <c r="I10" s="12">
        <v>0</v>
      </c>
      <c r="J10" s="10">
        <f t="shared" si="1"/>
        <v>17</v>
      </c>
      <c r="K10" s="84">
        <f t="shared" si="10"/>
        <v>30.088235294117652</v>
      </c>
      <c r="L10" s="41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0">
        <f t="shared" si="3"/>
        <v>0</v>
      </c>
      <c r="U10" s="84" t="str">
        <f t="shared" si="12"/>
        <v>-</v>
      </c>
      <c r="V10" s="43"/>
      <c r="W10" s="12">
        <v>3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>
        <f t="shared" si="5"/>
        <v>3</v>
      </c>
      <c r="AE10" s="84">
        <f t="shared" si="14"/>
        <v>20</v>
      </c>
      <c r="AG10" s="8">
        <f t="shared" ref="AG10:AM46" si="18">SUM(C10,M10,W10)</f>
        <v>6</v>
      </c>
      <c r="AH10" s="8">
        <f t="shared" si="17"/>
        <v>11</v>
      </c>
      <c r="AI10" s="8">
        <f t="shared" si="17"/>
        <v>3</v>
      </c>
      <c r="AJ10" s="8">
        <f t="shared" si="17"/>
        <v>0</v>
      </c>
      <c r="AK10" s="8">
        <f t="shared" si="17"/>
        <v>0</v>
      </c>
      <c r="AL10" s="8">
        <f t="shared" si="17"/>
        <v>0</v>
      </c>
      <c r="AM10" s="8">
        <f t="shared" si="17"/>
        <v>0</v>
      </c>
      <c r="AN10" s="10">
        <f t="shared" si="7"/>
        <v>20</v>
      </c>
      <c r="AO10" s="84">
        <f t="shared" si="16"/>
        <v>28.574999999999999</v>
      </c>
    </row>
    <row r="11" spans="1:41" s="4" customFormat="1" ht="13.5" customHeight="1" x14ac:dyDescent="0.3">
      <c r="A11" s="2">
        <v>86</v>
      </c>
      <c r="B11" s="4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0">
        <f t="shared" si="1"/>
        <v>0</v>
      </c>
      <c r="K11" s="84" t="str">
        <f t="shared" si="10"/>
        <v>-</v>
      </c>
      <c r="L11" s="41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0">
        <f t="shared" si="3"/>
        <v>0</v>
      </c>
      <c r="U11" s="84" t="str">
        <f t="shared" si="12"/>
        <v>-</v>
      </c>
      <c r="V11" s="43"/>
      <c r="W11" s="12">
        <v>4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0">
        <f t="shared" si="5"/>
        <v>4</v>
      </c>
      <c r="AE11" s="84">
        <f t="shared" si="14"/>
        <v>20</v>
      </c>
      <c r="AG11" s="8">
        <f t="shared" si="18"/>
        <v>4</v>
      </c>
      <c r="AH11" s="8">
        <f t="shared" si="17"/>
        <v>0</v>
      </c>
      <c r="AI11" s="8">
        <f t="shared" si="17"/>
        <v>0</v>
      </c>
      <c r="AJ11" s="8">
        <f t="shared" si="17"/>
        <v>0</v>
      </c>
      <c r="AK11" s="8">
        <f t="shared" si="17"/>
        <v>0</v>
      </c>
      <c r="AL11" s="8">
        <f t="shared" si="17"/>
        <v>0</v>
      </c>
      <c r="AM11" s="8">
        <f t="shared" si="17"/>
        <v>0</v>
      </c>
      <c r="AN11" s="10">
        <f t="shared" si="7"/>
        <v>4</v>
      </c>
      <c r="AO11" s="84">
        <f t="shared" si="16"/>
        <v>20</v>
      </c>
    </row>
    <row r="12" spans="1:41" s="4" customFormat="1" ht="14.4" x14ac:dyDescent="0.3">
      <c r="A12" s="2">
        <v>53</v>
      </c>
      <c r="B12" s="4" t="s">
        <v>4</v>
      </c>
      <c r="C12" s="12">
        <v>11</v>
      </c>
      <c r="D12" s="12">
        <v>15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0">
        <f t="shared" si="1"/>
        <v>27</v>
      </c>
      <c r="K12" s="84">
        <f t="shared" si="10"/>
        <v>26.314814814814817</v>
      </c>
      <c r="L12" s="41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0">
        <f t="shared" si="3"/>
        <v>0</v>
      </c>
      <c r="U12" s="84" t="str">
        <f t="shared" si="12"/>
        <v>-</v>
      </c>
      <c r="V12" s="43"/>
      <c r="W12" s="12">
        <v>1</v>
      </c>
      <c r="X12" s="12">
        <v>0</v>
      </c>
      <c r="Y12" s="12">
        <v>1</v>
      </c>
      <c r="Z12" s="12">
        <v>0</v>
      </c>
      <c r="AA12" s="12">
        <v>0</v>
      </c>
      <c r="AB12" s="12">
        <v>0</v>
      </c>
      <c r="AC12" s="12">
        <v>0</v>
      </c>
      <c r="AD12" s="10">
        <f t="shared" si="5"/>
        <v>2</v>
      </c>
      <c r="AE12" s="84">
        <f t="shared" si="14"/>
        <v>30.25</v>
      </c>
      <c r="AG12" s="8">
        <f t="shared" si="18"/>
        <v>12</v>
      </c>
      <c r="AH12" s="8">
        <f t="shared" si="17"/>
        <v>15</v>
      </c>
      <c r="AI12" s="8">
        <f t="shared" si="17"/>
        <v>2</v>
      </c>
      <c r="AJ12" s="8">
        <f t="shared" si="17"/>
        <v>0</v>
      </c>
      <c r="AK12" s="8">
        <f t="shared" si="17"/>
        <v>0</v>
      </c>
      <c r="AL12" s="8">
        <f t="shared" si="17"/>
        <v>0</v>
      </c>
      <c r="AM12" s="8">
        <f t="shared" si="17"/>
        <v>0</v>
      </c>
      <c r="AN12" s="10">
        <f t="shared" si="7"/>
        <v>29</v>
      </c>
      <c r="AO12" s="84">
        <f t="shared" si="16"/>
        <v>26.586206896551726</v>
      </c>
    </row>
    <row r="13" spans="1:41" s="4" customFormat="1" ht="14.4" x14ac:dyDescent="0.3">
      <c r="A13" s="2">
        <v>54</v>
      </c>
      <c r="B13" s="4" t="s">
        <v>5</v>
      </c>
      <c r="C13" s="12">
        <v>1</v>
      </c>
      <c r="D13" s="12">
        <v>8</v>
      </c>
      <c r="E13" s="12">
        <v>6</v>
      </c>
      <c r="F13" s="12">
        <v>5</v>
      </c>
      <c r="G13" s="12">
        <v>0</v>
      </c>
      <c r="H13" s="12">
        <v>0</v>
      </c>
      <c r="I13" s="12">
        <v>0</v>
      </c>
      <c r="J13" s="10">
        <f t="shared" si="1"/>
        <v>20</v>
      </c>
      <c r="K13" s="84">
        <f t="shared" si="10"/>
        <v>37.774999999999999</v>
      </c>
      <c r="L13" s="41"/>
      <c r="M13" s="12">
        <v>0</v>
      </c>
      <c r="N13" s="12">
        <v>0</v>
      </c>
      <c r="O13" s="12">
        <v>2</v>
      </c>
      <c r="P13" s="12">
        <v>1</v>
      </c>
      <c r="Q13" s="12">
        <v>0</v>
      </c>
      <c r="R13" s="12">
        <v>0</v>
      </c>
      <c r="S13" s="12">
        <v>0</v>
      </c>
      <c r="T13" s="10">
        <f t="shared" si="3"/>
        <v>3</v>
      </c>
      <c r="U13" s="84">
        <f t="shared" si="12"/>
        <v>43.833333333333329</v>
      </c>
      <c r="V13" s="43"/>
      <c r="W13" s="12">
        <v>3</v>
      </c>
      <c r="X13" s="12">
        <v>2</v>
      </c>
      <c r="Y13" s="12">
        <v>0</v>
      </c>
      <c r="Z13" s="12">
        <v>1</v>
      </c>
      <c r="AA13" s="12">
        <v>0</v>
      </c>
      <c r="AB13" s="12">
        <v>0</v>
      </c>
      <c r="AC13" s="12">
        <v>0</v>
      </c>
      <c r="AD13" s="10">
        <f t="shared" si="5"/>
        <v>6</v>
      </c>
      <c r="AE13" s="84">
        <f t="shared" si="14"/>
        <v>28.416666666666664</v>
      </c>
      <c r="AG13" s="8">
        <f t="shared" si="18"/>
        <v>4</v>
      </c>
      <c r="AH13" s="8">
        <f t="shared" si="17"/>
        <v>10</v>
      </c>
      <c r="AI13" s="8">
        <f t="shared" si="17"/>
        <v>8</v>
      </c>
      <c r="AJ13" s="8">
        <f t="shared" si="17"/>
        <v>7</v>
      </c>
      <c r="AK13" s="8">
        <f t="shared" si="17"/>
        <v>0</v>
      </c>
      <c r="AL13" s="8">
        <f t="shared" si="17"/>
        <v>0</v>
      </c>
      <c r="AM13" s="8">
        <f t="shared" si="17"/>
        <v>0</v>
      </c>
      <c r="AN13" s="10">
        <f t="shared" si="7"/>
        <v>29</v>
      </c>
      <c r="AO13" s="84">
        <f t="shared" si="16"/>
        <v>36.46551724137931</v>
      </c>
    </row>
    <row r="14" spans="1:41" s="4" customFormat="1" ht="14.4" x14ac:dyDescent="0.3">
      <c r="A14" s="2">
        <v>55</v>
      </c>
      <c r="B14" s="4" t="s">
        <v>6</v>
      </c>
      <c r="C14" s="12">
        <v>4</v>
      </c>
      <c r="D14" s="12">
        <v>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0">
        <f t="shared" si="1"/>
        <v>11</v>
      </c>
      <c r="K14" s="84">
        <f t="shared" si="10"/>
        <v>26.363636363636363</v>
      </c>
      <c r="L14" s="41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0">
        <f t="shared" si="3"/>
        <v>0</v>
      </c>
      <c r="U14" s="84" t="str">
        <f t="shared" si="12"/>
        <v>-</v>
      </c>
      <c r="V14" s="43"/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0">
        <f t="shared" si="5"/>
        <v>0</v>
      </c>
      <c r="AE14" s="84" t="str">
        <f t="shared" si="14"/>
        <v>-</v>
      </c>
      <c r="AG14" s="8">
        <f t="shared" si="18"/>
        <v>4</v>
      </c>
      <c r="AH14" s="8">
        <f t="shared" si="17"/>
        <v>7</v>
      </c>
      <c r="AI14" s="8">
        <f t="shared" si="17"/>
        <v>0</v>
      </c>
      <c r="AJ14" s="8">
        <f t="shared" si="17"/>
        <v>0</v>
      </c>
      <c r="AK14" s="8">
        <f t="shared" si="17"/>
        <v>0</v>
      </c>
      <c r="AL14" s="8">
        <f t="shared" si="17"/>
        <v>0</v>
      </c>
      <c r="AM14" s="8">
        <f t="shared" si="17"/>
        <v>0</v>
      </c>
      <c r="AN14" s="10">
        <f t="shared" si="7"/>
        <v>11</v>
      </c>
      <c r="AO14" s="84">
        <f t="shared" si="16"/>
        <v>26.363636363636363</v>
      </c>
    </row>
    <row r="15" spans="1:41" s="4" customFormat="1" ht="14.4" x14ac:dyDescent="0.3">
      <c r="A15" s="2">
        <v>56</v>
      </c>
      <c r="B15" s="4" t="s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0">
        <f t="shared" si="1"/>
        <v>0</v>
      </c>
      <c r="K15" s="84" t="str">
        <f t="shared" si="10"/>
        <v>-</v>
      </c>
      <c r="L15" s="41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0">
        <f t="shared" si="3"/>
        <v>0</v>
      </c>
      <c r="U15" s="84" t="str">
        <f t="shared" si="12"/>
        <v>-</v>
      </c>
      <c r="V15" s="43"/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0">
        <f t="shared" si="5"/>
        <v>0</v>
      </c>
      <c r="AE15" s="84" t="str">
        <f t="shared" si="14"/>
        <v>-</v>
      </c>
      <c r="AG15" s="8">
        <f t="shared" si="18"/>
        <v>0</v>
      </c>
      <c r="AH15" s="8">
        <f t="shared" si="17"/>
        <v>0</v>
      </c>
      <c r="AI15" s="8">
        <f t="shared" si="17"/>
        <v>0</v>
      </c>
      <c r="AJ15" s="8">
        <f t="shared" si="17"/>
        <v>0</v>
      </c>
      <c r="AK15" s="8">
        <f t="shared" si="17"/>
        <v>0</v>
      </c>
      <c r="AL15" s="8">
        <f t="shared" si="17"/>
        <v>0</v>
      </c>
      <c r="AM15" s="8">
        <f t="shared" si="17"/>
        <v>0</v>
      </c>
      <c r="AN15" s="10">
        <f t="shared" si="7"/>
        <v>0</v>
      </c>
      <c r="AO15" s="84" t="str">
        <f t="shared" si="16"/>
        <v>-</v>
      </c>
    </row>
    <row r="16" spans="1:41" s="4" customFormat="1" ht="14.4" x14ac:dyDescent="0.3">
      <c r="A16" s="2">
        <v>57</v>
      </c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0">
        <f t="shared" si="1"/>
        <v>0</v>
      </c>
      <c r="K16" s="84" t="str">
        <f t="shared" si="10"/>
        <v>-</v>
      </c>
      <c r="L16" s="41"/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0">
        <f t="shared" si="3"/>
        <v>0</v>
      </c>
      <c r="U16" s="84" t="str">
        <f t="shared" si="12"/>
        <v>-</v>
      </c>
      <c r="V16" s="43"/>
      <c r="W16" s="12">
        <v>2</v>
      </c>
      <c r="X16" s="12">
        <v>1</v>
      </c>
      <c r="Y16" s="12">
        <v>1</v>
      </c>
      <c r="Z16" s="12">
        <v>0</v>
      </c>
      <c r="AA16" s="12">
        <v>0</v>
      </c>
      <c r="AB16" s="12">
        <v>0</v>
      </c>
      <c r="AC16" s="12">
        <v>0</v>
      </c>
      <c r="AD16" s="10">
        <f t="shared" si="5"/>
        <v>4</v>
      </c>
      <c r="AE16" s="84">
        <f t="shared" si="14"/>
        <v>27.625</v>
      </c>
      <c r="AG16" s="8">
        <f t="shared" si="18"/>
        <v>2</v>
      </c>
      <c r="AH16" s="8">
        <f t="shared" si="17"/>
        <v>1</v>
      </c>
      <c r="AI16" s="8">
        <f t="shared" si="17"/>
        <v>1</v>
      </c>
      <c r="AJ16" s="8">
        <f t="shared" si="17"/>
        <v>0</v>
      </c>
      <c r="AK16" s="8">
        <f t="shared" si="17"/>
        <v>0</v>
      </c>
      <c r="AL16" s="8">
        <f t="shared" si="17"/>
        <v>0</v>
      </c>
      <c r="AM16" s="8">
        <f t="shared" si="17"/>
        <v>0</v>
      </c>
      <c r="AN16" s="10">
        <f t="shared" si="7"/>
        <v>4</v>
      </c>
      <c r="AO16" s="84">
        <f t="shared" si="16"/>
        <v>27.625</v>
      </c>
    </row>
    <row r="17" spans="1:41" s="4" customFormat="1" ht="14.4" x14ac:dyDescent="0.3">
      <c r="A17" s="2">
        <v>59</v>
      </c>
      <c r="B17" s="4" t="s">
        <v>9</v>
      </c>
      <c r="C17" s="12">
        <v>4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0">
        <f t="shared" si="1"/>
        <v>5</v>
      </c>
      <c r="K17" s="84">
        <f t="shared" si="10"/>
        <v>22</v>
      </c>
      <c r="L17" s="41"/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0">
        <f t="shared" si="3"/>
        <v>0</v>
      </c>
      <c r="U17" s="84" t="str">
        <f t="shared" si="12"/>
        <v>-</v>
      </c>
      <c r="V17" s="43"/>
      <c r="W17" s="12">
        <v>3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0">
        <f t="shared" si="5"/>
        <v>3</v>
      </c>
      <c r="AE17" s="84">
        <f t="shared" si="14"/>
        <v>20</v>
      </c>
      <c r="AG17" s="8">
        <f t="shared" si="18"/>
        <v>7</v>
      </c>
      <c r="AH17" s="8">
        <f t="shared" si="17"/>
        <v>1</v>
      </c>
      <c r="AI17" s="8">
        <f t="shared" si="17"/>
        <v>0</v>
      </c>
      <c r="AJ17" s="8">
        <f t="shared" si="17"/>
        <v>0</v>
      </c>
      <c r="AK17" s="8">
        <f t="shared" si="17"/>
        <v>0</v>
      </c>
      <c r="AL17" s="8">
        <f t="shared" si="17"/>
        <v>0</v>
      </c>
      <c r="AM17" s="8">
        <f t="shared" si="17"/>
        <v>0</v>
      </c>
      <c r="AN17" s="10">
        <f t="shared" si="7"/>
        <v>8</v>
      </c>
      <c r="AO17" s="84">
        <f t="shared" si="16"/>
        <v>21.25</v>
      </c>
    </row>
    <row r="18" spans="1:41" s="4" customFormat="1" ht="14.4" x14ac:dyDescent="0.3">
      <c r="A18" s="2">
        <v>60</v>
      </c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0">
        <f t="shared" si="1"/>
        <v>0</v>
      </c>
      <c r="K18" s="84" t="str">
        <f t="shared" si="10"/>
        <v>-</v>
      </c>
      <c r="L18" s="41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0">
        <f t="shared" si="3"/>
        <v>0</v>
      </c>
      <c r="U18" s="84" t="str">
        <f t="shared" si="12"/>
        <v>-</v>
      </c>
      <c r="V18" s="43"/>
      <c r="W18" s="12">
        <v>1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0">
        <f t="shared" si="5"/>
        <v>1</v>
      </c>
      <c r="AE18" s="84">
        <f t="shared" si="14"/>
        <v>20</v>
      </c>
      <c r="AG18" s="8">
        <f t="shared" si="18"/>
        <v>1</v>
      </c>
      <c r="AH18" s="8">
        <f t="shared" si="17"/>
        <v>0</v>
      </c>
      <c r="AI18" s="8">
        <f t="shared" si="17"/>
        <v>0</v>
      </c>
      <c r="AJ18" s="8">
        <f t="shared" si="17"/>
        <v>0</v>
      </c>
      <c r="AK18" s="8">
        <f t="shared" si="17"/>
        <v>0</v>
      </c>
      <c r="AL18" s="8">
        <f t="shared" si="17"/>
        <v>0</v>
      </c>
      <c r="AM18" s="8">
        <f t="shared" si="17"/>
        <v>0</v>
      </c>
      <c r="AN18" s="10">
        <f t="shared" si="7"/>
        <v>1</v>
      </c>
      <c r="AO18" s="84">
        <f t="shared" si="16"/>
        <v>20</v>
      </c>
    </row>
    <row r="19" spans="1:41" s="4" customFormat="1" ht="14.4" x14ac:dyDescent="0.3">
      <c r="A19" s="2">
        <v>61</v>
      </c>
      <c r="B19" s="13" t="s">
        <v>42</v>
      </c>
      <c r="C19" s="12">
        <v>2</v>
      </c>
      <c r="D19" s="12">
        <v>5</v>
      </c>
      <c r="E19" s="12">
        <v>2</v>
      </c>
      <c r="F19" s="12">
        <v>0</v>
      </c>
      <c r="G19" s="12">
        <v>0</v>
      </c>
      <c r="H19" s="12">
        <v>0</v>
      </c>
      <c r="I19" s="12">
        <v>0</v>
      </c>
      <c r="J19" s="10">
        <f t="shared" si="1"/>
        <v>9</v>
      </c>
      <c r="K19" s="84">
        <f t="shared" si="10"/>
        <v>30.111111111111114</v>
      </c>
      <c r="L19" s="41"/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0">
        <f t="shared" si="3"/>
        <v>0</v>
      </c>
      <c r="U19" s="84" t="str">
        <f t="shared" si="12"/>
        <v>-</v>
      </c>
      <c r="V19" s="43"/>
      <c r="W19" s="12">
        <v>4</v>
      </c>
      <c r="X19" s="12">
        <v>1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0">
        <f t="shared" si="5"/>
        <v>5</v>
      </c>
      <c r="AE19" s="84">
        <f t="shared" si="14"/>
        <v>22</v>
      </c>
      <c r="AG19" s="8">
        <f t="shared" si="18"/>
        <v>6</v>
      </c>
      <c r="AH19" s="8">
        <f t="shared" si="17"/>
        <v>6</v>
      </c>
      <c r="AI19" s="8">
        <f t="shared" si="17"/>
        <v>2</v>
      </c>
      <c r="AJ19" s="8">
        <f t="shared" si="17"/>
        <v>0</v>
      </c>
      <c r="AK19" s="8">
        <f t="shared" si="17"/>
        <v>0</v>
      </c>
      <c r="AL19" s="8">
        <f t="shared" si="17"/>
        <v>0</v>
      </c>
      <c r="AM19" s="8">
        <f t="shared" si="17"/>
        <v>0</v>
      </c>
      <c r="AN19" s="10">
        <f t="shared" si="7"/>
        <v>14</v>
      </c>
      <c r="AO19" s="84">
        <f t="shared" si="16"/>
        <v>27.214285714285712</v>
      </c>
    </row>
    <row r="20" spans="1:41" s="4" customFormat="1" ht="14.4" x14ac:dyDescent="0.3">
      <c r="A20" s="2"/>
      <c r="B20" s="13" t="s">
        <v>53</v>
      </c>
      <c r="C20" s="12">
        <v>1</v>
      </c>
      <c r="D20" s="12">
        <v>6</v>
      </c>
      <c r="E20" s="12">
        <v>5</v>
      </c>
      <c r="F20" s="12">
        <v>2</v>
      </c>
      <c r="G20" s="12">
        <v>0</v>
      </c>
      <c r="H20" s="12">
        <v>0</v>
      </c>
      <c r="I20" s="12">
        <v>0</v>
      </c>
      <c r="J20" s="10">
        <f t="shared" ref="J20:J29" si="19">SUM(C80:I80)</f>
        <v>0</v>
      </c>
      <c r="K20" s="84">
        <f t="shared" si="10"/>
        <v>35.964285714285715</v>
      </c>
      <c r="L20" s="41"/>
      <c r="M20" s="12">
        <v>3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0">
        <f t="shared" si="3"/>
        <v>4</v>
      </c>
      <c r="U20" s="84">
        <f t="shared" si="12"/>
        <v>22.5</v>
      </c>
      <c r="V20" s="43"/>
      <c r="W20" s="12">
        <v>2</v>
      </c>
      <c r="X20" s="12">
        <v>3</v>
      </c>
      <c r="Y20" s="12">
        <v>1</v>
      </c>
      <c r="Z20" s="12">
        <v>2</v>
      </c>
      <c r="AA20" s="12">
        <v>0</v>
      </c>
      <c r="AB20" s="12">
        <v>0</v>
      </c>
      <c r="AC20" s="12">
        <v>0</v>
      </c>
      <c r="AD20" s="10">
        <f t="shared" ref="AD20:AD29" si="20">SUM(W20:AC80)</f>
        <v>182</v>
      </c>
      <c r="AE20" s="84">
        <f t="shared" si="14"/>
        <v>33.9375</v>
      </c>
      <c r="AG20" s="8">
        <f t="shared" si="18"/>
        <v>6</v>
      </c>
      <c r="AH20" s="8">
        <f t="shared" si="17"/>
        <v>10</v>
      </c>
      <c r="AI20" s="8">
        <f t="shared" si="17"/>
        <v>6</v>
      </c>
      <c r="AJ20" s="8">
        <f t="shared" si="17"/>
        <v>4</v>
      </c>
      <c r="AK20" s="8">
        <f t="shared" si="17"/>
        <v>0</v>
      </c>
      <c r="AL20" s="8">
        <f t="shared" si="17"/>
        <v>0</v>
      </c>
      <c r="AM20" s="8">
        <f t="shared" si="17"/>
        <v>0</v>
      </c>
      <c r="AN20" s="10">
        <f t="shared" ref="AN20:AN29" si="21">SUM(AG20:AM80)</f>
        <v>1785</v>
      </c>
      <c r="AO20" s="84">
        <f t="shared" si="16"/>
        <v>33.269230769230774</v>
      </c>
    </row>
    <row r="21" spans="1:41" s="4" customFormat="1" ht="14.4" x14ac:dyDescent="0.3">
      <c r="A21" s="2">
        <v>58</v>
      </c>
      <c r="B21" s="4" t="s">
        <v>11</v>
      </c>
      <c r="C21" s="12">
        <v>10</v>
      </c>
      <c r="D21" s="12">
        <v>7</v>
      </c>
      <c r="E21" s="12">
        <v>2</v>
      </c>
      <c r="F21" s="12">
        <v>0</v>
      </c>
      <c r="G21" s="12">
        <v>0</v>
      </c>
      <c r="H21" s="12">
        <v>0</v>
      </c>
      <c r="I21" s="12">
        <v>0</v>
      </c>
      <c r="J21" s="10">
        <f t="shared" si="19"/>
        <v>0</v>
      </c>
      <c r="K21" s="84">
        <f t="shared" si="10"/>
        <v>25.842105263157894</v>
      </c>
      <c r="L21" s="41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0">
        <f t="shared" si="3"/>
        <v>0</v>
      </c>
      <c r="U21" s="84" t="str">
        <f t="shared" si="12"/>
        <v>-</v>
      </c>
      <c r="V21" s="43"/>
      <c r="W21" s="12">
        <v>4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0">
        <f t="shared" si="20"/>
        <v>174</v>
      </c>
      <c r="AE21" s="84">
        <f t="shared" si="14"/>
        <v>20</v>
      </c>
      <c r="AG21" s="8">
        <f t="shared" si="18"/>
        <v>14</v>
      </c>
      <c r="AH21" s="8">
        <f t="shared" si="17"/>
        <v>7</v>
      </c>
      <c r="AI21" s="8">
        <f t="shared" si="17"/>
        <v>2</v>
      </c>
      <c r="AJ21" s="8">
        <f t="shared" si="17"/>
        <v>0</v>
      </c>
      <c r="AK21" s="8">
        <f t="shared" si="17"/>
        <v>0</v>
      </c>
      <c r="AL21" s="8">
        <f t="shared" si="17"/>
        <v>0</v>
      </c>
      <c r="AM21" s="8">
        <f t="shared" si="17"/>
        <v>0</v>
      </c>
      <c r="AN21" s="10">
        <f t="shared" si="21"/>
        <v>1759</v>
      </c>
      <c r="AO21" s="84">
        <f t="shared" si="16"/>
        <v>24.826086956521738</v>
      </c>
    </row>
    <row r="22" spans="1:41" s="4" customFormat="1" ht="14.4" x14ac:dyDescent="0.3">
      <c r="A22" s="2">
        <v>63</v>
      </c>
      <c r="B22" s="4" t="s">
        <v>12</v>
      </c>
      <c r="C22" s="12">
        <v>0</v>
      </c>
      <c r="D22" s="12">
        <v>0</v>
      </c>
      <c r="E22" s="12">
        <v>2</v>
      </c>
      <c r="F22" s="12">
        <v>2</v>
      </c>
      <c r="G22" s="12">
        <v>0</v>
      </c>
      <c r="H22" s="12">
        <v>0</v>
      </c>
      <c r="I22" s="12">
        <v>0</v>
      </c>
      <c r="J22" s="10">
        <f t="shared" si="19"/>
        <v>0</v>
      </c>
      <c r="K22" s="84">
        <f t="shared" si="10"/>
        <v>45.5</v>
      </c>
      <c r="L22" s="41"/>
      <c r="M22" s="12">
        <v>0</v>
      </c>
      <c r="N22" s="12">
        <v>0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10">
        <f t="shared" si="3"/>
        <v>1</v>
      </c>
      <c r="U22" s="84">
        <f t="shared" si="12"/>
        <v>40.5</v>
      </c>
      <c r="V22" s="43"/>
      <c r="W22" s="12">
        <v>0</v>
      </c>
      <c r="X22" s="12">
        <v>2</v>
      </c>
      <c r="Y22" s="12">
        <v>2</v>
      </c>
      <c r="Z22" s="12">
        <v>4</v>
      </c>
      <c r="AA22" s="12">
        <v>0</v>
      </c>
      <c r="AB22" s="12">
        <v>0</v>
      </c>
      <c r="AC22" s="12">
        <v>0</v>
      </c>
      <c r="AD22" s="10">
        <f t="shared" si="20"/>
        <v>170</v>
      </c>
      <c r="AE22" s="84">
        <f t="shared" si="14"/>
        <v>42.875</v>
      </c>
      <c r="AG22" s="8">
        <f t="shared" si="18"/>
        <v>0</v>
      </c>
      <c r="AH22" s="8">
        <f t="shared" si="17"/>
        <v>2</v>
      </c>
      <c r="AI22" s="8">
        <f t="shared" si="17"/>
        <v>5</v>
      </c>
      <c r="AJ22" s="8">
        <f t="shared" si="17"/>
        <v>6</v>
      </c>
      <c r="AK22" s="8">
        <f t="shared" si="17"/>
        <v>0</v>
      </c>
      <c r="AL22" s="8">
        <f t="shared" si="17"/>
        <v>0</v>
      </c>
      <c r="AM22" s="8">
        <f t="shared" si="17"/>
        <v>0</v>
      </c>
      <c r="AN22" s="10">
        <f t="shared" si="21"/>
        <v>1736</v>
      </c>
      <c r="AO22" s="84">
        <f t="shared" si="16"/>
        <v>43.5</v>
      </c>
    </row>
    <row r="23" spans="1:41" s="4" customFormat="1" ht="14.4" x14ac:dyDescent="0.3">
      <c r="A23" s="2">
        <v>64</v>
      </c>
      <c r="B23" s="4" t="s">
        <v>13</v>
      </c>
      <c r="C23" s="12">
        <v>2</v>
      </c>
      <c r="D23" s="12">
        <v>14</v>
      </c>
      <c r="E23" s="12">
        <v>1</v>
      </c>
      <c r="F23" s="12">
        <v>1</v>
      </c>
      <c r="G23" s="12">
        <v>0</v>
      </c>
      <c r="H23" s="12">
        <v>0</v>
      </c>
      <c r="I23" s="12">
        <v>0</v>
      </c>
      <c r="J23" s="10">
        <f t="shared" si="19"/>
        <v>0</v>
      </c>
      <c r="K23" s="84">
        <f t="shared" si="10"/>
        <v>30.611111111111107</v>
      </c>
      <c r="L23" s="41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0">
        <f t="shared" si="3"/>
        <v>0</v>
      </c>
      <c r="U23" s="84" t="str">
        <f t="shared" si="12"/>
        <v>-</v>
      </c>
      <c r="V23" s="43"/>
      <c r="W23" s="12">
        <v>6</v>
      </c>
      <c r="X23" s="12">
        <v>2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0">
        <f t="shared" si="20"/>
        <v>162</v>
      </c>
      <c r="AE23" s="84">
        <f t="shared" si="14"/>
        <v>22.5</v>
      </c>
      <c r="AG23" s="8">
        <f t="shared" si="18"/>
        <v>8</v>
      </c>
      <c r="AH23" s="8">
        <f t="shared" si="17"/>
        <v>16</v>
      </c>
      <c r="AI23" s="8">
        <f t="shared" si="17"/>
        <v>1</v>
      </c>
      <c r="AJ23" s="8">
        <f t="shared" si="17"/>
        <v>1</v>
      </c>
      <c r="AK23" s="8">
        <f t="shared" si="17"/>
        <v>0</v>
      </c>
      <c r="AL23" s="8">
        <f t="shared" si="17"/>
        <v>0</v>
      </c>
      <c r="AM23" s="8">
        <f t="shared" si="17"/>
        <v>0</v>
      </c>
      <c r="AN23" s="10">
        <f t="shared" si="21"/>
        <v>1723</v>
      </c>
      <c r="AO23" s="84">
        <f t="shared" si="16"/>
        <v>28.115384615384617</v>
      </c>
    </row>
    <row r="24" spans="1:41" s="4" customFormat="1" ht="14.4" x14ac:dyDescent="0.3">
      <c r="A24" s="2">
        <v>65</v>
      </c>
      <c r="B24" s="4" t="s">
        <v>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0">
        <f t="shared" si="19"/>
        <v>0</v>
      </c>
      <c r="K24" s="84" t="str">
        <f t="shared" si="10"/>
        <v>-</v>
      </c>
      <c r="L24" s="41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0">
        <f t="shared" si="3"/>
        <v>0</v>
      </c>
      <c r="U24" s="84" t="str">
        <f t="shared" si="12"/>
        <v>-</v>
      </c>
      <c r="V24" s="43"/>
      <c r="W24" s="12">
        <v>1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0">
        <f t="shared" si="20"/>
        <v>154</v>
      </c>
      <c r="AE24" s="84">
        <f t="shared" si="14"/>
        <v>20</v>
      </c>
      <c r="AG24" s="8">
        <f t="shared" si="18"/>
        <v>1</v>
      </c>
      <c r="AH24" s="8">
        <f t="shared" si="17"/>
        <v>0</v>
      </c>
      <c r="AI24" s="8">
        <f t="shared" si="17"/>
        <v>0</v>
      </c>
      <c r="AJ24" s="8">
        <f t="shared" si="17"/>
        <v>0</v>
      </c>
      <c r="AK24" s="8">
        <f t="shared" si="17"/>
        <v>0</v>
      </c>
      <c r="AL24" s="8">
        <f t="shared" si="17"/>
        <v>0</v>
      </c>
      <c r="AM24" s="8">
        <f t="shared" si="17"/>
        <v>0</v>
      </c>
      <c r="AN24" s="10">
        <f t="shared" si="21"/>
        <v>1697</v>
      </c>
      <c r="AO24" s="84">
        <f t="shared" si="16"/>
        <v>20</v>
      </c>
    </row>
    <row r="25" spans="1:41" s="4" customFormat="1" ht="14.4" x14ac:dyDescent="0.3">
      <c r="A25" s="2">
        <v>67</v>
      </c>
      <c r="B25" s="4" t="s">
        <v>17</v>
      </c>
      <c r="C25" s="12">
        <v>0</v>
      </c>
      <c r="D25" s="12">
        <v>2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0">
        <f t="shared" si="19"/>
        <v>0</v>
      </c>
      <c r="K25" s="84">
        <f t="shared" si="10"/>
        <v>30</v>
      </c>
      <c r="L25" s="41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0">
        <f t="shared" si="3"/>
        <v>0</v>
      </c>
      <c r="U25" s="84" t="str">
        <f t="shared" si="12"/>
        <v>-</v>
      </c>
      <c r="V25" s="43"/>
      <c r="W25" s="12">
        <v>6</v>
      </c>
      <c r="X25" s="12">
        <v>3</v>
      </c>
      <c r="Y25" s="12">
        <v>1</v>
      </c>
      <c r="Z25" s="12">
        <v>1</v>
      </c>
      <c r="AA25" s="12">
        <v>0</v>
      </c>
      <c r="AB25" s="12">
        <v>0</v>
      </c>
      <c r="AC25" s="12">
        <v>0</v>
      </c>
      <c r="AD25" s="10">
        <f t="shared" si="20"/>
        <v>153</v>
      </c>
      <c r="AE25" s="84">
        <f t="shared" si="14"/>
        <v>27.363636363636363</v>
      </c>
      <c r="AG25" s="8">
        <f t="shared" si="18"/>
        <v>6</v>
      </c>
      <c r="AH25" s="8">
        <f t="shared" si="18"/>
        <v>5</v>
      </c>
      <c r="AI25" s="8">
        <f t="shared" si="18"/>
        <v>1</v>
      </c>
      <c r="AJ25" s="8">
        <f t="shared" si="18"/>
        <v>1</v>
      </c>
      <c r="AK25" s="8">
        <f t="shared" si="18"/>
        <v>0</v>
      </c>
      <c r="AL25" s="8">
        <f t="shared" si="18"/>
        <v>0</v>
      </c>
      <c r="AM25" s="8">
        <f t="shared" si="18"/>
        <v>0</v>
      </c>
      <c r="AN25" s="10">
        <f t="shared" si="21"/>
        <v>1696</v>
      </c>
      <c r="AO25" s="84">
        <f t="shared" si="16"/>
        <v>27.769230769230774</v>
      </c>
    </row>
    <row r="26" spans="1:41" s="4" customFormat="1" ht="14.4" x14ac:dyDescent="0.3">
      <c r="A26" s="2">
        <v>68</v>
      </c>
      <c r="B26" s="4" t="s">
        <v>43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0">
        <f t="shared" si="19"/>
        <v>0</v>
      </c>
      <c r="K26" s="84" t="str">
        <f t="shared" si="10"/>
        <v>-</v>
      </c>
      <c r="L26" s="41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0">
        <f t="shared" si="3"/>
        <v>0</v>
      </c>
      <c r="U26" s="84" t="str">
        <f t="shared" si="12"/>
        <v>-</v>
      </c>
      <c r="V26" s="43"/>
      <c r="W26" s="12">
        <v>1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0">
        <f t="shared" si="20"/>
        <v>142</v>
      </c>
      <c r="AE26" s="84">
        <f t="shared" si="14"/>
        <v>20</v>
      </c>
      <c r="AG26" s="8">
        <f t="shared" si="18"/>
        <v>1</v>
      </c>
      <c r="AH26" s="8">
        <f t="shared" si="18"/>
        <v>0</v>
      </c>
      <c r="AI26" s="8">
        <f t="shared" si="18"/>
        <v>0</v>
      </c>
      <c r="AJ26" s="8">
        <f t="shared" si="18"/>
        <v>0</v>
      </c>
      <c r="AK26" s="8">
        <f t="shared" si="18"/>
        <v>0</v>
      </c>
      <c r="AL26" s="8">
        <f t="shared" si="18"/>
        <v>0</v>
      </c>
      <c r="AM26" s="8">
        <f t="shared" si="18"/>
        <v>0</v>
      </c>
      <c r="AN26" s="10">
        <f t="shared" si="21"/>
        <v>1683</v>
      </c>
      <c r="AO26" s="84">
        <f t="shared" si="16"/>
        <v>20</v>
      </c>
    </row>
    <row r="27" spans="1:41" s="4" customFormat="1" ht="14.4" x14ac:dyDescent="0.3">
      <c r="A27" s="2">
        <v>69</v>
      </c>
      <c r="B27" s="4" t="s">
        <v>18</v>
      </c>
      <c r="C27" s="12">
        <v>12</v>
      </c>
      <c r="D27" s="12">
        <v>37</v>
      </c>
      <c r="E27" s="12">
        <v>4</v>
      </c>
      <c r="F27" s="12">
        <v>0</v>
      </c>
      <c r="G27" s="12">
        <v>0</v>
      </c>
      <c r="H27" s="12">
        <v>0</v>
      </c>
      <c r="I27" s="12">
        <v>0</v>
      </c>
      <c r="J27" s="10">
        <f t="shared" si="19"/>
        <v>0</v>
      </c>
      <c r="K27" s="84">
        <f t="shared" si="10"/>
        <v>28.528301886792448</v>
      </c>
      <c r="L27" s="41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0">
        <f t="shared" si="3"/>
        <v>0</v>
      </c>
      <c r="U27" s="84" t="str">
        <f t="shared" si="12"/>
        <v>-</v>
      </c>
      <c r="V27" s="43"/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0">
        <f t="shared" si="20"/>
        <v>141</v>
      </c>
      <c r="AE27" s="84" t="str">
        <f t="shared" si="14"/>
        <v>-</v>
      </c>
      <c r="AG27" s="8">
        <f t="shared" si="18"/>
        <v>12</v>
      </c>
      <c r="AH27" s="8">
        <f t="shared" si="18"/>
        <v>37</v>
      </c>
      <c r="AI27" s="8">
        <f t="shared" si="18"/>
        <v>4</v>
      </c>
      <c r="AJ27" s="8">
        <f t="shared" si="18"/>
        <v>0</v>
      </c>
      <c r="AK27" s="8">
        <f t="shared" si="18"/>
        <v>0</v>
      </c>
      <c r="AL27" s="8">
        <f t="shared" si="18"/>
        <v>0</v>
      </c>
      <c r="AM27" s="8">
        <f t="shared" si="18"/>
        <v>0</v>
      </c>
      <c r="AN27" s="10">
        <f t="shared" si="21"/>
        <v>1682</v>
      </c>
      <c r="AO27" s="84">
        <f t="shared" si="16"/>
        <v>28.528301886792448</v>
      </c>
    </row>
    <row r="28" spans="1:41" s="4" customFormat="1" ht="14.4" x14ac:dyDescent="0.3">
      <c r="A28" s="2">
        <v>70</v>
      </c>
      <c r="B28" s="4" t="s">
        <v>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0">
        <f t="shared" si="19"/>
        <v>0</v>
      </c>
      <c r="K28" s="84" t="str">
        <f t="shared" si="10"/>
        <v>-</v>
      </c>
      <c r="L28" s="41"/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0">
        <f t="shared" si="3"/>
        <v>0</v>
      </c>
      <c r="U28" s="84" t="str">
        <f t="shared" si="12"/>
        <v>-</v>
      </c>
      <c r="V28" s="43"/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0">
        <f t="shared" si="20"/>
        <v>141</v>
      </c>
      <c r="AE28" s="84" t="str">
        <f t="shared" si="14"/>
        <v>-</v>
      </c>
      <c r="AG28" s="8">
        <f t="shared" si="18"/>
        <v>0</v>
      </c>
      <c r="AH28" s="8">
        <f t="shared" si="18"/>
        <v>0</v>
      </c>
      <c r="AI28" s="8">
        <f t="shared" si="18"/>
        <v>0</v>
      </c>
      <c r="AJ28" s="8">
        <f t="shared" si="18"/>
        <v>0</v>
      </c>
      <c r="AK28" s="8">
        <f t="shared" si="18"/>
        <v>0</v>
      </c>
      <c r="AL28" s="8">
        <f t="shared" si="18"/>
        <v>0</v>
      </c>
      <c r="AM28" s="8">
        <f t="shared" si="18"/>
        <v>0</v>
      </c>
      <c r="AN28" s="10">
        <f t="shared" si="21"/>
        <v>1629</v>
      </c>
      <c r="AO28" s="84" t="str">
        <f t="shared" si="16"/>
        <v>-</v>
      </c>
    </row>
    <row r="29" spans="1:41" s="4" customFormat="1" ht="14.4" x14ac:dyDescent="0.3">
      <c r="A29" s="2">
        <v>71</v>
      </c>
      <c r="B29" s="4" t="s">
        <v>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0">
        <f t="shared" si="19"/>
        <v>0</v>
      </c>
      <c r="K29" s="84" t="str">
        <f t="shared" si="10"/>
        <v>-</v>
      </c>
      <c r="L29" s="41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f t="shared" si="3"/>
        <v>0</v>
      </c>
      <c r="U29" s="84" t="str">
        <f t="shared" si="12"/>
        <v>-</v>
      </c>
      <c r="V29" s="43"/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0">
        <f t="shared" si="20"/>
        <v>141</v>
      </c>
      <c r="AE29" s="84" t="str">
        <f t="shared" si="14"/>
        <v>-</v>
      </c>
      <c r="AG29" s="8">
        <f t="shared" si="18"/>
        <v>0</v>
      </c>
      <c r="AH29" s="8">
        <f t="shared" si="18"/>
        <v>0</v>
      </c>
      <c r="AI29" s="8">
        <f t="shared" si="18"/>
        <v>0</v>
      </c>
      <c r="AJ29" s="8">
        <f t="shared" si="18"/>
        <v>0</v>
      </c>
      <c r="AK29" s="8">
        <f t="shared" si="18"/>
        <v>0</v>
      </c>
      <c r="AL29" s="8">
        <f t="shared" si="18"/>
        <v>0</v>
      </c>
      <c r="AM29" s="8">
        <f t="shared" si="18"/>
        <v>0</v>
      </c>
      <c r="AN29" s="10">
        <f t="shared" si="21"/>
        <v>1629</v>
      </c>
      <c r="AO29" s="84" t="str">
        <f t="shared" si="16"/>
        <v>-</v>
      </c>
    </row>
    <row r="30" spans="1:41" s="4" customFormat="1" ht="14.4" x14ac:dyDescent="0.3">
      <c r="A30" s="2">
        <v>73</v>
      </c>
      <c r="B30" s="4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0">
        <f t="shared" ref="J30:J54" si="22">SUM(C30:I30)</f>
        <v>0</v>
      </c>
      <c r="K30" s="84" t="str">
        <f t="shared" si="10"/>
        <v>-</v>
      </c>
      <c r="L30" s="41"/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f t="shared" si="3"/>
        <v>0</v>
      </c>
      <c r="U30" s="84" t="str">
        <f t="shared" si="12"/>
        <v>-</v>
      </c>
      <c r="V30" s="43"/>
      <c r="W30" s="12">
        <v>7</v>
      </c>
      <c r="X30" s="12">
        <v>1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0">
        <f t="shared" si="5"/>
        <v>8</v>
      </c>
      <c r="AE30" s="84">
        <f t="shared" si="14"/>
        <v>21.25</v>
      </c>
      <c r="AG30" s="8">
        <f t="shared" si="18"/>
        <v>7</v>
      </c>
      <c r="AH30" s="8">
        <f t="shared" si="18"/>
        <v>1</v>
      </c>
      <c r="AI30" s="8">
        <f t="shared" si="18"/>
        <v>0</v>
      </c>
      <c r="AJ30" s="8">
        <f t="shared" si="18"/>
        <v>0</v>
      </c>
      <c r="AK30" s="8">
        <f t="shared" si="18"/>
        <v>0</v>
      </c>
      <c r="AL30" s="8">
        <f t="shared" si="18"/>
        <v>0</v>
      </c>
      <c r="AM30" s="8">
        <f t="shared" si="18"/>
        <v>0</v>
      </c>
      <c r="AN30" s="10">
        <f t="shared" si="7"/>
        <v>8</v>
      </c>
      <c r="AO30" s="84">
        <f t="shared" si="16"/>
        <v>21.25</v>
      </c>
    </row>
    <row r="31" spans="1:41" s="4" customFormat="1" ht="14.4" x14ac:dyDescent="0.3">
      <c r="A31" s="2">
        <v>74</v>
      </c>
      <c r="B31" s="4" t="s">
        <v>22</v>
      </c>
      <c r="C31" s="12">
        <v>3</v>
      </c>
      <c r="D31" s="12">
        <v>7</v>
      </c>
      <c r="E31" s="12">
        <v>8</v>
      </c>
      <c r="F31" s="12">
        <v>0</v>
      </c>
      <c r="G31" s="12">
        <v>0</v>
      </c>
      <c r="H31" s="12">
        <v>0</v>
      </c>
      <c r="I31" s="12">
        <v>0</v>
      </c>
      <c r="J31" s="10">
        <f t="shared" si="22"/>
        <v>18</v>
      </c>
      <c r="K31" s="84">
        <f t="shared" si="10"/>
        <v>33</v>
      </c>
      <c r="L31" s="41"/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0">
        <f t="shared" si="3"/>
        <v>0</v>
      </c>
      <c r="U31" s="84" t="str">
        <f t="shared" si="12"/>
        <v>-</v>
      </c>
      <c r="V31" s="43"/>
      <c r="W31" s="12">
        <v>7</v>
      </c>
      <c r="X31" s="12">
        <v>2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0">
        <f t="shared" si="5"/>
        <v>9</v>
      </c>
      <c r="AE31" s="84">
        <f t="shared" si="14"/>
        <v>22.222222222222221</v>
      </c>
      <c r="AG31" s="8">
        <f t="shared" si="18"/>
        <v>10</v>
      </c>
      <c r="AH31" s="8">
        <f t="shared" si="18"/>
        <v>9</v>
      </c>
      <c r="AI31" s="8">
        <f t="shared" si="18"/>
        <v>8</v>
      </c>
      <c r="AJ31" s="8">
        <f t="shared" si="18"/>
        <v>0</v>
      </c>
      <c r="AK31" s="8">
        <f t="shared" si="18"/>
        <v>0</v>
      </c>
      <c r="AL31" s="8">
        <f t="shared" si="18"/>
        <v>0</v>
      </c>
      <c r="AM31" s="8">
        <f t="shared" si="18"/>
        <v>0</v>
      </c>
      <c r="AN31" s="10">
        <f t="shared" si="7"/>
        <v>27</v>
      </c>
      <c r="AO31" s="84">
        <f t="shared" si="16"/>
        <v>29.407407407407405</v>
      </c>
    </row>
    <row r="32" spans="1:41" s="4" customFormat="1" ht="14.4" x14ac:dyDescent="0.3">
      <c r="A32" s="2">
        <v>75</v>
      </c>
      <c r="B32" s="4" t="s">
        <v>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0">
        <f t="shared" si="22"/>
        <v>0</v>
      </c>
      <c r="K32" s="84" t="str">
        <f t="shared" si="10"/>
        <v>-</v>
      </c>
      <c r="L32" s="41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">
        <f t="shared" si="3"/>
        <v>0</v>
      </c>
      <c r="U32" s="84" t="str">
        <f t="shared" si="12"/>
        <v>-</v>
      </c>
      <c r="V32" s="43"/>
      <c r="W32" s="12">
        <v>1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0">
        <f t="shared" si="5"/>
        <v>1</v>
      </c>
      <c r="AE32" s="84">
        <f t="shared" si="14"/>
        <v>20</v>
      </c>
      <c r="AG32" s="8">
        <f t="shared" si="18"/>
        <v>1</v>
      </c>
      <c r="AH32" s="8">
        <f t="shared" si="18"/>
        <v>0</v>
      </c>
      <c r="AI32" s="8">
        <f t="shared" si="18"/>
        <v>0</v>
      </c>
      <c r="AJ32" s="8">
        <f t="shared" si="18"/>
        <v>0</v>
      </c>
      <c r="AK32" s="8">
        <f t="shared" si="18"/>
        <v>0</v>
      </c>
      <c r="AL32" s="8">
        <f t="shared" si="18"/>
        <v>0</v>
      </c>
      <c r="AM32" s="8">
        <f t="shared" si="18"/>
        <v>0</v>
      </c>
      <c r="AN32" s="10">
        <f t="shared" si="7"/>
        <v>1</v>
      </c>
      <c r="AO32" s="84">
        <f t="shared" si="16"/>
        <v>20</v>
      </c>
    </row>
    <row r="33" spans="1:41" s="4" customFormat="1" ht="14.4" x14ac:dyDescent="0.3">
      <c r="A33" s="2">
        <v>76</v>
      </c>
      <c r="B33" s="4" t="s">
        <v>24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0">
        <f t="shared" si="22"/>
        <v>0</v>
      </c>
      <c r="K33" s="84" t="str">
        <f t="shared" si="10"/>
        <v>-</v>
      </c>
      <c r="L33" s="41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0">
        <f t="shared" si="3"/>
        <v>0</v>
      </c>
      <c r="U33" s="84" t="str">
        <f t="shared" si="12"/>
        <v>-</v>
      </c>
      <c r="V33" s="43"/>
      <c r="W33" s="12">
        <v>0</v>
      </c>
      <c r="X33" s="12">
        <v>0</v>
      </c>
      <c r="Y33" s="12">
        <v>1</v>
      </c>
      <c r="Z33" s="12">
        <v>0</v>
      </c>
      <c r="AA33" s="12">
        <v>0</v>
      </c>
      <c r="AB33" s="12">
        <v>0</v>
      </c>
      <c r="AC33" s="12">
        <v>0</v>
      </c>
      <c r="AD33" s="10">
        <f t="shared" si="5"/>
        <v>1</v>
      </c>
      <c r="AE33" s="84">
        <f t="shared" si="14"/>
        <v>40.5</v>
      </c>
      <c r="AG33" s="8">
        <f t="shared" si="18"/>
        <v>0</v>
      </c>
      <c r="AH33" s="8">
        <f t="shared" si="18"/>
        <v>0</v>
      </c>
      <c r="AI33" s="8">
        <f t="shared" si="18"/>
        <v>1</v>
      </c>
      <c r="AJ33" s="8">
        <f t="shared" si="18"/>
        <v>0</v>
      </c>
      <c r="AK33" s="8">
        <f t="shared" si="18"/>
        <v>0</v>
      </c>
      <c r="AL33" s="8">
        <f t="shared" si="18"/>
        <v>0</v>
      </c>
      <c r="AM33" s="8">
        <f t="shared" si="18"/>
        <v>0</v>
      </c>
      <c r="AN33" s="10">
        <f t="shared" si="7"/>
        <v>1</v>
      </c>
      <c r="AO33" s="84">
        <f t="shared" si="16"/>
        <v>40.5</v>
      </c>
    </row>
    <row r="34" spans="1:41" s="4" customFormat="1" ht="14.4" x14ac:dyDescent="0.3">
      <c r="A34" s="2">
        <v>79</v>
      </c>
      <c r="B34" s="4" t="s">
        <v>26</v>
      </c>
      <c r="C34" s="12">
        <v>1</v>
      </c>
      <c r="D34" s="12">
        <v>7</v>
      </c>
      <c r="E34" s="12">
        <v>1</v>
      </c>
      <c r="F34" s="12">
        <v>1</v>
      </c>
      <c r="G34" s="12">
        <v>0</v>
      </c>
      <c r="H34" s="12">
        <v>0</v>
      </c>
      <c r="I34" s="12">
        <v>0</v>
      </c>
      <c r="J34" s="10">
        <f t="shared" si="22"/>
        <v>10</v>
      </c>
      <c r="K34" s="84">
        <f t="shared" si="10"/>
        <v>32.1</v>
      </c>
      <c r="L34" s="41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0">
        <f t="shared" si="3"/>
        <v>0</v>
      </c>
      <c r="U34" s="84" t="str">
        <f t="shared" si="12"/>
        <v>-</v>
      </c>
      <c r="V34" s="43"/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0">
        <f t="shared" si="5"/>
        <v>0</v>
      </c>
      <c r="AE34" s="84" t="str">
        <f t="shared" si="14"/>
        <v>-</v>
      </c>
      <c r="AG34" s="8">
        <f t="shared" si="18"/>
        <v>1</v>
      </c>
      <c r="AH34" s="8">
        <f t="shared" si="18"/>
        <v>7</v>
      </c>
      <c r="AI34" s="8">
        <f t="shared" si="18"/>
        <v>1</v>
      </c>
      <c r="AJ34" s="8">
        <f t="shared" si="18"/>
        <v>1</v>
      </c>
      <c r="AK34" s="8">
        <f t="shared" si="18"/>
        <v>0</v>
      </c>
      <c r="AL34" s="8">
        <f t="shared" si="18"/>
        <v>0</v>
      </c>
      <c r="AM34" s="8">
        <f t="shared" si="18"/>
        <v>0</v>
      </c>
      <c r="AN34" s="10">
        <f t="shared" si="7"/>
        <v>10</v>
      </c>
      <c r="AO34" s="84">
        <f t="shared" si="16"/>
        <v>32.1</v>
      </c>
    </row>
    <row r="35" spans="1:41" s="4" customFormat="1" ht="14.4" x14ac:dyDescent="0.3">
      <c r="A35" s="2">
        <v>80</v>
      </c>
      <c r="B35" s="4" t="s">
        <v>27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0">
        <f t="shared" si="22"/>
        <v>0</v>
      </c>
      <c r="K35" s="84" t="str">
        <f t="shared" si="10"/>
        <v>-</v>
      </c>
      <c r="L35" s="41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0">
        <f t="shared" si="3"/>
        <v>0</v>
      </c>
      <c r="U35" s="84" t="str">
        <f t="shared" si="12"/>
        <v>-</v>
      </c>
      <c r="V35" s="43"/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0">
        <f t="shared" si="5"/>
        <v>0</v>
      </c>
      <c r="AE35" s="84" t="str">
        <f t="shared" si="14"/>
        <v>-</v>
      </c>
      <c r="AG35" s="8">
        <f t="shared" si="18"/>
        <v>0</v>
      </c>
      <c r="AH35" s="8">
        <f t="shared" si="18"/>
        <v>0</v>
      </c>
      <c r="AI35" s="8">
        <f t="shared" si="18"/>
        <v>0</v>
      </c>
      <c r="AJ35" s="8">
        <f t="shared" si="18"/>
        <v>0</v>
      </c>
      <c r="AK35" s="8">
        <f t="shared" si="18"/>
        <v>0</v>
      </c>
      <c r="AL35" s="8">
        <f t="shared" si="18"/>
        <v>0</v>
      </c>
      <c r="AM35" s="8">
        <f t="shared" si="18"/>
        <v>0</v>
      </c>
      <c r="AN35" s="10">
        <f t="shared" si="7"/>
        <v>0</v>
      </c>
      <c r="AO35" s="84" t="str">
        <f t="shared" si="16"/>
        <v>-</v>
      </c>
    </row>
    <row r="36" spans="1:41" s="54" customFormat="1" ht="14.4" x14ac:dyDescent="0.3">
      <c r="A36" s="53">
        <v>81</v>
      </c>
      <c r="B36" s="54" t="s">
        <v>28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6">
        <f t="shared" si="22"/>
        <v>0</v>
      </c>
      <c r="K36" s="85" t="str">
        <f t="shared" si="10"/>
        <v>-</v>
      </c>
      <c r="L36" s="58"/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6">
        <f t="shared" si="3"/>
        <v>0</v>
      </c>
      <c r="U36" s="85" t="str">
        <f t="shared" si="12"/>
        <v>-</v>
      </c>
      <c r="V36" s="57"/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6">
        <f t="shared" si="5"/>
        <v>0</v>
      </c>
      <c r="AE36" s="85" t="str">
        <f t="shared" si="14"/>
        <v>-</v>
      </c>
      <c r="AG36" s="59">
        <f t="shared" si="18"/>
        <v>0</v>
      </c>
      <c r="AH36" s="59">
        <f t="shared" si="18"/>
        <v>0</v>
      </c>
      <c r="AI36" s="59">
        <f t="shared" si="18"/>
        <v>0</v>
      </c>
      <c r="AJ36" s="59">
        <f t="shared" si="18"/>
        <v>0</v>
      </c>
      <c r="AK36" s="59">
        <f t="shared" si="18"/>
        <v>0</v>
      </c>
      <c r="AL36" s="59">
        <f t="shared" si="18"/>
        <v>0</v>
      </c>
      <c r="AM36" s="59">
        <f t="shared" si="18"/>
        <v>0</v>
      </c>
      <c r="AN36" s="56">
        <f t="shared" si="7"/>
        <v>0</v>
      </c>
      <c r="AO36" s="85" t="str">
        <f t="shared" si="16"/>
        <v>-</v>
      </c>
    </row>
    <row r="37" spans="1:41" s="4" customFormat="1" ht="14.4" x14ac:dyDescent="0.3">
      <c r="A37" s="2">
        <v>83</v>
      </c>
      <c r="B37" s="4" t="s">
        <v>29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0">
        <f t="shared" si="22"/>
        <v>0</v>
      </c>
      <c r="K37" s="84" t="str">
        <f t="shared" si="10"/>
        <v>-</v>
      </c>
      <c r="L37" s="41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0">
        <f t="shared" si="3"/>
        <v>0</v>
      </c>
      <c r="U37" s="84" t="str">
        <f t="shared" si="12"/>
        <v>-</v>
      </c>
      <c r="V37" s="43"/>
      <c r="W37" s="12">
        <v>3</v>
      </c>
      <c r="X37" s="12">
        <v>0</v>
      </c>
      <c r="Y37" s="12">
        <v>0</v>
      </c>
      <c r="Z37" s="12">
        <v>1</v>
      </c>
      <c r="AA37" s="12">
        <v>0</v>
      </c>
      <c r="AB37" s="12">
        <v>0</v>
      </c>
      <c r="AC37" s="12">
        <v>0</v>
      </c>
      <c r="AD37" s="10">
        <f t="shared" si="5"/>
        <v>4</v>
      </c>
      <c r="AE37" s="84">
        <f t="shared" si="14"/>
        <v>27.625</v>
      </c>
      <c r="AG37" s="8">
        <f t="shared" si="18"/>
        <v>3</v>
      </c>
      <c r="AH37" s="8">
        <f t="shared" si="18"/>
        <v>0</v>
      </c>
      <c r="AI37" s="8">
        <f t="shared" si="18"/>
        <v>0</v>
      </c>
      <c r="AJ37" s="8">
        <f t="shared" si="18"/>
        <v>1</v>
      </c>
      <c r="AK37" s="8">
        <f t="shared" si="18"/>
        <v>0</v>
      </c>
      <c r="AL37" s="8">
        <f t="shared" si="18"/>
        <v>0</v>
      </c>
      <c r="AM37" s="8">
        <f t="shared" si="18"/>
        <v>0</v>
      </c>
      <c r="AN37" s="10">
        <f t="shared" si="7"/>
        <v>4</v>
      </c>
      <c r="AO37" s="84">
        <f t="shared" si="16"/>
        <v>27.625</v>
      </c>
    </row>
    <row r="38" spans="1:41" s="4" customFormat="1" ht="14.4" x14ac:dyDescent="0.3">
      <c r="A38" s="2">
        <v>84</v>
      </c>
      <c r="B38" s="4" t="s">
        <v>30</v>
      </c>
      <c r="C38" s="12">
        <v>0</v>
      </c>
      <c r="D38" s="12">
        <v>6</v>
      </c>
      <c r="E38" s="12">
        <v>2</v>
      </c>
      <c r="F38" s="12">
        <v>0</v>
      </c>
      <c r="G38" s="12">
        <v>0</v>
      </c>
      <c r="H38" s="12">
        <v>0</v>
      </c>
      <c r="I38" s="12">
        <v>0</v>
      </c>
      <c r="J38" s="10">
        <f t="shared" si="22"/>
        <v>8</v>
      </c>
      <c r="K38" s="84">
        <f t="shared" si="10"/>
        <v>32.625</v>
      </c>
      <c r="L38" s="41"/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0">
        <f t="shared" si="3"/>
        <v>0</v>
      </c>
      <c r="U38" s="84" t="str">
        <f t="shared" si="12"/>
        <v>-</v>
      </c>
      <c r="V38" s="43"/>
      <c r="W38" s="12">
        <v>2</v>
      </c>
      <c r="X38" s="12">
        <v>1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0">
        <f t="shared" si="5"/>
        <v>3</v>
      </c>
      <c r="AE38" s="84">
        <f t="shared" si="14"/>
        <v>23.333333333333332</v>
      </c>
      <c r="AG38" s="8">
        <f t="shared" si="18"/>
        <v>2</v>
      </c>
      <c r="AH38" s="8">
        <f t="shared" si="18"/>
        <v>7</v>
      </c>
      <c r="AI38" s="8">
        <f t="shared" si="18"/>
        <v>2</v>
      </c>
      <c r="AJ38" s="8">
        <f t="shared" si="18"/>
        <v>0</v>
      </c>
      <c r="AK38" s="8">
        <f t="shared" si="18"/>
        <v>0</v>
      </c>
      <c r="AL38" s="8">
        <f t="shared" si="18"/>
        <v>0</v>
      </c>
      <c r="AM38" s="8">
        <f t="shared" si="18"/>
        <v>0</v>
      </c>
      <c r="AN38" s="10">
        <f t="shared" si="7"/>
        <v>11</v>
      </c>
      <c r="AO38" s="84">
        <f t="shared" si="16"/>
        <v>30.09090909090909</v>
      </c>
    </row>
    <row r="39" spans="1:41" s="4" customFormat="1" ht="14.4" x14ac:dyDescent="0.3">
      <c r="A39" s="2">
        <v>85</v>
      </c>
      <c r="B39" s="4" t="s">
        <v>31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0">
        <f t="shared" si="22"/>
        <v>0</v>
      </c>
      <c r="K39" s="84" t="str">
        <f t="shared" si="10"/>
        <v>-</v>
      </c>
      <c r="L39" s="41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0">
        <f t="shared" si="3"/>
        <v>0</v>
      </c>
      <c r="U39" s="84" t="str">
        <f t="shared" si="12"/>
        <v>-</v>
      </c>
      <c r="V39" s="43"/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0">
        <f t="shared" si="5"/>
        <v>0</v>
      </c>
      <c r="AE39" s="84" t="str">
        <f t="shared" si="14"/>
        <v>-</v>
      </c>
      <c r="AG39" s="8">
        <f t="shared" si="18"/>
        <v>0</v>
      </c>
      <c r="AH39" s="8">
        <f t="shared" si="18"/>
        <v>0</v>
      </c>
      <c r="AI39" s="8">
        <f t="shared" si="18"/>
        <v>0</v>
      </c>
      <c r="AJ39" s="8">
        <f t="shared" si="18"/>
        <v>0</v>
      </c>
      <c r="AK39" s="8">
        <f t="shared" si="18"/>
        <v>0</v>
      </c>
      <c r="AL39" s="8">
        <f t="shared" si="18"/>
        <v>0</v>
      </c>
      <c r="AM39" s="8">
        <f t="shared" si="18"/>
        <v>0</v>
      </c>
      <c r="AN39" s="10">
        <f t="shared" si="7"/>
        <v>0</v>
      </c>
      <c r="AO39" s="84" t="str">
        <f t="shared" si="16"/>
        <v>-</v>
      </c>
    </row>
    <row r="40" spans="1:41" s="4" customFormat="1" ht="14.4" x14ac:dyDescent="0.3">
      <c r="A40" s="2">
        <v>87</v>
      </c>
      <c r="B40" s="4" t="s">
        <v>32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0">
        <f t="shared" si="22"/>
        <v>0</v>
      </c>
      <c r="K40" s="84" t="str">
        <f t="shared" si="10"/>
        <v>-</v>
      </c>
      <c r="L40" s="41"/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0">
        <f t="shared" si="3"/>
        <v>0</v>
      </c>
      <c r="U40" s="84" t="str">
        <f t="shared" si="12"/>
        <v>-</v>
      </c>
      <c r="V40" s="43"/>
      <c r="W40" s="12">
        <v>2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0">
        <f t="shared" si="5"/>
        <v>2</v>
      </c>
      <c r="AE40" s="84">
        <f t="shared" si="14"/>
        <v>20</v>
      </c>
      <c r="AG40" s="8">
        <f t="shared" si="18"/>
        <v>2</v>
      </c>
      <c r="AH40" s="8">
        <f t="shared" si="18"/>
        <v>0</v>
      </c>
      <c r="AI40" s="8">
        <f t="shared" si="18"/>
        <v>0</v>
      </c>
      <c r="AJ40" s="8">
        <f t="shared" si="18"/>
        <v>0</v>
      </c>
      <c r="AK40" s="8">
        <f t="shared" si="18"/>
        <v>0</v>
      </c>
      <c r="AL40" s="8">
        <f t="shared" si="18"/>
        <v>0</v>
      </c>
      <c r="AM40" s="8">
        <f t="shared" si="18"/>
        <v>0</v>
      </c>
      <c r="AN40" s="10">
        <f t="shared" si="7"/>
        <v>2</v>
      </c>
      <c r="AO40" s="84">
        <f t="shared" si="16"/>
        <v>20</v>
      </c>
    </row>
    <row r="41" spans="1:41" s="4" customFormat="1" ht="14.4" x14ac:dyDescent="0.3">
      <c r="A41" s="2">
        <v>90</v>
      </c>
      <c r="B41" s="4" t="s">
        <v>34</v>
      </c>
      <c r="C41" s="12">
        <v>2</v>
      </c>
      <c r="D41" s="12">
        <v>13</v>
      </c>
      <c r="E41" s="12">
        <v>5</v>
      </c>
      <c r="F41" s="12">
        <v>0</v>
      </c>
      <c r="G41" s="12">
        <v>0</v>
      </c>
      <c r="H41" s="12">
        <v>0</v>
      </c>
      <c r="I41" s="12">
        <v>0</v>
      </c>
      <c r="J41" s="10">
        <f t="shared" si="22"/>
        <v>20</v>
      </c>
      <c r="K41" s="84">
        <f t="shared" si="10"/>
        <v>31.625</v>
      </c>
      <c r="L41" s="41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0">
        <f t="shared" si="3"/>
        <v>0</v>
      </c>
      <c r="U41" s="84" t="str">
        <f t="shared" si="12"/>
        <v>-</v>
      </c>
      <c r="V41" s="43"/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0">
        <f t="shared" si="5"/>
        <v>0</v>
      </c>
      <c r="AE41" s="84" t="str">
        <f t="shared" si="14"/>
        <v>-</v>
      </c>
      <c r="AG41" s="8">
        <f t="shared" si="18"/>
        <v>2</v>
      </c>
      <c r="AH41" s="8">
        <f t="shared" si="18"/>
        <v>13</v>
      </c>
      <c r="AI41" s="8">
        <f t="shared" si="18"/>
        <v>5</v>
      </c>
      <c r="AJ41" s="8">
        <f t="shared" si="18"/>
        <v>0</v>
      </c>
      <c r="AK41" s="8">
        <f t="shared" si="18"/>
        <v>0</v>
      </c>
      <c r="AL41" s="8">
        <f t="shared" si="18"/>
        <v>0</v>
      </c>
      <c r="AM41" s="8">
        <f t="shared" si="18"/>
        <v>0</v>
      </c>
      <c r="AN41" s="10">
        <f t="shared" si="7"/>
        <v>20</v>
      </c>
      <c r="AO41" s="84">
        <f t="shared" si="16"/>
        <v>31.625</v>
      </c>
    </row>
    <row r="42" spans="1:41" s="4" customFormat="1" ht="14.4" x14ac:dyDescent="0.3">
      <c r="A42" s="2">
        <v>91</v>
      </c>
      <c r="B42" s="4" t="s">
        <v>35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0">
        <f t="shared" si="22"/>
        <v>0</v>
      </c>
      <c r="K42" s="84" t="str">
        <f t="shared" si="10"/>
        <v>-</v>
      </c>
      <c r="L42" s="41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0">
        <f t="shared" si="3"/>
        <v>0</v>
      </c>
      <c r="U42" s="84" t="str">
        <f t="shared" si="12"/>
        <v>-</v>
      </c>
      <c r="V42" s="43"/>
      <c r="W42" s="12">
        <v>1</v>
      </c>
      <c r="X42" s="12">
        <v>1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0">
        <f t="shared" si="5"/>
        <v>2</v>
      </c>
      <c r="AE42" s="84">
        <f t="shared" si="14"/>
        <v>25</v>
      </c>
      <c r="AG42" s="8">
        <f t="shared" si="18"/>
        <v>1</v>
      </c>
      <c r="AH42" s="8">
        <f t="shared" si="18"/>
        <v>1</v>
      </c>
      <c r="AI42" s="8">
        <f t="shared" si="18"/>
        <v>0</v>
      </c>
      <c r="AJ42" s="8">
        <f t="shared" si="18"/>
        <v>0</v>
      </c>
      <c r="AK42" s="8">
        <f t="shared" si="18"/>
        <v>0</v>
      </c>
      <c r="AL42" s="8">
        <f t="shared" si="18"/>
        <v>0</v>
      </c>
      <c r="AM42" s="8">
        <f t="shared" si="18"/>
        <v>0</v>
      </c>
      <c r="AN42" s="10">
        <f t="shared" si="7"/>
        <v>2</v>
      </c>
      <c r="AO42" s="84">
        <f t="shared" si="16"/>
        <v>25</v>
      </c>
    </row>
    <row r="43" spans="1:41" s="4" customFormat="1" ht="14.4" x14ac:dyDescent="0.3">
      <c r="A43" s="2">
        <v>92</v>
      </c>
      <c r="B43" s="4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0">
        <f t="shared" si="22"/>
        <v>0</v>
      </c>
      <c r="K43" s="84" t="str">
        <f t="shared" si="10"/>
        <v>-</v>
      </c>
      <c r="L43" s="41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0">
        <f t="shared" si="3"/>
        <v>0</v>
      </c>
      <c r="U43" s="84" t="str">
        <f t="shared" si="12"/>
        <v>-</v>
      </c>
      <c r="V43" s="43"/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0">
        <f t="shared" si="5"/>
        <v>0</v>
      </c>
      <c r="AE43" s="84" t="str">
        <f t="shared" si="14"/>
        <v>-</v>
      </c>
      <c r="AG43" s="8">
        <f t="shared" si="18"/>
        <v>0</v>
      </c>
      <c r="AH43" s="8">
        <f t="shared" si="18"/>
        <v>0</v>
      </c>
      <c r="AI43" s="8">
        <f t="shared" si="18"/>
        <v>0</v>
      </c>
      <c r="AJ43" s="8">
        <f t="shared" si="18"/>
        <v>0</v>
      </c>
      <c r="AK43" s="8">
        <f t="shared" si="18"/>
        <v>0</v>
      </c>
      <c r="AL43" s="8">
        <f t="shared" si="18"/>
        <v>0</v>
      </c>
      <c r="AM43" s="8">
        <f t="shared" si="18"/>
        <v>0</v>
      </c>
      <c r="AN43" s="10">
        <f t="shared" si="7"/>
        <v>0</v>
      </c>
      <c r="AO43" s="84" t="str">
        <f t="shared" si="16"/>
        <v>-</v>
      </c>
    </row>
    <row r="44" spans="1:41" s="4" customFormat="1" ht="14.4" x14ac:dyDescent="0.3">
      <c r="A44" s="2">
        <v>94</v>
      </c>
      <c r="B44" s="4" t="s">
        <v>37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0">
        <f t="shared" si="22"/>
        <v>0</v>
      </c>
      <c r="K44" s="84" t="str">
        <f t="shared" si="10"/>
        <v>-</v>
      </c>
      <c r="L44" s="41"/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0">
        <f t="shared" si="3"/>
        <v>0</v>
      </c>
      <c r="U44" s="84" t="str">
        <f t="shared" si="12"/>
        <v>-</v>
      </c>
      <c r="V44" s="43"/>
      <c r="W44" s="12">
        <v>1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0">
        <f t="shared" si="5"/>
        <v>1</v>
      </c>
      <c r="AE44" s="84">
        <f t="shared" si="14"/>
        <v>20</v>
      </c>
      <c r="AG44" s="8">
        <f t="shared" si="18"/>
        <v>1</v>
      </c>
      <c r="AH44" s="8">
        <f t="shared" si="18"/>
        <v>0</v>
      </c>
      <c r="AI44" s="8">
        <f t="shared" si="18"/>
        <v>0</v>
      </c>
      <c r="AJ44" s="8">
        <f t="shared" si="18"/>
        <v>0</v>
      </c>
      <c r="AK44" s="8">
        <f t="shared" si="18"/>
        <v>0</v>
      </c>
      <c r="AL44" s="8">
        <f t="shared" si="18"/>
        <v>0</v>
      </c>
      <c r="AM44" s="8">
        <f t="shared" si="18"/>
        <v>0</v>
      </c>
      <c r="AN44" s="10">
        <f t="shared" si="7"/>
        <v>1</v>
      </c>
      <c r="AO44" s="84">
        <f t="shared" si="16"/>
        <v>20</v>
      </c>
    </row>
    <row r="45" spans="1:41" s="4" customFormat="1" ht="14.4" x14ac:dyDescent="0.3">
      <c r="A45" s="2">
        <v>96</v>
      </c>
      <c r="B45" s="4" t="s">
        <v>39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0">
        <f t="shared" si="22"/>
        <v>0</v>
      </c>
      <c r="K45" s="84" t="str">
        <f t="shared" si="10"/>
        <v>-</v>
      </c>
      <c r="L45" s="41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0">
        <f t="shared" si="3"/>
        <v>0</v>
      </c>
      <c r="U45" s="84" t="str">
        <f t="shared" si="12"/>
        <v>-</v>
      </c>
      <c r="V45" s="43"/>
      <c r="W45" s="12">
        <v>2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0">
        <f t="shared" si="5"/>
        <v>2</v>
      </c>
      <c r="AE45" s="84">
        <f t="shared" si="14"/>
        <v>20</v>
      </c>
      <c r="AG45" s="8">
        <f t="shared" si="18"/>
        <v>2</v>
      </c>
      <c r="AH45" s="8">
        <f t="shared" si="18"/>
        <v>0</v>
      </c>
      <c r="AI45" s="8">
        <f t="shared" si="18"/>
        <v>0</v>
      </c>
      <c r="AJ45" s="8">
        <f t="shared" si="18"/>
        <v>0</v>
      </c>
      <c r="AK45" s="8">
        <f t="shared" si="18"/>
        <v>0</v>
      </c>
      <c r="AL45" s="8">
        <f t="shared" si="18"/>
        <v>0</v>
      </c>
      <c r="AM45" s="8">
        <f t="shared" si="18"/>
        <v>0</v>
      </c>
      <c r="AN45" s="10">
        <f t="shared" si="7"/>
        <v>2</v>
      </c>
      <c r="AO45" s="84">
        <f t="shared" si="16"/>
        <v>20</v>
      </c>
    </row>
    <row r="46" spans="1:41" s="4" customFormat="1" ht="14.4" x14ac:dyDescent="0.3">
      <c r="A46" s="2">
        <v>72</v>
      </c>
      <c r="B46" s="4" t="s">
        <v>20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0">
        <f t="shared" si="22"/>
        <v>0</v>
      </c>
      <c r="K46" s="84" t="str">
        <f t="shared" si="10"/>
        <v>-</v>
      </c>
      <c r="L46" s="41"/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0">
        <f t="shared" si="3"/>
        <v>0</v>
      </c>
      <c r="U46" s="84" t="str">
        <f t="shared" si="12"/>
        <v>-</v>
      </c>
      <c r="V46" s="43"/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0">
        <f t="shared" si="5"/>
        <v>0</v>
      </c>
      <c r="AE46" s="84" t="str">
        <f t="shared" si="14"/>
        <v>-</v>
      </c>
      <c r="AG46" s="8">
        <f t="shared" si="18"/>
        <v>0</v>
      </c>
      <c r="AH46" s="8">
        <f t="shared" si="18"/>
        <v>0</v>
      </c>
      <c r="AI46" s="8">
        <f t="shared" si="18"/>
        <v>0</v>
      </c>
      <c r="AJ46" s="8">
        <f t="shared" si="18"/>
        <v>0</v>
      </c>
      <c r="AK46" s="8">
        <f t="shared" si="18"/>
        <v>0</v>
      </c>
      <c r="AL46" s="8">
        <f t="shared" si="18"/>
        <v>0</v>
      </c>
      <c r="AM46" s="8">
        <f t="shared" si="18"/>
        <v>0</v>
      </c>
      <c r="AN46" s="10">
        <f t="shared" si="7"/>
        <v>0</v>
      </c>
      <c r="AO46" s="84" t="str">
        <f t="shared" si="16"/>
        <v>-</v>
      </c>
    </row>
    <row r="47" spans="1:41" s="7" customFormat="1" ht="26.25" customHeight="1" x14ac:dyDescent="0.3">
      <c r="B47" s="7" t="s">
        <v>45</v>
      </c>
      <c r="C47" s="11">
        <f>SUM(C48:C54)</f>
        <v>122</v>
      </c>
      <c r="D47" s="11">
        <f t="shared" ref="D47:I47" si="23">SUM(D48:D54)</f>
        <v>456</v>
      </c>
      <c r="E47" s="11">
        <f t="shared" si="23"/>
        <v>105</v>
      </c>
      <c r="F47" s="11">
        <f t="shared" si="23"/>
        <v>22</v>
      </c>
      <c r="G47" s="11">
        <f t="shared" si="23"/>
        <v>0</v>
      </c>
      <c r="H47" s="11">
        <f t="shared" si="23"/>
        <v>0</v>
      </c>
      <c r="I47" s="11">
        <f t="shared" si="23"/>
        <v>0</v>
      </c>
      <c r="J47" s="87">
        <f t="shared" si="22"/>
        <v>705</v>
      </c>
      <c r="K47" s="84">
        <f t="shared" si="10"/>
        <v>30.473049645390073</v>
      </c>
      <c r="L47" s="41"/>
      <c r="M47" s="11">
        <f>SUM(M48:M54)</f>
        <v>0</v>
      </c>
      <c r="N47" s="11">
        <f t="shared" ref="N47:S47" si="24">SUM(N48:N54)</f>
        <v>5</v>
      </c>
      <c r="O47" s="11">
        <f t="shared" si="24"/>
        <v>3</v>
      </c>
      <c r="P47" s="11">
        <f t="shared" si="24"/>
        <v>2</v>
      </c>
      <c r="Q47" s="11">
        <f t="shared" si="24"/>
        <v>1</v>
      </c>
      <c r="R47" s="11">
        <f t="shared" si="24"/>
        <v>0</v>
      </c>
      <c r="S47" s="11">
        <f t="shared" si="24"/>
        <v>0</v>
      </c>
      <c r="T47" s="10">
        <f t="shared" si="3"/>
        <v>11</v>
      </c>
      <c r="U47" s="84">
        <f t="shared" si="12"/>
        <v>39.36363636363636</v>
      </c>
      <c r="V47" s="43"/>
      <c r="W47" s="11">
        <f>SUM(W48:W54)</f>
        <v>28</v>
      </c>
      <c r="X47" s="11">
        <f t="shared" ref="X47:AC47" si="25">SUM(X48:X54)</f>
        <v>9</v>
      </c>
      <c r="Y47" s="11">
        <f t="shared" si="25"/>
        <v>12</v>
      </c>
      <c r="Z47" s="11">
        <f t="shared" si="25"/>
        <v>5</v>
      </c>
      <c r="AA47" s="11">
        <f t="shared" si="25"/>
        <v>0</v>
      </c>
      <c r="AB47" s="11">
        <f t="shared" si="25"/>
        <v>0</v>
      </c>
      <c r="AC47" s="11">
        <f t="shared" si="25"/>
        <v>0</v>
      </c>
      <c r="AD47" s="10">
        <f t="shared" si="5"/>
        <v>54</v>
      </c>
      <c r="AE47" s="84">
        <f t="shared" si="14"/>
        <v>29.046296296296298</v>
      </c>
      <c r="AG47" s="8">
        <f t="shared" ref="AG47:AM47" si="26">C47+W47+M47</f>
        <v>150</v>
      </c>
      <c r="AH47" s="8">
        <f t="shared" si="26"/>
        <v>470</v>
      </c>
      <c r="AI47" s="8">
        <f t="shared" si="26"/>
        <v>120</v>
      </c>
      <c r="AJ47" s="8">
        <f t="shared" si="26"/>
        <v>29</v>
      </c>
      <c r="AK47" s="8">
        <f t="shared" si="26"/>
        <v>1</v>
      </c>
      <c r="AL47" s="8">
        <f t="shared" si="26"/>
        <v>0</v>
      </c>
      <c r="AM47" s="8">
        <f t="shared" si="26"/>
        <v>0</v>
      </c>
      <c r="AN47" s="10">
        <f t="shared" si="7"/>
        <v>770</v>
      </c>
      <c r="AO47" s="84">
        <f t="shared" si="16"/>
        <v>30.499999999999996</v>
      </c>
    </row>
    <row r="48" spans="1:41" s="4" customFormat="1" ht="14.4" x14ac:dyDescent="0.3">
      <c r="A48" s="2">
        <v>66</v>
      </c>
      <c r="B48" s="4" t="s">
        <v>16</v>
      </c>
      <c r="C48" s="12">
        <v>26</v>
      </c>
      <c r="D48" s="12">
        <v>146</v>
      </c>
      <c r="E48" s="12">
        <v>44</v>
      </c>
      <c r="F48" s="12">
        <v>4</v>
      </c>
      <c r="G48" s="12">
        <v>0</v>
      </c>
      <c r="H48" s="12">
        <v>0</v>
      </c>
      <c r="I48" s="12">
        <v>0</v>
      </c>
      <c r="J48" s="10">
        <f t="shared" si="22"/>
        <v>220</v>
      </c>
      <c r="K48" s="84">
        <f t="shared" si="10"/>
        <v>31.290909090909093</v>
      </c>
      <c r="L48" s="41"/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0">
        <f t="shared" si="3"/>
        <v>0</v>
      </c>
      <c r="U48" s="84" t="str">
        <f t="shared" si="12"/>
        <v>-</v>
      </c>
      <c r="V48" s="43"/>
      <c r="W48" s="12">
        <v>1</v>
      </c>
      <c r="X48" s="12">
        <v>1</v>
      </c>
      <c r="Y48" s="12">
        <v>1</v>
      </c>
      <c r="Z48" s="12">
        <v>0</v>
      </c>
      <c r="AA48" s="12">
        <v>0</v>
      </c>
      <c r="AB48" s="12">
        <v>0</v>
      </c>
      <c r="AC48" s="12">
        <v>0</v>
      </c>
      <c r="AD48" s="10">
        <f t="shared" si="5"/>
        <v>3</v>
      </c>
      <c r="AE48" s="84">
        <f t="shared" si="14"/>
        <v>30.166666666666664</v>
      </c>
      <c r="AG48" s="8">
        <f t="shared" ref="AG48:AM54" si="27">SUM(C48,M48,W48)</f>
        <v>27</v>
      </c>
      <c r="AH48" s="8">
        <f t="shared" si="27"/>
        <v>147</v>
      </c>
      <c r="AI48" s="8">
        <f t="shared" si="27"/>
        <v>45</v>
      </c>
      <c r="AJ48" s="8">
        <f t="shared" si="27"/>
        <v>4</v>
      </c>
      <c r="AK48" s="8">
        <f t="shared" si="27"/>
        <v>0</v>
      </c>
      <c r="AL48" s="8">
        <f t="shared" si="27"/>
        <v>0</v>
      </c>
      <c r="AM48" s="8">
        <f t="shared" si="27"/>
        <v>0</v>
      </c>
      <c r="AN48" s="10">
        <f t="shared" si="7"/>
        <v>223</v>
      </c>
      <c r="AO48" s="84">
        <f t="shared" si="16"/>
        <v>31.275784753363229</v>
      </c>
    </row>
    <row r="49" spans="1:41" s="4" customFormat="1" ht="14.25" customHeight="1" x14ac:dyDescent="0.3">
      <c r="A49" s="2">
        <v>78</v>
      </c>
      <c r="B49" s="4" t="s">
        <v>25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0">
        <f t="shared" si="22"/>
        <v>0</v>
      </c>
      <c r="K49" s="84" t="str">
        <f t="shared" si="10"/>
        <v>-</v>
      </c>
      <c r="L49" s="41"/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0">
        <f t="shared" si="3"/>
        <v>0</v>
      </c>
      <c r="U49" s="84" t="str">
        <f t="shared" si="12"/>
        <v>-</v>
      </c>
      <c r="V49" s="43"/>
      <c r="W49" s="12">
        <v>12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0">
        <f t="shared" si="5"/>
        <v>12</v>
      </c>
      <c r="AE49" s="84">
        <f t="shared" si="14"/>
        <v>20</v>
      </c>
      <c r="AG49" s="8">
        <f t="shared" si="27"/>
        <v>12</v>
      </c>
      <c r="AH49" s="8">
        <f t="shared" si="27"/>
        <v>0</v>
      </c>
      <c r="AI49" s="8">
        <f t="shared" si="27"/>
        <v>0</v>
      </c>
      <c r="AJ49" s="8">
        <f t="shared" si="27"/>
        <v>0</v>
      </c>
      <c r="AK49" s="8">
        <f t="shared" si="27"/>
        <v>0</v>
      </c>
      <c r="AL49" s="8">
        <f t="shared" si="27"/>
        <v>0</v>
      </c>
      <c r="AM49" s="8">
        <f t="shared" si="27"/>
        <v>0</v>
      </c>
      <c r="AN49" s="10">
        <f t="shared" si="7"/>
        <v>12</v>
      </c>
      <c r="AO49" s="84">
        <f t="shared" si="16"/>
        <v>20</v>
      </c>
    </row>
    <row r="50" spans="1:41" s="4" customFormat="1" ht="15.75" customHeight="1" x14ac:dyDescent="0.3">
      <c r="A50" s="2">
        <v>89</v>
      </c>
      <c r="B50" s="4" t="s">
        <v>33</v>
      </c>
      <c r="C50" s="12">
        <v>0</v>
      </c>
      <c r="D50" s="12">
        <v>5</v>
      </c>
      <c r="E50" s="12">
        <v>17</v>
      </c>
      <c r="F50" s="12">
        <v>7</v>
      </c>
      <c r="G50" s="12">
        <v>0</v>
      </c>
      <c r="H50" s="12">
        <v>0</v>
      </c>
      <c r="I50" s="12">
        <v>0</v>
      </c>
      <c r="J50" s="10">
        <f t="shared" si="22"/>
        <v>29</v>
      </c>
      <c r="K50" s="84">
        <f t="shared" si="10"/>
        <v>41.103448275862064</v>
      </c>
      <c r="L50" s="41"/>
      <c r="M50" s="12">
        <v>0</v>
      </c>
      <c r="N50" s="12">
        <v>1</v>
      </c>
      <c r="O50" s="12">
        <v>2</v>
      </c>
      <c r="P50" s="12">
        <v>2</v>
      </c>
      <c r="Q50" s="12">
        <v>1</v>
      </c>
      <c r="R50" s="12">
        <v>0</v>
      </c>
      <c r="S50" s="12">
        <v>0</v>
      </c>
      <c r="T50" s="10">
        <f t="shared" si="3"/>
        <v>6</v>
      </c>
      <c r="U50" s="84">
        <f t="shared" si="12"/>
        <v>45.416666666666657</v>
      </c>
      <c r="V50" s="43"/>
      <c r="W50" s="12">
        <v>7</v>
      </c>
      <c r="X50" s="12">
        <v>3</v>
      </c>
      <c r="Y50" s="12">
        <v>4</v>
      </c>
      <c r="Z50" s="12">
        <v>1</v>
      </c>
      <c r="AA50" s="12">
        <v>0</v>
      </c>
      <c r="AB50" s="12">
        <v>0</v>
      </c>
      <c r="AC50" s="12">
        <v>0</v>
      </c>
      <c r="AD50" s="10">
        <f t="shared" si="5"/>
        <v>15</v>
      </c>
      <c r="AE50" s="84">
        <f t="shared" si="14"/>
        <v>29.5</v>
      </c>
      <c r="AG50" s="8">
        <f t="shared" si="27"/>
        <v>7</v>
      </c>
      <c r="AH50" s="8">
        <f t="shared" si="27"/>
        <v>9</v>
      </c>
      <c r="AI50" s="8">
        <f t="shared" si="27"/>
        <v>23</v>
      </c>
      <c r="AJ50" s="8">
        <f t="shared" si="27"/>
        <v>10</v>
      </c>
      <c r="AK50" s="8">
        <f t="shared" si="27"/>
        <v>1</v>
      </c>
      <c r="AL50" s="8">
        <f t="shared" si="27"/>
        <v>0</v>
      </c>
      <c r="AM50" s="8">
        <f t="shared" si="27"/>
        <v>0</v>
      </c>
      <c r="AN50" s="10">
        <f t="shared" si="7"/>
        <v>50</v>
      </c>
      <c r="AO50" s="84">
        <f t="shared" si="16"/>
        <v>38.140000000000008</v>
      </c>
    </row>
    <row r="51" spans="1:41" s="4" customFormat="1" ht="14.4" x14ac:dyDescent="0.3">
      <c r="A51" s="2">
        <v>93</v>
      </c>
      <c r="B51" s="4" t="s">
        <v>46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0">
        <f t="shared" si="22"/>
        <v>0</v>
      </c>
      <c r="K51" s="84" t="str">
        <f t="shared" si="10"/>
        <v>-</v>
      </c>
      <c r="L51" s="41"/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0">
        <f t="shared" si="3"/>
        <v>0</v>
      </c>
      <c r="U51" s="84" t="str">
        <f t="shared" si="12"/>
        <v>-</v>
      </c>
      <c r="V51" s="43"/>
      <c r="W51" s="12">
        <v>1</v>
      </c>
      <c r="X51" s="12">
        <v>1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0">
        <f t="shared" si="5"/>
        <v>2</v>
      </c>
      <c r="AE51" s="84">
        <f t="shared" si="14"/>
        <v>25</v>
      </c>
      <c r="AG51" s="8">
        <f t="shared" si="27"/>
        <v>1</v>
      </c>
      <c r="AH51" s="8">
        <f t="shared" si="27"/>
        <v>1</v>
      </c>
      <c r="AI51" s="8">
        <f t="shared" si="27"/>
        <v>0</v>
      </c>
      <c r="AJ51" s="8">
        <f t="shared" si="27"/>
        <v>0</v>
      </c>
      <c r="AK51" s="8">
        <f t="shared" si="27"/>
        <v>0</v>
      </c>
      <c r="AL51" s="8">
        <f t="shared" si="27"/>
        <v>0</v>
      </c>
      <c r="AM51" s="8">
        <f t="shared" si="27"/>
        <v>0</v>
      </c>
      <c r="AN51" s="10">
        <f t="shared" si="7"/>
        <v>2</v>
      </c>
      <c r="AO51" s="84">
        <f t="shared" si="16"/>
        <v>25</v>
      </c>
    </row>
    <row r="52" spans="1:41" s="4" customFormat="1" ht="14.4" x14ac:dyDescent="0.3">
      <c r="A52" s="2">
        <v>95</v>
      </c>
      <c r="B52" s="4" t="s">
        <v>38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0">
        <f t="shared" si="22"/>
        <v>0</v>
      </c>
      <c r="K52" s="84" t="str">
        <f t="shared" si="10"/>
        <v>-</v>
      </c>
      <c r="L52" s="41"/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0">
        <f t="shared" si="3"/>
        <v>0</v>
      </c>
      <c r="U52" s="84" t="str">
        <f t="shared" si="12"/>
        <v>-</v>
      </c>
      <c r="V52" s="43"/>
      <c r="W52" s="12">
        <v>4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0">
        <f t="shared" si="5"/>
        <v>4</v>
      </c>
      <c r="AE52" s="84">
        <f t="shared" si="14"/>
        <v>20</v>
      </c>
      <c r="AG52" s="8">
        <f t="shared" si="27"/>
        <v>4</v>
      </c>
      <c r="AH52" s="8">
        <f t="shared" si="27"/>
        <v>0</v>
      </c>
      <c r="AI52" s="8">
        <f t="shared" si="27"/>
        <v>0</v>
      </c>
      <c r="AJ52" s="8">
        <f t="shared" si="27"/>
        <v>0</v>
      </c>
      <c r="AK52" s="8">
        <f t="shared" si="27"/>
        <v>0</v>
      </c>
      <c r="AL52" s="8">
        <f t="shared" si="27"/>
        <v>0</v>
      </c>
      <c r="AM52" s="8">
        <f t="shared" si="27"/>
        <v>0</v>
      </c>
      <c r="AN52" s="10">
        <f t="shared" si="7"/>
        <v>4</v>
      </c>
      <c r="AO52" s="84">
        <f t="shared" si="16"/>
        <v>20</v>
      </c>
    </row>
    <row r="53" spans="1:41" s="4" customFormat="1" ht="14.4" x14ac:dyDescent="0.3">
      <c r="A53" s="2">
        <v>97</v>
      </c>
      <c r="B53" s="4" t="s">
        <v>40</v>
      </c>
      <c r="C53" s="12">
        <v>0</v>
      </c>
      <c r="D53" s="12">
        <v>2</v>
      </c>
      <c r="E53" s="12">
        <v>3</v>
      </c>
      <c r="F53" s="12">
        <v>2</v>
      </c>
      <c r="G53" s="12">
        <v>0</v>
      </c>
      <c r="H53" s="12">
        <v>0</v>
      </c>
      <c r="I53" s="12">
        <v>0</v>
      </c>
      <c r="J53" s="10">
        <f t="shared" si="22"/>
        <v>7</v>
      </c>
      <c r="K53" s="84">
        <f t="shared" si="10"/>
        <v>40.357142857142861</v>
      </c>
      <c r="L53" s="41"/>
      <c r="M53" s="12">
        <v>0</v>
      </c>
      <c r="N53" s="12">
        <v>4</v>
      </c>
      <c r="O53" s="12">
        <v>1</v>
      </c>
      <c r="P53" s="12">
        <v>0</v>
      </c>
      <c r="Q53" s="12">
        <v>0</v>
      </c>
      <c r="R53" s="12">
        <v>0</v>
      </c>
      <c r="S53" s="12">
        <v>0</v>
      </c>
      <c r="T53" s="10">
        <f t="shared" si="3"/>
        <v>5</v>
      </c>
      <c r="U53" s="84">
        <f t="shared" si="12"/>
        <v>32.1</v>
      </c>
      <c r="V53" s="43"/>
      <c r="W53" s="12">
        <v>3</v>
      </c>
      <c r="X53" s="12">
        <v>4</v>
      </c>
      <c r="Y53" s="12">
        <v>7</v>
      </c>
      <c r="Z53" s="12">
        <v>4</v>
      </c>
      <c r="AA53" s="12">
        <v>0</v>
      </c>
      <c r="AB53" s="12">
        <v>0</v>
      </c>
      <c r="AC53" s="12">
        <v>0</v>
      </c>
      <c r="AD53" s="10">
        <f t="shared" si="5"/>
        <v>18</v>
      </c>
      <c r="AE53" s="84">
        <f t="shared" si="14"/>
        <v>36.972222222222221</v>
      </c>
      <c r="AG53" s="8">
        <f t="shared" si="27"/>
        <v>3</v>
      </c>
      <c r="AH53" s="8">
        <f t="shared" si="27"/>
        <v>10</v>
      </c>
      <c r="AI53" s="8">
        <f t="shared" si="27"/>
        <v>11</v>
      </c>
      <c r="AJ53" s="8">
        <f t="shared" si="27"/>
        <v>6</v>
      </c>
      <c r="AK53" s="8">
        <f t="shared" si="27"/>
        <v>0</v>
      </c>
      <c r="AL53" s="8">
        <f t="shared" si="27"/>
        <v>0</v>
      </c>
      <c r="AM53" s="8">
        <f t="shared" si="27"/>
        <v>0</v>
      </c>
      <c r="AN53" s="10">
        <f t="shared" si="7"/>
        <v>30</v>
      </c>
      <c r="AO53" s="84">
        <f t="shared" si="16"/>
        <v>36.950000000000003</v>
      </c>
    </row>
    <row r="54" spans="1:41" s="4" customFormat="1" ht="14.4" x14ac:dyDescent="0.3">
      <c r="A54" s="14">
        <v>77</v>
      </c>
      <c r="B54" s="113" t="s">
        <v>15</v>
      </c>
      <c r="C54" s="12">
        <v>96</v>
      </c>
      <c r="D54" s="12">
        <v>303</v>
      </c>
      <c r="E54" s="12">
        <v>41</v>
      </c>
      <c r="F54" s="12">
        <v>9</v>
      </c>
      <c r="G54" s="12">
        <v>0</v>
      </c>
      <c r="H54" s="12">
        <v>0</v>
      </c>
      <c r="I54" s="12">
        <v>0</v>
      </c>
      <c r="J54" s="10">
        <f t="shared" si="22"/>
        <v>449</v>
      </c>
      <c r="K54" s="84">
        <f t="shared" si="10"/>
        <v>29.231625835189309</v>
      </c>
      <c r="L54" s="41"/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0">
        <f t="shared" si="3"/>
        <v>0</v>
      </c>
      <c r="U54" s="84" t="str">
        <f t="shared" si="12"/>
        <v>-</v>
      </c>
      <c r="V54" s="43"/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0">
        <f t="shared" si="5"/>
        <v>0</v>
      </c>
      <c r="AE54" s="84" t="str">
        <f t="shared" si="14"/>
        <v>-</v>
      </c>
      <c r="AG54" s="8">
        <f t="shared" si="27"/>
        <v>96</v>
      </c>
      <c r="AH54" s="8">
        <f t="shared" si="27"/>
        <v>303</v>
      </c>
      <c r="AI54" s="8">
        <f t="shared" si="27"/>
        <v>41</v>
      </c>
      <c r="AJ54" s="8">
        <f t="shared" si="27"/>
        <v>9</v>
      </c>
      <c r="AK54" s="8">
        <f t="shared" si="27"/>
        <v>0</v>
      </c>
      <c r="AL54" s="8">
        <f t="shared" si="27"/>
        <v>0</v>
      </c>
      <c r="AM54" s="8">
        <f t="shared" si="27"/>
        <v>0</v>
      </c>
      <c r="AN54" s="10">
        <f>SUM(AG54:AM54)</f>
        <v>449</v>
      </c>
      <c r="AO54" s="84">
        <f t="shared" si="16"/>
        <v>29.231625835189309</v>
      </c>
    </row>
    <row r="55" spans="1:41" s="4" customFormat="1" ht="6" customHeight="1" x14ac:dyDescent="0.3">
      <c r="B55" s="15"/>
      <c r="I55" s="16"/>
      <c r="S55" s="16"/>
      <c r="AC55" s="16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3.8" x14ac:dyDescent="0.3">
      <c r="I56" s="16"/>
      <c r="AC56" s="16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I57" s="16"/>
      <c r="AC57" s="16"/>
    </row>
    <row r="58" spans="1:41" s="4" customFormat="1" ht="13.2" x14ac:dyDescent="0.3">
      <c r="B58" s="17"/>
      <c r="I58" s="18"/>
      <c r="AC58" s="18"/>
    </row>
    <row r="60" spans="1:41" ht="13.2" x14ac:dyDescent="0.25">
      <c r="B60" s="19"/>
    </row>
    <row r="61" spans="1:41" ht="9.75" customHeight="1" x14ac:dyDescent="0.25"/>
    <row r="69" spans="3:28" x14ac:dyDescent="0.25">
      <c r="C69" s="20"/>
      <c r="D69" s="21"/>
      <c r="W69" s="20"/>
      <c r="X69" s="21"/>
    </row>
    <row r="70" spans="3:28" x14ac:dyDescent="0.25">
      <c r="C70" s="20"/>
      <c r="D70" s="22"/>
      <c r="E70" s="185"/>
      <c r="F70" s="185"/>
      <c r="G70" s="185"/>
      <c r="H70" s="185"/>
      <c r="W70" s="20"/>
      <c r="X70" s="22"/>
      <c r="Y70" s="185"/>
      <c r="Z70" s="185"/>
      <c r="AA70" s="185"/>
      <c r="AB70" s="185"/>
    </row>
  </sheetData>
  <mergeCells count="7">
    <mergeCell ref="AG3:AN3"/>
    <mergeCell ref="E70:H70"/>
    <mergeCell ref="Y70:AB70"/>
    <mergeCell ref="B3:B4"/>
    <mergeCell ref="C3:J3"/>
    <mergeCell ref="M3:T3"/>
    <mergeCell ref="W3:AD3"/>
  </mergeCells>
  <pageMargins left="0.48" right="0.31" top="1" bottom="1" header="0.5" footer="0.5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60D47-4B71-4FDB-93B8-72EF3302A43B}">
  <dimension ref="A1:AO70"/>
  <sheetViews>
    <sheetView showGridLines="0" zoomScale="85" zoomScaleNormal="85" workbookViewId="0">
      <pane xSplit="2" ySplit="4" topLeftCell="C5" activePane="bottomRight" state="frozen"/>
      <selection activeCell="G34" sqref="G34"/>
      <selection pane="topRight" activeCell="G34" sqref="G34"/>
      <selection pane="bottomLeft" activeCell="G34" sqref="G34"/>
      <selection pane="bottomRight" activeCell="K9" sqref="K9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164" customWidth="1"/>
    <col min="6" max="6" width="13" style="164" customWidth="1"/>
    <col min="7" max="8" width="11.44140625" style="164" customWidth="1"/>
    <col min="9" max="9" width="13.21875" style="164" customWidth="1"/>
    <col min="10" max="10" width="8.88671875" style="3"/>
    <col min="11" max="11" width="8.88671875" style="44"/>
    <col min="12" max="12" width="7.77734375" style="39" customWidth="1"/>
    <col min="13" max="22" width="8.88671875" style="3"/>
    <col min="23" max="23" width="11.44140625" style="3" customWidth="1"/>
    <col min="24" max="25" width="11.44140625" style="164" customWidth="1"/>
    <col min="26" max="26" width="13" style="164" customWidth="1"/>
    <col min="27" max="28" width="11.44140625" style="164" customWidth="1"/>
    <col min="29" max="29" width="13.21875" style="164" customWidth="1"/>
    <col min="30" max="32" width="8.88671875" style="3"/>
    <col min="33" max="33" width="9.77734375" style="3" customWidth="1"/>
    <col min="34" max="254" width="8.886718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8.886718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8.886718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8.886718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8.886718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8.886718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8.886718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8.886718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8.886718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8.886718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8.886718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8.886718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8.886718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8.886718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8.886718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8.886718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8.886718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8.886718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8.886718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8.886718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8.886718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8.886718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8.886718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8.886718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8.886718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8.886718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8.886718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8.886718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8.886718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8.886718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8.886718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8.886718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8.886718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8.886718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8.886718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8.886718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8.886718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8.886718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8.886718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8.886718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8.886718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8.886718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8.886718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8.886718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8.886718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8.886718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8.886718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8.886718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8.886718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8.886718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8.886718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8.886718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8.886718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8.886718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8.886718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8.886718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8.886718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8.886718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8.886718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8.886718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8.886718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8.886718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8.886718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75" width="8.88671875" style="3"/>
    <col min="16376" max="16384" width="8.77734375" style="3" customWidth="1"/>
  </cols>
  <sheetData>
    <row r="1" spans="1:41" ht="15" thickBot="1" x14ac:dyDescent="0.35">
      <c r="A1" s="27"/>
      <c r="B1" s="28" t="s">
        <v>119</v>
      </c>
      <c r="C1" s="29"/>
      <c r="D1" s="29"/>
      <c r="E1" s="29"/>
      <c r="F1" s="29"/>
      <c r="G1" s="29"/>
      <c r="H1" s="83"/>
      <c r="I1" s="30"/>
      <c r="J1" s="31"/>
      <c r="W1" s="29"/>
      <c r="X1" s="29"/>
      <c r="Y1" s="29"/>
      <c r="Z1" s="29"/>
      <c r="AA1" s="29"/>
      <c r="AB1" s="29"/>
      <c r="AC1" s="30"/>
      <c r="AD1" s="31"/>
    </row>
    <row r="2" spans="1:41" ht="14.4" x14ac:dyDescent="0.3">
      <c r="A2" s="27"/>
      <c r="B2" s="34"/>
      <c r="C2" s="35"/>
      <c r="D2" s="35"/>
      <c r="E2" s="35"/>
      <c r="F2" s="35"/>
      <c r="G2" s="35"/>
      <c r="H2" s="35"/>
      <c r="I2" s="83"/>
      <c r="J2" s="36"/>
      <c r="L2" s="40"/>
      <c r="W2" s="37"/>
      <c r="X2" s="35"/>
      <c r="Y2" s="35"/>
      <c r="Z2" s="35"/>
      <c r="AA2" s="35"/>
      <c r="AB2" s="35"/>
      <c r="AC2" s="35"/>
      <c r="AD2" s="31"/>
    </row>
    <row r="3" spans="1:41" s="4" customFormat="1" ht="13.8" customHeight="1" thickBot="1" x14ac:dyDescent="0.35">
      <c r="B3" s="186"/>
      <c r="C3" s="183" t="s">
        <v>57</v>
      </c>
      <c r="D3" s="184"/>
      <c r="E3" s="184"/>
      <c r="F3" s="184"/>
      <c r="G3" s="184"/>
      <c r="H3" s="184"/>
      <c r="I3" s="184"/>
      <c r="J3" s="184"/>
      <c r="M3" s="183" t="s">
        <v>59</v>
      </c>
      <c r="N3" s="184"/>
      <c r="O3" s="184"/>
      <c r="P3" s="184"/>
      <c r="Q3" s="184"/>
      <c r="R3" s="184"/>
      <c r="S3" s="184"/>
      <c r="T3" s="184"/>
      <c r="W3" s="183" t="s">
        <v>58</v>
      </c>
      <c r="X3" s="184"/>
      <c r="Y3" s="184"/>
      <c r="Z3" s="184"/>
      <c r="AA3" s="184"/>
      <c r="AB3" s="184"/>
      <c r="AC3" s="184"/>
      <c r="AD3" s="184"/>
      <c r="AG3" s="183" t="s">
        <v>60</v>
      </c>
      <c r="AH3" s="184"/>
      <c r="AI3" s="184"/>
      <c r="AJ3" s="184"/>
      <c r="AK3" s="184"/>
      <c r="AL3" s="184"/>
      <c r="AM3" s="184"/>
      <c r="AN3" s="184"/>
    </row>
    <row r="4" spans="1:41" s="4" customFormat="1" ht="27" thickBot="1" x14ac:dyDescent="0.35">
      <c r="B4" s="187"/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72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72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32" t="s">
        <v>55</v>
      </c>
      <c r="AD4" s="33" t="s">
        <v>56</v>
      </c>
      <c r="AE4" s="4" t="s">
        <v>72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72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6" t="s">
        <v>48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6" t="s">
        <v>48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6" t="s">
        <v>48</v>
      </c>
    </row>
    <row r="7" spans="1:41" s="4" customFormat="1" ht="25.5" customHeight="1" x14ac:dyDescent="0.3">
      <c r="B7" s="7" t="s">
        <v>0</v>
      </c>
      <c r="C7" s="8">
        <f t="shared" ref="C7:I7" si="0">C8+C47</f>
        <v>172</v>
      </c>
      <c r="D7" s="8">
        <f t="shared" si="0"/>
        <v>727</v>
      </c>
      <c r="E7" s="8">
        <f t="shared" si="0"/>
        <v>249</v>
      </c>
      <c r="F7" s="8">
        <f t="shared" si="0"/>
        <v>81</v>
      </c>
      <c r="G7" s="8">
        <f t="shared" si="0"/>
        <v>1</v>
      </c>
      <c r="H7" s="8">
        <f t="shared" si="0"/>
        <v>0</v>
      </c>
      <c r="I7" s="8">
        <f t="shared" si="0"/>
        <v>0</v>
      </c>
      <c r="J7" s="10">
        <f t="shared" ref="J7:J19" si="1">SUM(C7:I7)</f>
        <v>1230</v>
      </c>
      <c r="K7" s="84">
        <f>IF(SUM(C7:H7)=0,"-",20*(C7/SUM(C7:H7))+30*(D7/SUM(C7:H7))+40.5*(E7/SUM(C7:H7))+50.5*(F7/SUM(C7:H7))+60.5*(SUM(G7:H7)/SUM(C7:H7)))</f>
        <v>32.102032520325203</v>
      </c>
      <c r="L7" s="41"/>
      <c r="M7" s="8">
        <f t="shared" ref="M7:S7" si="2">M8+M47</f>
        <v>2</v>
      </c>
      <c r="N7" s="8">
        <f t="shared" si="2"/>
        <v>6</v>
      </c>
      <c r="O7" s="8">
        <f t="shared" si="2"/>
        <v>11</v>
      </c>
      <c r="P7" s="8">
        <f t="shared" si="2"/>
        <v>5</v>
      </c>
      <c r="Q7" s="8">
        <f t="shared" si="2"/>
        <v>1</v>
      </c>
      <c r="R7" s="8">
        <f t="shared" si="2"/>
        <v>0</v>
      </c>
      <c r="S7" s="8">
        <f t="shared" si="2"/>
        <v>0</v>
      </c>
      <c r="T7" s="10">
        <f t="shared" ref="T7:T54" si="3">SUM(M7:S7)</f>
        <v>25</v>
      </c>
      <c r="U7" s="84">
        <f>IF(SUM(M7:R7)=0,"-",20*(M7/SUM(M7:R7))+30*(N7/SUM(M7:R7))+40.5*(O7/SUM(M7:R7))+50.5*(P7/SUM(M7:R7))+60.5*(SUM(Q7:R7)/SUM(M7:R7)))</f>
        <v>39.14</v>
      </c>
      <c r="V7" s="43"/>
      <c r="W7" s="8">
        <f t="shared" ref="W7:AC7" si="4">W8+W47</f>
        <v>66</v>
      </c>
      <c r="X7" s="8">
        <f t="shared" si="4"/>
        <v>37</v>
      </c>
      <c r="Y7" s="8">
        <f t="shared" si="4"/>
        <v>30</v>
      </c>
      <c r="Z7" s="8">
        <f t="shared" si="4"/>
        <v>21</v>
      </c>
      <c r="AA7" s="8">
        <f t="shared" si="4"/>
        <v>6</v>
      </c>
      <c r="AB7" s="8">
        <f t="shared" si="4"/>
        <v>0</v>
      </c>
      <c r="AC7" s="8">
        <f t="shared" si="4"/>
        <v>0</v>
      </c>
      <c r="AD7" s="10">
        <f t="shared" ref="AD7:AD54" si="5">SUM(W7:AC7)</f>
        <v>160</v>
      </c>
      <c r="AE7" s="84">
        <f>IF(SUM(W7:AB7)=0,"-",20*(W7/SUM(W7:AB7))+30*(X7/SUM(W7:AB7))+40.5*(Y7/SUM(W7:AB7))+50.5*(Z7/SUM(W7:AB7))+60.5*(SUM(AA7:AB7)/SUM(W7:AB7)))</f>
        <v>31.678125000000001</v>
      </c>
      <c r="AG7" s="8">
        <f t="shared" ref="AG7:AM7" si="6">AG8+AG47</f>
        <v>240</v>
      </c>
      <c r="AH7" s="8">
        <f t="shared" si="6"/>
        <v>770</v>
      </c>
      <c r="AI7" s="8">
        <f t="shared" si="6"/>
        <v>290</v>
      </c>
      <c r="AJ7" s="8">
        <f t="shared" si="6"/>
        <v>107</v>
      </c>
      <c r="AK7" s="8">
        <f t="shared" si="6"/>
        <v>8</v>
      </c>
      <c r="AL7" s="8">
        <f t="shared" si="6"/>
        <v>0</v>
      </c>
      <c r="AM7" s="8">
        <f t="shared" si="6"/>
        <v>0</v>
      </c>
      <c r="AN7" s="10">
        <f t="shared" ref="AN7:AN53" si="7">SUM(AG7:AM7)</f>
        <v>1415</v>
      </c>
      <c r="AO7" s="84">
        <f>IF(SUM(AG7:AL7)=0,"-",20*(AG7/SUM(AG7:AL7))+30*(AH7/SUM(AG7:AL7))+40.5*(AI7/SUM(AG7:AL7))+50.5*(AJ7/SUM(AG7:AL7))+60.5*(SUM(AK7:AL7)/SUM(AG7:AL7)))</f>
        <v>32.178445229681984</v>
      </c>
    </row>
    <row r="8" spans="1:41" s="7" customFormat="1" ht="26.25" customHeight="1" x14ac:dyDescent="0.3">
      <c r="A8" s="1"/>
      <c r="B8" s="7" t="s">
        <v>41</v>
      </c>
      <c r="C8" s="11">
        <f t="shared" ref="C8" si="8">SUM(C9:C46)</f>
        <v>68</v>
      </c>
      <c r="D8" s="11">
        <f t="shared" ref="D8:I8" si="9">SUM(D9:D46)</f>
        <v>262</v>
      </c>
      <c r="E8" s="11">
        <f t="shared" si="9"/>
        <v>93</v>
      </c>
      <c r="F8" s="11">
        <f t="shared" si="9"/>
        <v>47</v>
      </c>
      <c r="G8" s="11">
        <f t="shared" si="9"/>
        <v>0</v>
      </c>
      <c r="H8" s="11">
        <f t="shared" si="9"/>
        <v>0</v>
      </c>
      <c r="I8" s="11">
        <f t="shared" si="9"/>
        <v>0</v>
      </c>
      <c r="J8" s="10">
        <f t="shared" si="1"/>
        <v>470</v>
      </c>
      <c r="K8" s="84">
        <f t="shared" ref="K8:K54" si="10">IF(SUM(C8:H8)=0,"-",20*(C8/SUM(C8:H8))+30*(D8/SUM(C8:H8))+40.5*(E8/SUM(C8:H8))+50.5*(F8/SUM(C8:H8))+60.5*(SUM(G8:H8)/SUM(C8:H8)))</f>
        <v>32.680851063829792</v>
      </c>
      <c r="L8" s="83"/>
      <c r="M8" s="11">
        <f t="shared" ref="M8:S8" si="11">SUM(M9:M46)</f>
        <v>2</v>
      </c>
      <c r="N8" s="11">
        <f t="shared" si="11"/>
        <v>2</v>
      </c>
      <c r="O8" s="11">
        <f t="shared" si="11"/>
        <v>7</v>
      </c>
      <c r="P8" s="11">
        <f t="shared" si="11"/>
        <v>2</v>
      </c>
      <c r="Q8" s="11">
        <f t="shared" si="11"/>
        <v>0</v>
      </c>
      <c r="R8" s="11">
        <f t="shared" si="11"/>
        <v>0</v>
      </c>
      <c r="S8" s="11">
        <f t="shared" si="11"/>
        <v>0</v>
      </c>
      <c r="T8" s="10">
        <f t="shared" si="3"/>
        <v>13</v>
      </c>
      <c r="U8" s="84">
        <f t="shared" ref="U8:U54" si="12">IF(SUM(M8:R8)=0,"-",20*(M8/SUM(M8:R8))+30*(N8/SUM(M8:R8))+40.5*(O8/SUM(M8:R8))+50.5*(P8/SUM(M8:R8))+60.5*(SUM(Q8:R8)/SUM(M8:R8)))</f>
        <v>37.269230769230774</v>
      </c>
      <c r="V8" s="43"/>
      <c r="W8" s="11">
        <f t="shared" ref="W8:AC8" si="13">SUM(W9:W46)</f>
        <v>52</v>
      </c>
      <c r="X8" s="11">
        <f t="shared" si="13"/>
        <v>29</v>
      </c>
      <c r="Y8" s="11">
        <f t="shared" si="13"/>
        <v>15</v>
      </c>
      <c r="Z8" s="11">
        <f t="shared" si="13"/>
        <v>14</v>
      </c>
      <c r="AA8" s="11">
        <f t="shared" si="13"/>
        <v>5</v>
      </c>
      <c r="AB8" s="11">
        <f t="shared" si="13"/>
        <v>0</v>
      </c>
      <c r="AC8" s="11">
        <f t="shared" si="13"/>
        <v>0</v>
      </c>
      <c r="AD8" s="10">
        <f t="shared" si="5"/>
        <v>115</v>
      </c>
      <c r="AE8" s="84">
        <f t="shared" ref="AE8:AE54" si="14">IF(SUM(W8:AB8)=0,"-",20*(W8/SUM(W8:AB8))+30*(X8/SUM(W8:AB8))+40.5*(Y8/SUM(W8:AB8))+50.5*(Z8/SUM(W8:AB8))+60.5*(SUM(AA8:AB8)/SUM(W8:AB8)))</f>
        <v>30.669565217391302</v>
      </c>
      <c r="AG8" s="8">
        <f>SUM(AG9:AG46)</f>
        <v>122</v>
      </c>
      <c r="AH8" s="8">
        <f t="shared" ref="AH8:AM8" si="15">SUM(AH9:AH46)</f>
        <v>293</v>
      </c>
      <c r="AI8" s="8">
        <f t="shared" si="15"/>
        <v>115</v>
      </c>
      <c r="AJ8" s="8">
        <f t="shared" si="15"/>
        <v>63</v>
      </c>
      <c r="AK8" s="8">
        <f t="shared" si="15"/>
        <v>5</v>
      </c>
      <c r="AL8" s="8">
        <f t="shared" si="15"/>
        <v>0</v>
      </c>
      <c r="AM8" s="8">
        <f t="shared" si="15"/>
        <v>0</v>
      </c>
      <c r="AN8" s="10">
        <f t="shared" si="7"/>
        <v>598</v>
      </c>
      <c r="AO8" s="84">
        <f t="shared" ref="AO8:AO54" si="16">IF(SUM(AG8:AL8)=0,"-",20*(AG8/SUM(AG8:AL8))+30*(AH8/SUM(AG8:AL8))+40.5*(AI8/SUM(AG8:AL8))+50.5*(AJ8/SUM(AG8:AL8))+60.5*(SUM(AK8:AL8)/SUM(AG8:AL8)))</f>
        <v>32.393812709030101</v>
      </c>
    </row>
    <row r="9" spans="1:41" s="4" customFormat="1" ht="14.4" x14ac:dyDescent="0.3">
      <c r="A9" s="2">
        <v>51</v>
      </c>
      <c r="B9" s="4" t="s">
        <v>1</v>
      </c>
      <c r="C9" s="12">
        <v>0</v>
      </c>
      <c r="D9" s="12">
        <v>4</v>
      </c>
      <c r="E9" s="12">
        <v>12</v>
      </c>
      <c r="F9" s="12">
        <v>22</v>
      </c>
      <c r="G9" s="12">
        <v>0</v>
      </c>
      <c r="H9" s="12">
        <v>0</v>
      </c>
      <c r="I9" s="12">
        <v>0</v>
      </c>
      <c r="J9" s="10">
        <f t="shared" si="1"/>
        <v>38</v>
      </c>
      <c r="K9" s="84">
        <f t="shared" si="10"/>
        <v>45.184210526315788</v>
      </c>
      <c r="L9" s="41"/>
      <c r="M9" s="12">
        <v>0</v>
      </c>
      <c r="N9" s="12">
        <v>1</v>
      </c>
      <c r="O9" s="12">
        <v>6</v>
      </c>
      <c r="P9" s="12">
        <v>2</v>
      </c>
      <c r="Q9" s="12">
        <v>0</v>
      </c>
      <c r="R9" s="12">
        <v>0</v>
      </c>
      <c r="S9" s="12">
        <v>0</v>
      </c>
      <c r="T9" s="10">
        <f t="shared" si="3"/>
        <v>9</v>
      </c>
      <c r="U9" s="84">
        <f t="shared" si="12"/>
        <v>41.555555555555557</v>
      </c>
      <c r="V9" s="43"/>
      <c r="W9" s="12">
        <v>1</v>
      </c>
      <c r="X9" s="12">
        <v>7</v>
      </c>
      <c r="Y9" s="12">
        <v>6</v>
      </c>
      <c r="Z9" s="12">
        <v>3</v>
      </c>
      <c r="AA9" s="12">
        <v>2</v>
      </c>
      <c r="AB9" s="12">
        <v>0</v>
      </c>
      <c r="AC9" s="12">
        <v>0</v>
      </c>
      <c r="AD9" s="10">
        <f t="shared" si="5"/>
        <v>19</v>
      </c>
      <c r="AE9" s="84">
        <f t="shared" si="14"/>
        <v>39.23684210526315</v>
      </c>
      <c r="AG9" s="8">
        <f>SUM(C9,M9,W9)</f>
        <v>1</v>
      </c>
      <c r="AH9" s="8">
        <f t="shared" ref="AH9:AM24" si="17">SUM(D9,N9,X9)</f>
        <v>12</v>
      </c>
      <c r="AI9" s="8">
        <f t="shared" si="17"/>
        <v>24</v>
      </c>
      <c r="AJ9" s="8">
        <f t="shared" si="17"/>
        <v>27</v>
      </c>
      <c r="AK9" s="8">
        <f t="shared" si="17"/>
        <v>2</v>
      </c>
      <c r="AL9" s="8">
        <f t="shared" si="17"/>
        <v>0</v>
      </c>
      <c r="AM9" s="8">
        <f t="shared" si="17"/>
        <v>0</v>
      </c>
      <c r="AN9" s="10">
        <f t="shared" si="7"/>
        <v>66</v>
      </c>
      <c r="AO9" s="84">
        <f t="shared" si="16"/>
        <v>42.977272727272727</v>
      </c>
    </row>
    <row r="10" spans="1:41" s="4" customFormat="1" ht="14.4" x14ac:dyDescent="0.3">
      <c r="A10" s="2">
        <v>52</v>
      </c>
      <c r="B10" s="4" t="s">
        <v>2</v>
      </c>
      <c r="C10" s="12">
        <v>6</v>
      </c>
      <c r="D10" s="12">
        <v>19</v>
      </c>
      <c r="E10" s="12">
        <v>8</v>
      </c>
      <c r="F10" s="12">
        <v>1</v>
      </c>
      <c r="G10" s="12">
        <v>0</v>
      </c>
      <c r="H10" s="12">
        <v>0</v>
      </c>
      <c r="I10" s="12">
        <v>0</v>
      </c>
      <c r="J10" s="10">
        <f t="shared" si="1"/>
        <v>34</v>
      </c>
      <c r="K10" s="84">
        <f t="shared" si="10"/>
        <v>31.308823529411768</v>
      </c>
      <c r="L10" s="41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0">
        <f t="shared" si="3"/>
        <v>0</v>
      </c>
      <c r="U10" s="84" t="str">
        <f t="shared" si="12"/>
        <v>-</v>
      </c>
      <c r="V10" s="43"/>
      <c r="W10" s="12">
        <v>2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>
        <f t="shared" si="5"/>
        <v>2</v>
      </c>
      <c r="AE10" s="84">
        <f t="shared" si="14"/>
        <v>20</v>
      </c>
      <c r="AG10" s="8">
        <f t="shared" ref="AG10:AM46" si="18">SUM(C10,M10,W10)</f>
        <v>8</v>
      </c>
      <c r="AH10" s="8">
        <f t="shared" si="17"/>
        <v>19</v>
      </c>
      <c r="AI10" s="8">
        <f t="shared" si="17"/>
        <v>8</v>
      </c>
      <c r="AJ10" s="8">
        <f t="shared" si="17"/>
        <v>1</v>
      </c>
      <c r="AK10" s="8">
        <f t="shared" si="17"/>
        <v>0</v>
      </c>
      <c r="AL10" s="8">
        <f t="shared" si="17"/>
        <v>0</v>
      </c>
      <c r="AM10" s="8">
        <f t="shared" si="17"/>
        <v>0</v>
      </c>
      <c r="AN10" s="10">
        <f t="shared" si="7"/>
        <v>36</v>
      </c>
      <c r="AO10" s="84">
        <f t="shared" si="16"/>
        <v>30.680555555555557</v>
      </c>
    </row>
    <row r="11" spans="1:41" s="4" customFormat="1" ht="13.5" customHeight="1" x14ac:dyDescent="0.3">
      <c r="A11" s="2">
        <v>86</v>
      </c>
      <c r="B11" s="4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0">
        <f t="shared" si="1"/>
        <v>0</v>
      </c>
      <c r="K11" s="84" t="str">
        <f t="shared" si="10"/>
        <v>-</v>
      </c>
      <c r="L11" s="41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0">
        <f t="shared" si="3"/>
        <v>0</v>
      </c>
      <c r="U11" s="84" t="str">
        <f t="shared" si="12"/>
        <v>-</v>
      </c>
      <c r="V11" s="43"/>
      <c r="W11" s="12">
        <v>1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0">
        <f t="shared" si="5"/>
        <v>1</v>
      </c>
      <c r="AE11" s="84">
        <f t="shared" si="14"/>
        <v>20</v>
      </c>
      <c r="AG11" s="8">
        <f t="shared" si="18"/>
        <v>1</v>
      </c>
      <c r="AH11" s="8">
        <f t="shared" si="17"/>
        <v>0</v>
      </c>
      <c r="AI11" s="8">
        <f t="shared" si="17"/>
        <v>0</v>
      </c>
      <c r="AJ11" s="8">
        <f t="shared" si="17"/>
        <v>0</v>
      </c>
      <c r="AK11" s="8">
        <f t="shared" si="17"/>
        <v>0</v>
      </c>
      <c r="AL11" s="8">
        <f t="shared" si="17"/>
        <v>0</v>
      </c>
      <c r="AM11" s="8">
        <f t="shared" si="17"/>
        <v>0</v>
      </c>
      <c r="AN11" s="10">
        <f t="shared" si="7"/>
        <v>1</v>
      </c>
      <c r="AO11" s="84">
        <f t="shared" si="16"/>
        <v>20</v>
      </c>
    </row>
    <row r="12" spans="1:41" s="4" customFormat="1" ht="14.4" x14ac:dyDescent="0.3">
      <c r="A12" s="2">
        <v>53</v>
      </c>
      <c r="B12" s="4" t="s">
        <v>4</v>
      </c>
      <c r="C12" s="12">
        <v>5</v>
      </c>
      <c r="D12" s="12">
        <v>9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0">
        <f t="shared" si="1"/>
        <v>15</v>
      </c>
      <c r="K12" s="84">
        <f t="shared" si="10"/>
        <v>27.366666666666664</v>
      </c>
      <c r="L12" s="41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0">
        <f t="shared" si="3"/>
        <v>0</v>
      </c>
      <c r="U12" s="84" t="str">
        <f t="shared" si="12"/>
        <v>-</v>
      </c>
      <c r="V12" s="43"/>
      <c r="W12" s="12">
        <v>1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0">
        <f t="shared" si="5"/>
        <v>1</v>
      </c>
      <c r="AE12" s="84">
        <f t="shared" si="14"/>
        <v>20</v>
      </c>
      <c r="AG12" s="8">
        <f t="shared" si="18"/>
        <v>6</v>
      </c>
      <c r="AH12" s="8">
        <f t="shared" si="17"/>
        <v>9</v>
      </c>
      <c r="AI12" s="8">
        <f t="shared" si="17"/>
        <v>1</v>
      </c>
      <c r="AJ12" s="8">
        <f t="shared" si="17"/>
        <v>0</v>
      </c>
      <c r="AK12" s="8">
        <f t="shared" si="17"/>
        <v>0</v>
      </c>
      <c r="AL12" s="8">
        <f t="shared" si="17"/>
        <v>0</v>
      </c>
      <c r="AM12" s="8">
        <f t="shared" si="17"/>
        <v>0</v>
      </c>
      <c r="AN12" s="10">
        <f t="shared" si="7"/>
        <v>16</v>
      </c>
      <c r="AO12" s="84">
        <f t="shared" si="16"/>
        <v>26.90625</v>
      </c>
    </row>
    <row r="13" spans="1:41" s="4" customFormat="1" ht="14.4" x14ac:dyDescent="0.3">
      <c r="A13" s="2">
        <v>54</v>
      </c>
      <c r="B13" s="4" t="s">
        <v>5</v>
      </c>
      <c r="C13" s="12">
        <v>4</v>
      </c>
      <c r="D13" s="12">
        <v>29</v>
      </c>
      <c r="E13" s="12">
        <v>5</v>
      </c>
      <c r="F13" s="12">
        <v>0</v>
      </c>
      <c r="G13" s="12">
        <v>0</v>
      </c>
      <c r="H13" s="12">
        <v>0</v>
      </c>
      <c r="I13" s="12">
        <v>0</v>
      </c>
      <c r="J13" s="10">
        <f t="shared" si="1"/>
        <v>38</v>
      </c>
      <c r="K13" s="84">
        <f t="shared" si="10"/>
        <v>30.328947368421051</v>
      </c>
      <c r="L13" s="41"/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0">
        <f t="shared" si="3"/>
        <v>0</v>
      </c>
      <c r="U13" s="84" t="str">
        <f t="shared" si="12"/>
        <v>-</v>
      </c>
      <c r="V13" s="43"/>
      <c r="W13" s="12">
        <v>3</v>
      </c>
      <c r="X13" s="12">
        <v>0</v>
      </c>
      <c r="Y13" s="12">
        <v>1</v>
      </c>
      <c r="Z13" s="12">
        <v>0</v>
      </c>
      <c r="AA13" s="12">
        <v>0</v>
      </c>
      <c r="AB13" s="12">
        <v>0</v>
      </c>
      <c r="AC13" s="12">
        <v>0</v>
      </c>
      <c r="AD13" s="10">
        <f t="shared" si="5"/>
        <v>4</v>
      </c>
      <c r="AE13" s="84">
        <f t="shared" si="14"/>
        <v>25.125</v>
      </c>
      <c r="AG13" s="8">
        <f t="shared" si="18"/>
        <v>7</v>
      </c>
      <c r="AH13" s="8">
        <f t="shared" si="17"/>
        <v>29</v>
      </c>
      <c r="AI13" s="8">
        <f t="shared" si="17"/>
        <v>6</v>
      </c>
      <c r="AJ13" s="8">
        <f t="shared" si="17"/>
        <v>0</v>
      </c>
      <c r="AK13" s="8">
        <f t="shared" si="17"/>
        <v>0</v>
      </c>
      <c r="AL13" s="8">
        <f t="shared" si="17"/>
        <v>0</v>
      </c>
      <c r="AM13" s="8">
        <f t="shared" si="17"/>
        <v>0</v>
      </c>
      <c r="AN13" s="10">
        <f t="shared" si="7"/>
        <v>42</v>
      </c>
      <c r="AO13" s="84">
        <f t="shared" si="16"/>
        <v>29.833333333333332</v>
      </c>
    </row>
    <row r="14" spans="1:41" s="4" customFormat="1" ht="14.4" x14ac:dyDescent="0.3">
      <c r="A14" s="2">
        <v>55</v>
      </c>
      <c r="B14" s="4" t="s">
        <v>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0">
        <f t="shared" si="1"/>
        <v>0</v>
      </c>
      <c r="K14" s="84" t="str">
        <f t="shared" si="10"/>
        <v>-</v>
      </c>
      <c r="L14" s="41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0">
        <f t="shared" si="3"/>
        <v>0</v>
      </c>
      <c r="U14" s="84" t="str">
        <f t="shared" si="12"/>
        <v>-</v>
      </c>
      <c r="V14" s="43"/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0">
        <f t="shared" si="5"/>
        <v>0</v>
      </c>
      <c r="AE14" s="84" t="str">
        <f t="shared" si="14"/>
        <v>-</v>
      </c>
      <c r="AG14" s="8">
        <f t="shared" si="18"/>
        <v>0</v>
      </c>
      <c r="AH14" s="8">
        <f t="shared" si="17"/>
        <v>0</v>
      </c>
      <c r="AI14" s="8">
        <f t="shared" si="17"/>
        <v>0</v>
      </c>
      <c r="AJ14" s="8">
        <f t="shared" si="17"/>
        <v>0</v>
      </c>
      <c r="AK14" s="8">
        <f t="shared" si="17"/>
        <v>0</v>
      </c>
      <c r="AL14" s="8">
        <f t="shared" si="17"/>
        <v>0</v>
      </c>
      <c r="AM14" s="8">
        <f t="shared" si="17"/>
        <v>0</v>
      </c>
      <c r="AN14" s="10">
        <f t="shared" si="7"/>
        <v>0</v>
      </c>
      <c r="AO14" s="84" t="str">
        <f t="shared" si="16"/>
        <v>-</v>
      </c>
    </row>
    <row r="15" spans="1:41" s="4" customFormat="1" ht="14.4" x14ac:dyDescent="0.3">
      <c r="A15" s="2">
        <v>56</v>
      </c>
      <c r="B15" s="4" t="s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0">
        <f t="shared" si="1"/>
        <v>0</v>
      </c>
      <c r="K15" s="84" t="str">
        <f t="shared" si="10"/>
        <v>-</v>
      </c>
      <c r="L15" s="41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0">
        <f t="shared" si="3"/>
        <v>0</v>
      </c>
      <c r="U15" s="84" t="str">
        <f t="shared" si="12"/>
        <v>-</v>
      </c>
      <c r="V15" s="43"/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0">
        <f t="shared" si="5"/>
        <v>0</v>
      </c>
      <c r="AE15" s="84" t="str">
        <f t="shared" si="14"/>
        <v>-</v>
      </c>
      <c r="AG15" s="8">
        <f t="shared" si="18"/>
        <v>0</v>
      </c>
      <c r="AH15" s="8">
        <f t="shared" si="17"/>
        <v>0</v>
      </c>
      <c r="AI15" s="8">
        <f t="shared" si="17"/>
        <v>0</v>
      </c>
      <c r="AJ15" s="8">
        <f t="shared" si="17"/>
        <v>0</v>
      </c>
      <c r="AK15" s="8">
        <f t="shared" si="17"/>
        <v>0</v>
      </c>
      <c r="AL15" s="8">
        <f t="shared" si="17"/>
        <v>0</v>
      </c>
      <c r="AM15" s="8">
        <f t="shared" si="17"/>
        <v>0</v>
      </c>
      <c r="AN15" s="10">
        <f t="shared" si="7"/>
        <v>0</v>
      </c>
      <c r="AO15" s="84" t="str">
        <f t="shared" si="16"/>
        <v>-</v>
      </c>
    </row>
    <row r="16" spans="1:41" s="4" customFormat="1" ht="14.4" x14ac:dyDescent="0.3">
      <c r="A16" s="2">
        <v>57</v>
      </c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0">
        <f t="shared" si="1"/>
        <v>0</v>
      </c>
      <c r="K16" s="84" t="str">
        <f t="shared" si="10"/>
        <v>-</v>
      </c>
      <c r="L16" s="41"/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0">
        <f t="shared" si="3"/>
        <v>0</v>
      </c>
      <c r="U16" s="84" t="str">
        <f t="shared" si="12"/>
        <v>-</v>
      </c>
      <c r="V16" s="43"/>
      <c r="W16" s="12">
        <v>1</v>
      </c>
      <c r="X16" s="12">
        <v>0</v>
      </c>
      <c r="Y16" s="12">
        <v>1</v>
      </c>
      <c r="Z16" s="12">
        <v>0</v>
      </c>
      <c r="AA16" s="12">
        <v>0</v>
      </c>
      <c r="AB16" s="12">
        <v>0</v>
      </c>
      <c r="AC16" s="12">
        <v>0</v>
      </c>
      <c r="AD16" s="10">
        <f t="shared" si="5"/>
        <v>2</v>
      </c>
      <c r="AE16" s="84">
        <f t="shared" si="14"/>
        <v>30.25</v>
      </c>
      <c r="AG16" s="8">
        <f t="shared" si="18"/>
        <v>1</v>
      </c>
      <c r="AH16" s="8">
        <f t="shared" si="17"/>
        <v>0</v>
      </c>
      <c r="AI16" s="8">
        <f t="shared" si="17"/>
        <v>1</v>
      </c>
      <c r="AJ16" s="8">
        <f t="shared" si="17"/>
        <v>0</v>
      </c>
      <c r="AK16" s="8">
        <f t="shared" si="17"/>
        <v>0</v>
      </c>
      <c r="AL16" s="8">
        <f t="shared" si="17"/>
        <v>0</v>
      </c>
      <c r="AM16" s="8">
        <f t="shared" si="17"/>
        <v>0</v>
      </c>
      <c r="AN16" s="10">
        <f t="shared" si="7"/>
        <v>2</v>
      </c>
      <c r="AO16" s="84">
        <f t="shared" si="16"/>
        <v>30.25</v>
      </c>
    </row>
    <row r="17" spans="1:41" s="4" customFormat="1" ht="14.4" x14ac:dyDescent="0.3">
      <c r="A17" s="2">
        <v>59</v>
      </c>
      <c r="B17" s="4" t="s">
        <v>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0">
        <f t="shared" si="1"/>
        <v>0</v>
      </c>
      <c r="K17" s="84" t="str">
        <f t="shared" si="10"/>
        <v>-</v>
      </c>
      <c r="L17" s="41"/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0">
        <f t="shared" si="3"/>
        <v>0</v>
      </c>
      <c r="U17" s="84" t="str">
        <f t="shared" si="12"/>
        <v>-</v>
      </c>
      <c r="V17" s="43"/>
      <c r="W17" s="12">
        <v>6</v>
      </c>
      <c r="X17" s="12">
        <v>1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0">
        <f t="shared" si="5"/>
        <v>7</v>
      </c>
      <c r="AE17" s="84">
        <f t="shared" si="14"/>
        <v>21.428571428571427</v>
      </c>
      <c r="AG17" s="8">
        <f t="shared" si="18"/>
        <v>6</v>
      </c>
      <c r="AH17" s="8">
        <f t="shared" si="17"/>
        <v>1</v>
      </c>
      <c r="AI17" s="8">
        <f t="shared" si="17"/>
        <v>0</v>
      </c>
      <c r="AJ17" s="8">
        <f t="shared" si="17"/>
        <v>0</v>
      </c>
      <c r="AK17" s="8">
        <f t="shared" si="17"/>
        <v>0</v>
      </c>
      <c r="AL17" s="8">
        <f t="shared" si="17"/>
        <v>0</v>
      </c>
      <c r="AM17" s="8">
        <f t="shared" si="17"/>
        <v>0</v>
      </c>
      <c r="AN17" s="10">
        <f t="shared" si="7"/>
        <v>7</v>
      </c>
      <c r="AO17" s="84">
        <f t="shared" si="16"/>
        <v>21.428571428571427</v>
      </c>
    </row>
    <row r="18" spans="1:41" s="4" customFormat="1" ht="14.4" x14ac:dyDescent="0.3">
      <c r="A18" s="2">
        <v>60</v>
      </c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0">
        <f t="shared" si="1"/>
        <v>0</v>
      </c>
      <c r="K18" s="84" t="str">
        <f t="shared" si="10"/>
        <v>-</v>
      </c>
      <c r="L18" s="41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0">
        <f t="shared" si="3"/>
        <v>0</v>
      </c>
      <c r="U18" s="84" t="str">
        <f t="shared" si="12"/>
        <v>-</v>
      </c>
      <c r="V18" s="43"/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0">
        <f t="shared" si="5"/>
        <v>0</v>
      </c>
      <c r="AE18" s="84" t="str">
        <f t="shared" si="14"/>
        <v>-</v>
      </c>
      <c r="AG18" s="8">
        <f t="shared" si="18"/>
        <v>0</v>
      </c>
      <c r="AH18" s="8">
        <f t="shared" si="17"/>
        <v>0</v>
      </c>
      <c r="AI18" s="8">
        <f t="shared" si="17"/>
        <v>0</v>
      </c>
      <c r="AJ18" s="8">
        <f t="shared" si="17"/>
        <v>0</v>
      </c>
      <c r="AK18" s="8">
        <f t="shared" si="17"/>
        <v>0</v>
      </c>
      <c r="AL18" s="8">
        <f t="shared" si="17"/>
        <v>0</v>
      </c>
      <c r="AM18" s="8">
        <f t="shared" si="17"/>
        <v>0</v>
      </c>
      <c r="AN18" s="10">
        <f t="shared" si="7"/>
        <v>0</v>
      </c>
      <c r="AO18" s="84" t="str">
        <f t="shared" si="16"/>
        <v>-</v>
      </c>
    </row>
    <row r="19" spans="1:41" s="4" customFormat="1" ht="14.4" x14ac:dyDescent="0.3">
      <c r="A19" s="2">
        <v>61</v>
      </c>
      <c r="B19" s="13" t="s">
        <v>42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0">
        <f t="shared" si="1"/>
        <v>0</v>
      </c>
      <c r="K19" s="84" t="str">
        <f t="shared" si="10"/>
        <v>-</v>
      </c>
      <c r="L19" s="41"/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0">
        <f t="shared" si="3"/>
        <v>0</v>
      </c>
      <c r="U19" s="84" t="str">
        <f t="shared" si="12"/>
        <v>-</v>
      </c>
      <c r="V19" s="43"/>
      <c r="W19" s="12">
        <v>6</v>
      </c>
      <c r="X19" s="12">
        <v>1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0">
        <f t="shared" si="5"/>
        <v>7</v>
      </c>
      <c r="AE19" s="84">
        <f t="shared" si="14"/>
        <v>21.428571428571427</v>
      </c>
      <c r="AG19" s="8">
        <f t="shared" si="18"/>
        <v>6</v>
      </c>
      <c r="AH19" s="8">
        <f t="shared" si="17"/>
        <v>1</v>
      </c>
      <c r="AI19" s="8">
        <f t="shared" si="17"/>
        <v>0</v>
      </c>
      <c r="AJ19" s="8">
        <f t="shared" si="17"/>
        <v>0</v>
      </c>
      <c r="AK19" s="8">
        <f t="shared" si="17"/>
        <v>0</v>
      </c>
      <c r="AL19" s="8">
        <f t="shared" si="17"/>
        <v>0</v>
      </c>
      <c r="AM19" s="8">
        <f t="shared" si="17"/>
        <v>0</v>
      </c>
      <c r="AN19" s="10">
        <f t="shared" si="7"/>
        <v>7</v>
      </c>
      <c r="AO19" s="84">
        <f t="shared" si="16"/>
        <v>21.428571428571427</v>
      </c>
    </row>
    <row r="20" spans="1:41" s="4" customFormat="1" ht="14.4" x14ac:dyDescent="0.3">
      <c r="A20" s="2"/>
      <c r="B20" s="13" t="s">
        <v>53</v>
      </c>
      <c r="C20" s="12">
        <v>0</v>
      </c>
      <c r="D20" s="12">
        <v>6</v>
      </c>
      <c r="E20" s="12">
        <v>4</v>
      </c>
      <c r="F20" s="12">
        <v>3</v>
      </c>
      <c r="G20" s="12">
        <v>0</v>
      </c>
      <c r="H20" s="12">
        <v>0</v>
      </c>
      <c r="I20" s="12">
        <v>0</v>
      </c>
      <c r="J20" s="10">
        <f t="shared" ref="J20:J29" si="19">SUM(C80:I80)</f>
        <v>0</v>
      </c>
      <c r="K20" s="84">
        <f t="shared" si="10"/>
        <v>37.96153846153846</v>
      </c>
      <c r="L20" s="41"/>
      <c r="M20" s="12">
        <v>2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0">
        <f t="shared" si="3"/>
        <v>3</v>
      </c>
      <c r="U20" s="84">
        <f t="shared" si="12"/>
        <v>23.333333333333332</v>
      </c>
      <c r="V20" s="43"/>
      <c r="W20" s="12">
        <v>2</v>
      </c>
      <c r="X20" s="12">
        <v>3</v>
      </c>
      <c r="Y20" s="12">
        <v>1</v>
      </c>
      <c r="Z20" s="12">
        <v>5</v>
      </c>
      <c r="AA20" s="12">
        <v>0</v>
      </c>
      <c r="AB20" s="12">
        <v>0</v>
      </c>
      <c r="AC20" s="12">
        <v>0</v>
      </c>
      <c r="AD20" s="10">
        <f t="shared" si="5"/>
        <v>11</v>
      </c>
      <c r="AE20" s="84">
        <f t="shared" si="14"/>
        <v>38.454545454545453</v>
      </c>
      <c r="AG20" s="8">
        <f t="shared" si="18"/>
        <v>4</v>
      </c>
      <c r="AH20" s="8">
        <f t="shared" si="17"/>
        <v>10</v>
      </c>
      <c r="AI20" s="8">
        <f t="shared" si="17"/>
        <v>5</v>
      </c>
      <c r="AJ20" s="8">
        <f t="shared" si="17"/>
        <v>8</v>
      </c>
      <c r="AK20" s="8">
        <f t="shared" si="17"/>
        <v>0</v>
      </c>
      <c r="AL20" s="8">
        <f t="shared" si="17"/>
        <v>0</v>
      </c>
      <c r="AM20" s="8">
        <f t="shared" si="17"/>
        <v>0</v>
      </c>
      <c r="AN20" s="10">
        <f t="shared" si="7"/>
        <v>27</v>
      </c>
      <c r="AO20" s="84">
        <f t="shared" si="16"/>
        <v>36.537037037037038</v>
      </c>
    </row>
    <row r="21" spans="1:41" s="4" customFormat="1" ht="14.4" x14ac:dyDescent="0.3">
      <c r="A21" s="2">
        <v>58</v>
      </c>
      <c r="B21" s="4" t="s">
        <v>11</v>
      </c>
      <c r="C21" s="12">
        <v>17</v>
      </c>
      <c r="D21" s="12">
        <v>21</v>
      </c>
      <c r="E21" s="12">
        <v>5</v>
      </c>
      <c r="F21" s="12">
        <v>0</v>
      </c>
      <c r="G21" s="12">
        <v>0</v>
      </c>
      <c r="H21" s="12">
        <v>0</v>
      </c>
      <c r="I21" s="12">
        <v>0</v>
      </c>
      <c r="J21" s="10">
        <f t="shared" si="19"/>
        <v>0</v>
      </c>
      <c r="K21" s="84">
        <f t="shared" si="10"/>
        <v>27.267441860465119</v>
      </c>
      <c r="L21" s="41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0">
        <f t="shared" si="3"/>
        <v>0</v>
      </c>
      <c r="U21" s="84" t="str">
        <f t="shared" si="12"/>
        <v>-</v>
      </c>
      <c r="V21" s="43"/>
      <c r="W21" s="12">
        <v>2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0">
        <f t="shared" si="5"/>
        <v>2</v>
      </c>
      <c r="AE21" s="84">
        <f t="shared" si="14"/>
        <v>20</v>
      </c>
      <c r="AG21" s="8">
        <f t="shared" si="18"/>
        <v>19</v>
      </c>
      <c r="AH21" s="8">
        <f t="shared" si="17"/>
        <v>21</v>
      </c>
      <c r="AI21" s="8">
        <f t="shared" si="17"/>
        <v>5</v>
      </c>
      <c r="AJ21" s="8">
        <f t="shared" si="17"/>
        <v>0</v>
      </c>
      <c r="AK21" s="8">
        <f t="shared" si="17"/>
        <v>0</v>
      </c>
      <c r="AL21" s="8">
        <f t="shared" si="17"/>
        <v>0</v>
      </c>
      <c r="AM21" s="8">
        <f t="shared" si="17"/>
        <v>0</v>
      </c>
      <c r="AN21" s="10">
        <f t="shared" si="7"/>
        <v>45</v>
      </c>
      <c r="AO21" s="84">
        <f t="shared" si="16"/>
        <v>26.944444444444443</v>
      </c>
    </row>
    <row r="22" spans="1:41" s="4" customFormat="1" ht="14.4" x14ac:dyDescent="0.3">
      <c r="A22" s="2">
        <v>63</v>
      </c>
      <c r="B22" s="4" t="s">
        <v>12</v>
      </c>
      <c r="C22" s="12">
        <v>0</v>
      </c>
      <c r="D22" s="12">
        <v>0</v>
      </c>
      <c r="E22" s="12">
        <v>1</v>
      </c>
      <c r="F22" s="12">
        <v>5</v>
      </c>
      <c r="G22" s="12">
        <v>0</v>
      </c>
      <c r="H22" s="12">
        <v>0</v>
      </c>
      <c r="I22" s="12">
        <v>0</v>
      </c>
      <c r="J22" s="10">
        <f t="shared" si="19"/>
        <v>0</v>
      </c>
      <c r="K22" s="84">
        <f t="shared" si="10"/>
        <v>48.833333333333336</v>
      </c>
      <c r="L22" s="41"/>
      <c r="M22" s="12">
        <v>0</v>
      </c>
      <c r="N22" s="12">
        <v>0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10">
        <f t="shared" si="3"/>
        <v>1</v>
      </c>
      <c r="U22" s="84">
        <f t="shared" si="12"/>
        <v>40.5</v>
      </c>
      <c r="V22" s="43"/>
      <c r="W22" s="12">
        <v>0</v>
      </c>
      <c r="X22" s="12">
        <v>2</v>
      </c>
      <c r="Y22" s="12">
        <v>1</v>
      </c>
      <c r="Z22" s="12">
        <v>4</v>
      </c>
      <c r="AA22" s="12">
        <v>0</v>
      </c>
      <c r="AB22" s="12">
        <v>0</v>
      </c>
      <c r="AC22" s="12">
        <v>0</v>
      </c>
      <c r="AD22" s="10">
        <f t="shared" si="5"/>
        <v>7</v>
      </c>
      <c r="AE22" s="84">
        <f t="shared" si="14"/>
        <v>43.214285714285708</v>
      </c>
      <c r="AG22" s="8">
        <f t="shared" si="18"/>
        <v>0</v>
      </c>
      <c r="AH22" s="8">
        <f t="shared" si="17"/>
        <v>2</v>
      </c>
      <c r="AI22" s="8">
        <f t="shared" si="17"/>
        <v>3</v>
      </c>
      <c r="AJ22" s="8">
        <f t="shared" si="17"/>
        <v>9</v>
      </c>
      <c r="AK22" s="8">
        <f t="shared" si="17"/>
        <v>0</v>
      </c>
      <c r="AL22" s="8">
        <f t="shared" si="17"/>
        <v>0</v>
      </c>
      <c r="AM22" s="8">
        <f t="shared" si="17"/>
        <v>0</v>
      </c>
      <c r="AN22" s="10">
        <f t="shared" si="7"/>
        <v>14</v>
      </c>
      <c r="AO22" s="84">
        <f t="shared" si="16"/>
        <v>45.428571428571431</v>
      </c>
    </row>
    <row r="23" spans="1:41" s="4" customFormat="1" ht="14.4" x14ac:dyDescent="0.3">
      <c r="A23" s="2">
        <v>64</v>
      </c>
      <c r="B23" s="4" t="s">
        <v>13</v>
      </c>
      <c r="C23" s="12">
        <v>9</v>
      </c>
      <c r="D23" s="12">
        <v>41</v>
      </c>
      <c r="E23" s="12">
        <v>18</v>
      </c>
      <c r="F23" s="12">
        <v>9</v>
      </c>
      <c r="G23" s="12">
        <v>0</v>
      </c>
      <c r="H23" s="12">
        <v>0</v>
      </c>
      <c r="I23" s="12">
        <v>0</v>
      </c>
      <c r="J23" s="10">
        <f t="shared" si="19"/>
        <v>0</v>
      </c>
      <c r="K23" s="84">
        <f t="shared" si="10"/>
        <v>33.68181818181818</v>
      </c>
      <c r="L23" s="41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0">
        <f t="shared" si="3"/>
        <v>0</v>
      </c>
      <c r="U23" s="84" t="str">
        <f t="shared" si="12"/>
        <v>-</v>
      </c>
      <c r="V23" s="43"/>
      <c r="W23" s="12">
        <v>5</v>
      </c>
      <c r="X23" s="12">
        <v>1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0">
        <f t="shared" si="5"/>
        <v>6</v>
      </c>
      <c r="AE23" s="84">
        <f t="shared" si="14"/>
        <v>21.666666666666668</v>
      </c>
      <c r="AG23" s="8">
        <f t="shared" si="18"/>
        <v>14</v>
      </c>
      <c r="AH23" s="8">
        <f t="shared" si="17"/>
        <v>42</v>
      </c>
      <c r="AI23" s="8">
        <f t="shared" si="17"/>
        <v>18</v>
      </c>
      <c r="AJ23" s="8">
        <f t="shared" si="17"/>
        <v>9</v>
      </c>
      <c r="AK23" s="8">
        <f t="shared" si="17"/>
        <v>0</v>
      </c>
      <c r="AL23" s="8">
        <f t="shared" si="17"/>
        <v>0</v>
      </c>
      <c r="AM23" s="8">
        <f t="shared" si="17"/>
        <v>0</v>
      </c>
      <c r="AN23" s="10">
        <f t="shared" si="7"/>
        <v>83</v>
      </c>
      <c r="AO23" s="84">
        <f t="shared" si="16"/>
        <v>32.813253012048193</v>
      </c>
    </row>
    <row r="24" spans="1:41" s="4" customFormat="1" ht="14.4" x14ac:dyDescent="0.3">
      <c r="A24" s="2">
        <v>65</v>
      </c>
      <c r="B24" s="4" t="s">
        <v>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0">
        <f t="shared" si="19"/>
        <v>0</v>
      </c>
      <c r="K24" s="84" t="str">
        <f t="shared" si="10"/>
        <v>-</v>
      </c>
      <c r="L24" s="41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0">
        <f t="shared" si="3"/>
        <v>0</v>
      </c>
      <c r="U24" s="84" t="str">
        <f t="shared" si="12"/>
        <v>-</v>
      </c>
      <c r="V24" s="43"/>
      <c r="W24" s="12">
        <v>1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0">
        <f t="shared" si="5"/>
        <v>1</v>
      </c>
      <c r="AE24" s="84">
        <f t="shared" si="14"/>
        <v>20</v>
      </c>
      <c r="AG24" s="8">
        <f t="shared" si="18"/>
        <v>1</v>
      </c>
      <c r="AH24" s="8">
        <f t="shared" si="17"/>
        <v>0</v>
      </c>
      <c r="AI24" s="8">
        <f t="shared" si="17"/>
        <v>0</v>
      </c>
      <c r="AJ24" s="8">
        <f t="shared" si="17"/>
        <v>0</v>
      </c>
      <c r="AK24" s="8">
        <f t="shared" si="17"/>
        <v>0</v>
      </c>
      <c r="AL24" s="8">
        <f t="shared" si="17"/>
        <v>0</v>
      </c>
      <c r="AM24" s="8">
        <f t="shared" si="17"/>
        <v>0</v>
      </c>
      <c r="AN24" s="10">
        <f t="shared" si="7"/>
        <v>1</v>
      </c>
      <c r="AO24" s="84">
        <f t="shared" si="16"/>
        <v>20</v>
      </c>
    </row>
    <row r="25" spans="1:41" s="4" customFormat="1" ht="14.4" x14ac:dyDescent="0.3">
      <c r="A25" s="2">
        <v>67</v>
      </c>
      <c r="B25" s="4" t="s">
        <v>17</v>
      </c>
      <c r="C25" s="12">
        <v>0</v>
      </c>
      <c r="D25" s="12">
        <v>0</v>
      </c>
      <c r="E25" s="12">
        <v>3</v>
      </c>
      <c r="F25" s="12">
        <v>1</v>
      </c>
      <c r="G25" s="12">
        <v>0</v>
      </c>
      <c r="H25" s="12">
        <v>0</v>
      </c>
      <c r="I25" s="12">
        <v>0</v>
      </c>
      <c r="J25" s="10">
        <f t="shared" si="19"/>
        <v>0</v>
      </c>
      <c r="K25" s="84">
        <f t="shared" si="10"/>
        <v>43</v>
      </c>
      <c r="L25" s="41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0">
        <f t="shared" si="3"/>
        <v>0</v>
      </c>
      <c r="U25" s="84" t="str">
        <f t="shared" si="12"/>
        <v>-</v>
      </c>
      <c r="V25" s="43"/>
      <c r="W25" s="12">
        <v>0</v>
      </c>
      <c r="X25" s="12">
        <v>5</v>
      </c>
      <c r="Y25" s="12">
        <v>3</v>
      </c>
      <c r="Z25" s="12">
        <v>2</v>
      </c>
      <c r="AA25" s="12">
        <v>1</v>
      </c>
      <c r="AB25" s="12">
        <v>0</v>
      </c>
      <c r="AC25" s="12">
        <v>0</v>
      </c>
      <c r="AD25" s="10">
        <f t="shared" si="5"/>
        <v>11</v>
      </c>
      <c r="AE25" s="84">
        <f t="shared" si="14"/>
        <v>39.36363636363636</v>
      </c>
      <c r="AG25" s="8">
        <f t="shared" si="18"/>
        <v>0</v>
      </c>
      <c r="AH25" s="8">
        <f t="shared" si="18"/>
        <v>5</v>
      </c>
      <c r="AI25" s="8">
        <f t="shared" si="18"/>
        <v>6</v>
      </c>
      <c r="AJ25" s="8">
        <f t="shared" si="18"/>
        <v>3</v>
      </c>
      <c r="AK25" s="8">
        <f t="shared" si="18"/>
        <v>1</v>
      </c>
      <c r="AL25" s="8">
        <f t="shared" si="18"/>
        <v>0</v>
      </c>
      <c r="AM25" s="8">
        <f t="shared" si="18"/>
        <v>0</v>
      </c>
      <c r="AN25" s="10">
        <f t="shared" si="7"/>
        <v>15</v>
      </c>
      <c r="AO25" s="84">
        <f t="shared" si="16"/>
        <v>40.333333333333329</v>
      </c>
    </row>
    <row r="26" spans="1:41" s="4" customFormat="1" ht="14.4" x14ac:dyDescent="0.3">
      <c r="A26" s="2">
        <v>68</v>
      </c>
      <c r="B26" s="4" t="s">
        <v>43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0">
        <f t="shared" si="19"/>
        <v>0</v>
      </c>
      <c r="K26" s="84" t="str">
        <f t="shared" si="10"/>
        <v>-</v>
      </c>
      <c r="L26" s="41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0">
        <f t="shared" si="3"/>
        <v>0</v>
      </c>
      <c r="U26" s="84" t="str">
        <f t="shared" si="12"/>
        <v>-</v>
      </c>
      <c r="V26" s="43"/>
      <c r="W26" s="12">
        <v>1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0">
        <f t="shared" si="5"/>
        <v>1</v>
      </c>
      <c r="AE26" s="84">
        <f t="shared" si="14"/>
        <v>20</v>
      </c>
      <c r="AG26" s="8">
        <f t="shared" si="18"/>
        <v>1</v>
      </c>
      <c r="AH26" s="8">
        <f t="shared" si="18"/>
        <v>0</v>
      </c>
      <c r="AI26" s="8">
        <f t="shared" si="18"/>
        <v>0</v>
      </c>
      <c r="AJ26" s="8">
        <f t="shared" si="18"/>
        <v>0</v>
      </c>
      <c r="AK26" s="8">
        <f t="shared" si="18"/>
        <v>0</v>
      </c>
      <c r="AL26" s="8">
        <f t="shared" si="18"/>
        <v>0</v>
      </c>
      <c r="AM26" s="8">
        <f t="shared" si="18"/>
        <v>0</v>
      </c>
      <c r="AN26" s="10">
        <f t="shared" si="7"/>
        <v>1</v>
      </c>
      <c r="AO26" s="84">
        <f t="shared" si="16"/>
        <v>20</v>
      </c>
    </row>
    <row r="27" spans="1:41" s="4" customFormat="1" ht="14.4" x14ac:dyDescent="0.3">
      <c r="A27" s="2">
        <v>69</v>
      </c>
      <c r="B27" s="4" t="s">
        <v>18</v>
      </c>
      <c r="C27" s="12">
        <v>12</v>
      </c>
      <c r="D27" s="12">
        <v>49</v>
      </c>
      <c r="E27" s="12">
        <v>5</v>
      </c>
      <c r="F27" s="12">
        <v>1</v>
      </c>
      <c r="G27" s="12">
        <v>0</v>
      </c>
      <c r="H27" s="12">
        <v>0</v>
      </c>
      <c r="I27" s="12">
        <v>0</v>
      </c>
      <c r="J27" s="10">
        <f t="shared" si="19"/>
        <v>0</v>
      </c>
      <c r="K27" s="84">
        <f t="shared" si="10"/>
        <v>29.298507462686565</v>
      </c>
      <c r="L27" s="41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0">
        <f t="shared" si="3"/>
        <v>0</v>
      </c>
      <c r="U27" s="84" t="str">
        <f t="shared" si="12"/>
        <v>-</v>
      </c>
      <c r="V27" s="43"/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0">
        <f t="shared" si="5"/>
        <v>0</v>
      </c>
      <c r="AE27" s="84" t="str">
        <f t="shared" si="14"/>
        <v>-</v>
      </c>
      <c r="AG27" s="8">
        <f t="shared" si="18"/>
        <v>12</v>
      </c>
      <c r="AH27" s="8">
        <f t="shared" si="18"/>
        <v>49</v>
      </c>
      <c r="AI27" s="8">
        <f t="shared" si="18"/>
        <v>5</v>
      </c>
      <c r="AJ27" s="8">
        <f t="shared" si="18"/>
        <v>1</v>
      </c>
      <c r="AK27" s="8">
        <f t="shared" si="18"/>
        <v>0</v>
      </c>
      <c r="AL27" s="8">
        <f t="shared" si="18"/>
        <v>0</v>
      </c>
      <c r="AM27" s="8">
        <f t="shared" si="18"/>
        <v>0</v>
      </c>
      <c r="AN27" s="10">
        <f t="shared" si="7"/>
        <v>67</v>
      </c>
      <c r="AO27" s="84">
        <f t="shared" si="16"/>
        <v>29.298507462686565</v>
      </c>
    </row>
    <row r="28" spans="1:41" s="4" customFormat="1" ht="14.4" x14ac:dyDescent="0.3">
      <c r="A28" s="2">
        <v>70</v>
      </c>
      <c r="B28" s="4" t="s">
        <v>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0">
        <f t="shared" si="19"/>
        <v>0</v>
      </c>
      <c r="K28" s="84" t="str">
        <f t="shared" si="10"/>
        <v>-</v>
      </c>
      <c r="L28" s="41"/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0">
        <f t="shared" si="3"/>
        <v>0</v>
      </c>
      <c r="U28" s="84" t="str">
        <f t="shared" si="12"/>
        <v>-</v>
      </c>
      <c r="V28" s="43"/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0">
        <f t="shared" si="5"/>
        <v>0</v>
      </c>
      <c r="AE28" s="84" t="str">
        <f t="shared" si="14"/>
        <v>-</v>
      </c>
      <c r="AG28" s="8">
        <f t="shared" si="18"/>
        <v>0</v>
      </c>
      <c r="AH28" s="8">
        <f t="shared" si="18"/>
        <v>0</v>
      </c>
      <c r="AI28" s="8">
        <f t="shared" si="18"/>
        <v>0</v>
      </c>
      <c r="AJ28" s="8">
        <f t="shared" si="18"/>
        <v>0</v>
      </c>
      <c r="AK28" s="8">
        <f t="shared" si="18"/>
        <v>0</v>
      </c>
      <c r="AL28" s="8">
        <f t="shared" si="18"/>
        <v>0</v>
      </c>
      <c r="AM28" s="8">
        <f t="shared" si="18"/>
        <v>0</v>
      </c>
      <c r="AN28" s="10">
        <f t="shared" si="7"/>
        <v>0</v>
      </c>
      <c r="AO28" s="84" t="str">
        <f t="shared" si="16"/>
        <v>-</v>
      </c>
    </row>
    <row r="29" spans="1:41" s="4" customFormat="1" ht="14.4" x14ac:dyDescent="0.3">
      <c r="A29" s="2">
        <v>71</v>
      </c>
      <c r="B29" s="4" t="s">
        <v>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0">
        <f t="shared" si="19"/>
        <v>0</v>
      </c>
      <c r="K29" s="84" t="str">
        <f t="shared" si="10"/>
        <v>-</v>
      </c>
      <c r="L29" s="41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f t="shared" si="3"/>
        <v>0</v>
      </c>
      <c r="U29" s="84" t="str">
        <f t="shared" si="12"/>
        <v>-</v>
      </c>
      <c r="V29" s="43"/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0">
        <f t="shared" si="5"/>
        <v>0</v>
      </c>
      <c r="AE29" s="84" t="str">
        <f t="shared" si="14"/>
        <v>-</v>
      </c>
      <c r="AG29" s="8">
        <f t="shared" si="18"/>
        <v>0</v>
      </c>
      <c r="AH29" s="8">
        <f t="shared" si="18"/>
        <v>0</v>
      </c>
      <c r="AI29" s="8">
        <f t="shared" si="18"/>
        <v>0</v>
      </c>
      <c r="AJ29" s="8">
        <f t="shared" si="18"/>
        <v>0</v>
      </c>
      <c r="AK29" s="8">
        <f t="shared" si="18"/>
        <v>0</v>
      </c>
      <c r="AL29" s="8">
        <f t="shared" si="18"/>
        <v>0</v>
      </c>
      <c r="AM29" s="8">
        <f t="shared" si="18"/>
        <v>0</v>
      </c>
      <c r="AN29" s="10">
        <f t="shared" si="7"/>
        <v>0</v>
      </c>
      <c r="AO29" s="84" t="str">
        <f t="shared" si="16"/>
        <v>-</v>
      </c>
    </row>
    <row r="30" spans="1:41" s="4" customFormat="1" ht="14.4" x14ac:dyDescent="0.3">
      <c r="A30" s="2">
        <v>73</v>
      </c>
      <c r="B30" s="4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0">
        <f t="shared" ref="J30:J54" si="20">SUM(C30:I30)</f>
        <v>0</v>
      </c>
      <c r="K30" s="84" t="str">
        <f t="shared" si="10"/>
        <v>-</v>
      </c>
      <c r="L30" s="41"/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f t="shared" si="3"/>
        <v>0</v>
      </c>
      <c r="U30" s="84" t="str">
        <f t="shared" si="12"/>
        <v>-</v>
      </c>
      <c r="V30" s="43"/>
      <c r="W30" s="12">
        <v>5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0">
        <f t="shared" si="5"/>
        <v>5</v>
      </c>
      <c r="AE30" s="84">
        <f t="shared" si="14"/>
        <v>20</v>
      </c>
      <c r="AG30" s="8">
        <f t="shared" si="18"/>
        <v>5</v>
      </c>
      <c r="AH30" s="8">
        <f t="shared" si="18"/>
        <v>0</v>
      </c>
      <c r="AI30" s="8">
        <f t="shared" si="18"/>
        <v>0</v>
      </c>
      <c r="AJ30" s="8">
        <f t="shared" si="18"/>
        <v>0</v>
      </c>
      <c r="AK30" s="8">
        <f t="shared" si="18"/>
        <v>0</v>
      </c>
      <c r="AL30" s="8">
        <f t="shared" si="18"/>
        <v>0</v>
      </c>
      <c r="AM30" s="8">
        <f t="shared" si="18"/>
        <v>0</v>
      </c>
      <c r="AN30" s="10">
        <f t="shared" si="7"/>
        <v>5</v>
      </c>
      <c r="AO30" s="84">
        <f t="shared" si="16"/>
        <v>20</v>
      </c>
    </row>
    <row r="31" spans="1:41" s="4" customFormat="1" ht="14.4" x14ac:dyDescent="0.3">
      <c r="A31" s="2">
        <v>74</v>
      </c>
      <c r="B31" s="4" t="s">
        <v>22</v>
      </c>
      <c r="C31" s="12">
        <v>10</v>
      </c>
      <c r="D31" s="12">
        <v>35</v>
      </c>
      <c r="E31" s="12">
        <v>13</v>
      </c>
      <c r="F31" s="12">
        <v>0</v>
      </c>
      <c r="G31" s="12">
        <v>0</v>
      </c>
      <c r="H31" s="12">
        <v>0</v>
      </c>
      <c r="I31" s="12">
        <v>0</v>
      </c>
      <c r="J31" s="10">
        <f t="shared" si="20"/>
        <v>58</v>
      </c>
      <c r="K31" s="84">
        <f t="shared" si="10"/>
        <v>30.629310344827584</v>
      </c>
      <c r="L31" s="41"/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0">
        <f t="shared" si="3"/>
        <v>0</v>
      </c>
      <c r="U31" s="84" t="str">
        <f t="shared" si="12"/>
        <v>-</v>
      </c>
      <c r="V31" s="43"/>
      <c r="W31" s="12">
        <v>5</v>
      </c>
      <c r="X31" s="12">
        <v>2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0">
        <f t="shared" si="5"/>
        <v>7</v>
      </c>
      <c r="AE31" s="84">
        <f t="shared" si="14"/>
        <v>22.857142857142858</v>
      </c>
      <c r="AG31" s="8">
        <f t="shared" si="18"/>
        <v>15</v>
      </c>
      <c r="AH31" s="8">
        <f t="shared" si="18"/>
        <v>37</v>
      </c>
      <c r="AI31" s="8">
        <f t="shared" si="18"/>
        <v>13</v>
      </c>
      <c r="AJ31" s="8">
        <f t="shared" si="18"/>
        <v>0</v>
      </c>
      <c r="AK31" s="8">
        <f t="shared" si="18"/>
        <v>0</v>
      </c>
      <c r="AL31" s="8">
        <f t="shared" si="18"/>
        <v>0</v>
      </c>
      <c r="AM31" s="8">
        <f t="shared" si="18"/>
        <v>0</v>
      </c>
      <c r="AN31" s="10">
        <f t="shared" si="7"/>
        <v>65</v>
      </c>
      <c r="AO31" s="84">
        <f t="shared" si="16"/>
        <v>29.792307692307695</v>
      </c>
    </row>
    <row r="32" spans="1:41" s="4" customFormat="1" ht="14.4" x14ac:dyDescent="0.3">
      <c r="A32" s="2">
        <v>75</v>
      </c>
      <c r="B32" s="4" t="s">
        <v>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0">
        <f t="shared" si="20"/>
        <v>0</v>
      </c>
      <c r="K32" s="84" t="str">
        <f t="shared" si="10"/>
        <v>-</v>
      </c>
      <c r="L32" s="41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">
        <f t="shared" si="3"/>
        <v>0</v>
      </c>
      <c r="U32" s="84" t="str">
        <f t="shared" si="12"/>
        <v>-</v>
      </c>
      <c r="V32" s="43"/>
      <c r="W32" s="12">
        <v>0</v>
      </c>
      <c r="X32" s="12">
        <v>1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0">
        <f t="shared" si="5"/>
        <v>1</v>
      </c>
      <c r="AE32" s="84">
        <f t="shared" si="14"/>
        <v>30</v>
      </c>
      <c r="AG32" s="8">
        <f t="shared" si="18"/>
        <v>0</v>
      </c>
      <c r="AH32" s="8">
        <f t="shared" si="18"/>
        <v>1</v>
      </c>
      <c r="AI32" s="8">
        <f t="shared" si="18"/>
        <v>0</v>
      </c>
      <c r="AJ32" s="8">
        <f t="shared" si="18"/>
        <v>0</v>
      </c>
      <c r="AK32" s="8">
        <f t="shared" si="18"/>
        <v>0</v>
      </c>
      <c r="AL32" s="8">
        <f t="shared" si="18"/>
        <v>0</v>
      </c>
      <c r="AM32" s="8">
        <f t="shared" si="18"/>
        <v>0</v>
      </c>
      <c r="AN32" s="10">
        <f t="shared" si="7"/>
        <v>1</v>
      </c>
      <c r="AO32" s="84">
        <f t="shared" si="16"/>
        <v>30</v>
      </c>
    </row>
    <row r="33" spans="1:41" s="4" customFormat="1" ht="14.4" x14ac:dyDescent="0.3">
      <c r="A33" s="2">
        <v>76</v>
      </c>
      <c r="B33" s="4" t="s">
        <v>24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0">
        <f t="shared" si="20"/>
        <v>0</v>
      </c>
      <c r="K33" s="84" t="str">
        <f t="shared" si="10"/>
        <v>-</v>
      </c>
      <c r="L33" s="41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0">
        <f t="shared" si="3"/>
        <v>0</v>
      </c>
      <c r="U33" s="84" t="str">
        <f t="shared" si="12"/>
        <v>-</v>
      </c>
      <c r="V33" s="43"/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0">
        <f t="shared" si="5"/>
        <v>0</v>
      </c>
      <c r="AE33" s="84" t="str">
        <f t="shared" si="14"/>
        <v>-</v>
      </c>
      <c r="AG33" s="8">
        <f t="shared" si="18"/>
        <v>0</v>
      </c>
      <c r="AH33" s="8">
        <f t="shared" si="18"/>
        <v>0</v>
      </c>
      <c r="AI33" s="8">
        <f t="shared" si="18"/>
        <v>0</v>
      </c>
      <c r="AJ33" s="8">
        <f t="shared" si="18"/>
        <v>0</v>
      </c>
      <c r="AK33" s="8">
        <f t="shared" si="18"/>
        <v>0</v>
      </c>
      <c r="AL33" s="8">
        <f t="shared" si="18"/>
        <v>0</v>
      </c>
      <c r="AM33" s="8">
        <f t="shared" si="18"/>
        <v>0</v>
      </c>
      <c r="AN33" s="10">
        <f t="shared" si="7"/>
        <v>0</v>
      </c>
      <c r="AO33" s="84" t="str">
        <f t="shared" si="16"/>
        <v>-</v>
      </c>
    </row>
    <row r="34" spans="1:41" s="4" customFormat="1" ht="14.4" x14ac:dyDescent="0.3">
      <c r="A34" s="2">
        <v>79</v>
      </c>
      <c r="B34" s="4" t="s">
        <v>26</v>
      </c>
      <c r="C34" s="12">
        <v>1</v>
      </c>
      <c r="D34" s="12">
        <v>11</v>
      </c>
      <c r="E34" s="12">
        <v>3</v>
      </c>
      <c r="F34" s="12">
        <v>0</v>
      </c>
      <c r="G34" s="12">
        <v>0</v>
      </c>
      <c r="H34" s="12">
        <v>0</v>
      </c>
      <c r="I34" s="12">
        <v>0</v>
      </c>
      <c r="J34" s="10">
        <f t="shared" si="20"/>
        <v>15</v>
      </c>
      <c r="K34" s="84">
        <f t="shared" si="10"/>
        <v>31.43333333333333</v>
      </c>
      <c r="L34" s="41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0">
        <f t="shared" si="3"/>
        <v>0</v>
      </c>
      <c r="U34" s="84" t="str">
        <f t="shared" si="12"/>
        <v>-</v>
      </c>
      <c r="V34" s="43"/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0">
        <f t="shared" si="5"/>
        <v>0</v>
      </c>
      <c r="AE34" s="84" t="str">
        <f t="shared" si="14"/>
        <v>-</v>
      </c>
      <c r="AG34" s="8">
        <f t="shared" si="18"/>
        <v>1</v>
      </c>
      <c r="AH34" s="8">
        <f t="shared" si="18"/>
        <v>11</v>
      </c>
      <c r="AI34" s="8">
        <f t="shared" si="18"/>
        <v>3</v>
      </c>
      <c r="AJ34" s="8">
        <f t="shared" si="18"/>
        <v>0</v>
      </c>
      <c r="AK34" s="8">
        <f t="shared" si="18"/>
        <v>0</v>
      </c>
      <c r="AL34" s="8">
        <f t="shared" si="18"/>
        <v>0</v>
      </c>
      <c r="AM34" s="8">
        <f t="shared" si="18"/>
        <v>0</v>
      </c>
      <c r="AN34" s="10">
        <f t="shared" si="7"/>
        <v>15</v>
      </c>
      <c r="AO34" s="84">
        <f t="shared" si="16"/>
        <v>31.43333333333333</v>
      </c>
    </row>
    <row r="35" spans="1:41" s="4" customFormat="1" ht="14.4" x14ac:dyDescent="0.3">
      <c r="A35" s="2">
        <v>80</v>
      </c>
      <c r="B35" s="4" t="s">
        <v>27</v>
      </c>
      <c r="C35" s="12">
        <v>0</v>
      </c>
      <c r="D35" s="12">
        <v>11</v>
      </c>
      <c r="E35" s="12">
        <v>2</v>
      </c>
      <c r="F35" s="12">
        <v>0</v>
      </c>
      <c r="G35" s="12">
        <v>0</v>
      </c>
      <c r="H35" s="12">
        <v>0</v>
      </c>
      <c r="I35" s="12">
        <v>0</v>
      </c>
      <c r="J35" s="10">
        <f t="shared" si="20"/>
        <v>13</v>
      </c>
      <c r="K35" s="84">
        <f t="shared" si="10"/>
        <v>31.615384615384613</v>
      </c>
      <c r="L35" s="41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0">
        <f t="shared" si="3"/>
        <v>0</v>
      </c>
      <c r="U35" s="84" t="str">
        <f t="shared" si="12"/>
        <v>-</v>
      </c>
      <c r="V35" s="43"/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0">
        <f t="shared" si="5"/>
        <v>0</v>
      </c>
      <c r="AE35" s="84" t="str">
        <f t="shared" si="14"/>
        <v>-</v>
      </c>
      <c r="AG35" s="8">
        <f t="shared" si="18"/>
        <v>0</v>
      </c>
      <c r="AH35" s="8">
        <f t="shared" si="18"/>
        <v>11</v>
      </c>
      <c r="AI35" s="8">
        <f t="shared" si="18"/>
        <v>2</v>
      </c>
      <c r="AJ35" s="8">
        <f t="shared" si="18"/>
        <v>0</v>
      </c>
      <c r="AK35" s="8">
        <f t="shared" si="18"/>
        <v>0</v>
      </c>
      <c r="AL35" s="8">
        <f t="shared" si="18"/>
        <v>0</v>
      </c>
      <c r="AM35" s="8">
        <f t="shared" si="18"/>
        <v>0</v>
      </c>
      <c r="AN35" s="10">
        <f t="shared" si="7"/>
        <v>13</v>
      </c>
      <c r="AO35" s="84">
        <f t="shared" si="16"/>
        <v>31.615384615384613</v>
      </c>
    </row>
    <row r="36" spans="1:41" s="16" customFormat="1" ht="14.4" x14ac:dyDescent="0.3">
      <c r="A36" s="168">
        <v>81</v>
      </c>
      <c r="B36" s="16" t="s">
        <v>28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69">
        <f t="shared" si="20"/>
        <v>0</v>
      </c>
      <c r="K36" s="170" t="str">
        <f t="shared" si="10"/>
        <v>-</v>
      </c>
      <c r="L36" s="171"/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69">
        <f t="shared" si="3"/>
        <v>0</v>
      </c>
      <c r="U36" s="170" t="str">
        <f t="shared" si="12"/>
        <v>-</v>
      </c>
      <c r="V36" s="172"/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69">
        <f t="shared" si="5"/>
        <v>0</v>
      </c>
      <c r="AE36" s="170" t="str">
        <f t="shared" si="14"/>
        <v>-</v>
      </c>
      <c r="AG36" s="8">
        <f t="shared" si="18"/>
        <v>0</v>
      </c>
      <c r="AH36" s="8">
        <f t="shared" si="18"/>
        <v>0</v>
      </c>
      <c r="AI36" s="8">
        <f t="shared" si="18"/>
        <v>0</v>
      </c>
      <c r="AJ36" s="8">
        <f t="shared" si="18"/>
        <v>0</v>
      </c>
      <c r="AK36" s="8">
        <f t="shared" si="18"/>
        <v>0</v>
      </c>
      <c r="AL36" s="8">
        <f t="shared" si="18"/>
        <v>0</v>
      </c>
      <c r="AM36" s="8">
        <f t="shared" si="18"/>
        <v>0</v>
      </c>
      <c r="AN36" s="169">
        <f t="shared" si="7"/>
        <v>0</v>
      </c>
      <c r="AO36" s="170" t="str">
        <f t="shared" si="16"/>
        <v>-</v>
      </c>
    </row>
    <row r="37" spans="1:41" s="4" customFormat="1" ht="14.4" x14ac:dyDescent="0.3">
      <c r="A37" s="2">
        <v>83</v>
      </c>
      <c r="B37" s="4" t="s">
        <v>29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0">
        <f t="shared" si="20"/>
        <v>0</v>
      </c>
      <c r="K37" s="84" t="str">
        <f t="shared" si="10"/>
        <v>-</v>
      </c>
      <c r="L37" s="41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0">
        <f t="shared" si="3"/>
        <v>0</v>
      </c>
      <c r="U37" s="84" t="str">
        <f t="shared" si="12"/>
        <v>-</v>
      </c>
      <c r="V37" s="43"/>
      <c r="W37" s="12">
        <v>1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0">
        <f t="shared" si="5"/>
        <v>1</v>
      </c>
      <c r="AE37" s="84">
        <f t="shared" si="14"/>
        <v>20</v>
      </c>
      <c r="AG37" s="8">
        <f t="shared" si="18"/>
        <v>1</v>
      </c>
      <c r="AH37" s="8">
        <f t="shared" si="18"/>
        <v>0</v>
      </c>
      <c r="AI37" s="8">
        <f t="shared" si="18"/>
        <v>0</v>
      </c>
      <c r="AJ37" s="8">
        <f t="shared" si="18"/>
        <v>0</v>
      </c>
      <c r="AK37" s="8">
        <f t="shared" si="18"/>
        <v>0</v>
      </c>
      <c r="AL37" s="8">
        <f t="shared" si="18"/>
        <v>0</v>
      </c>
      <c r="AM37" s="8">
        <f t="shared" si="18"/>
        <v>0</v>
      </c>
      <c r="AN37" s="10">
        <f t="shared" si="7"/>
        <v>1</v>
      </c>
      <c r="AO37" s="84">
        <f t="shared" si="16"/>
        <v>20</v>
      </c>
    </row>
    <row r="38" spans="1:41" s="4" customFormat="1" ht="14.4" x14ac:dyDescent="0.3">
      <c r="A38" s="2">
        <v>84</v>
      </c>
      <c r="B38" s="4" t="s">
        <v>30</v>
      </c>
      <c r="C38" s="12">
        <v>0</v>
      </c>
      <c r="D38" s="12">
        <v>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0">
        <f t="shared" si="20"/>
        <v>1</v>
      </c>
      <c r="K38" s="84">
        <f t="shared" si="10"/>
        <v>30</v>
      </c>
      <c r="L38" s="41"/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0">
        <f t="shared" si="3"/>
        <v>0</v>
      </c>
      <c r="U38" s="84" t="str">
        <f t="shared" si="12"/>
        <v>-</v>
      </c>
      <c r="V38" s="43"/>
      <c r="W38" s="12">
        <v>3</v>
      </c>
      <c r="X38" s="12">
        <v>1</v>
      </c>
      <c r="Y38" s="12">
        <v>1</v>
      </c>
      <c r="Z38" s="12">
        <v>0</v>
      </c>
      <c r="AA38" s="12">
        <v>0</v>
      </c>
      <c r="AB38" s="12">
        <v>0</v>
      </c>
      <c r="AC38" s="12">
        <v>0</v>
      </c>
      <c r="AD38" s="10">
        <f t="shared" si="5"/>
        <v>5</v>
      </c>
      <c r="AE38" s="84">
        <f t="shared" si="14"/>
        <v>26.1</v>
      </c>
      <c r="AG38" s="8">
        <f t="shared" si="18"/>
        <v>3</v>
      </c>
      <c r="AH38" s="8">
        <f t="shared" si="18"/>
        <v>2</v>
      </c>
      <c r="AI38" s="8">
        <f t="shared" si="18"/>
        <v>1</v>
      </c>
      <c r="AJ38" s="8">
        <f t="shared" si="18"/>
        <v>0</v>
      </c>
      <c r="AK38" s="8">
        <f t="shared" si="18"/>
        <v>0</v>
      </c>
      <c r="AL38" s="8">
        <f t="shared" si="18"/>
        <v>0</v>
      </c>
      <c r="AM38" s="8">
        <f t="shared" si="18"/>
        <v>0</v>
      </c>
      <c r="AN38" s="10">
        <f t="shared" si="7"/>
        <v>6</v>
      </c>
      <c r="AO38" s="84">
        <f t="shared" si="16"/>
        <v>26.75</v>
      </c>
    </row>
    <row r="39" spans="1:41" s="4" customFormat="1" ht="14.4" x14ac:dyDescent="0.3">
      <c r="A39" s="2">
        <v>85</v>
      </c>
      <c r="B39" s="4" t="s">
        <v>31</v>
      </c>
      <c r="C39" s="12">
        <v>1</v>
      </c>
      <c r="D39" s="12">
        <v>9</v>
      </c>
      <c r="E39" s="12">
        <v>2</v>
      </c>
      <c r="F39" s="12">
        <v>0</v>
      </c>
      <c r="G39" s="12">
        <v>0</v>
      </c>
      <c r="H39" s="12">
        <v>0</v>
      </c>
      <c r="I39" s="12">
        <v>0</v>
      </c>
      <c r="J39" s="10">
        <f t="shared" si="20"/>
        <v>12</v>
      </c>
      <c r="K39" s="84">
        <f t="shared" si="10"/>
        <v>30.916666666666668</v>
      </c>
      <c r="L39" s="41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0">
        <f t="shared" si="3"/>
        <v>0</v>
      </c>
      <c r="U39" s="84" t="str">
        <f t="shared" si="12"/>
        <v>-</v>
      </c>
      <c r="V39" s="43"/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0">
        <f t="shared" si="5"/>
        <v>0</v>
      </c>
      <c r="AE39" s="84" t="str">
        <f t="shared" si="14"/>
        <v>-</v>
      </c>
      <c r="AG39" s="8">
        <f t="shared" si="18"/>
        <v>1</v>
      </c>
      <c r="AH39" s="8">
        <f t="shared" si="18"/>
        <v>9</v>
      </c>
      <c r="AI39" s="8">
        <f t="shared" si="18"/>
        <v>2</v>
      </c>
      <c r="AJ39" s="8">
        <f t="shared" si="18"/>
        <v>0</v>
      </c>
      <c r="AK39" s="8">
        <f t="shared" si="18"/>
        <v>0</v>
      </c>
      <c r="AL39" s="8">
        <f t="shared" si="18"/>
        <v>0</v>
      </c>
      <c r="AM39" s="8">
        <f t="shared" si="18"/>
        <v>0</v>
      </c>
      <c r="AN39" s="10">
        <f t="shared" si="7"/>
        <v>12</v>
      </c>
      <c r="AO39" s="84">
        <f t="shared" si="16"/>
        <v>30.916666666666668</v>
      </c>
    </row>
    <row r="40" spans="1:41" s="4" customFormat="1" ht="14.4" x14ac:dyDescent="0.3">
      <c r="A40" s="2">
        <v>87</v>
      </c>
      <c r="B40" s="4" t="s">
        <v>32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0">
        <f t="shared" si="20"/>
        <v>0</v>
      </c>
      <c r="K40" s="84" t="str">
        <f t="shared" si="10"/>
        <v>-</v>
      </c>
      <c r="L40" s="41"/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0">
        <f t="shared" si="3"/>
        <v>0</v>
      </c>
      <c r="U40" s="84" t="str">
        <f t="shared" si="12"/>
        <v>-</v>
      </c>
      <c r="V40" s="43"/>
      <c r="W40" s="12">
        <v>1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0">
        <f t="shared" si="5"/>
        <v>1</v>
      </c>
      <c r="AE40" s="84">
        <f t="shared" si="14"/>
        <v>20</v>
      </c>
      <c r="AG40" s="8">
        <f t="shared" si="18"/>
        <v>1</v>
      </c>
      <c r="AH40" s="8">
        <f t="shared" si="18"/>
        <v>0</v>
      </c>
      <c r="AI40" s="8">
        <f t="shared" si="18"/>
        <v>0</v>
      </c>
      <c r="AJ40" s="8">
        <f t="shared" si="18"/>
        <v>0</v>
      </c>
      <c r="AK40" s="8">
        <f t="shared" si="18"/>
        <v>0</v>
      </c>
      <c r="AL40" s="8">
        <f t="shared" si="18"/>
        <v>0</v>
      </c>
      <c r="AM40" s="8">
        <f t="shared" si="18"/>
        <v>0</v>
      </c>
      <c r="AN40" s="10">
        <f t="shared" si="7"/>
        <v>1</v>
      </c>
      <c r="AO40" s="84">
        <f t="shared" si="16"/>
        <v>20</v>
      </c>
    </row>
    <row r="41" spans="1:41" s="4" customFormat="1" ht="14.4" x14ac:dyDescent="0.3">
      <c r="A41" s="2">
        <v>90</v>
      </c>
      <c r="B41" s="4" t="s">
        <v>34</v>
      </c>
      <c r="C41" s="12">
        <v>3</v>
      </c>
      <c r="D41" s="12">
        <v>15</v>
      </c>
      <c r="E41" s="12">
        <v>2</v>
      </c>
      <c r="F41" s="12">
        <v>0</v>
      </c>
      <c r="G41" s="12">
        <v>0</v>
      </c>
      <c r="H41" s="12">
        <v>0</v>
      </c>
      <c r="I41" s="12">
        <v>0</v>
      </c>
      <c r="J41" s="10">
        <f t="shared" si="20"/>
        <v>20</v>
      </c>
      <c r="K41" s="84">
        <f t="shared" si="10"/>
        <v>29.55</v>
      </c>
      <c r="L41" s="41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0">
        <f t="shared" si="3"/>
        <v>0</v>
      </c>
      <c r="U41" s="84" t="str">
        <f t="shared" si="12"/>
        <v>-</v>
      </c>
      <c r="V41" s="43"/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0">
        <f t="shared" si="5"/>
        <v>0</v>
      </c>
      <c r="AE41" s="84" t="str">
        <f t="shared" si="14"/>
        <v>-</v>
      </c>
      <c r="AG41" s="8">
        <f t="shared" si="18"/>
        <v>3</v>
      </c>
      <c r="AH41" s="8">
        <f t="shared" si="18"/>
        <v>15</v>
      </c>
      <c r="AI41" s="8">
        <f t="shared" si="18"/>
        <v>2</v>
      </c>
      <c r="AJ41" s="8">
        <f t="shared" si="18"/>
        <v>0</v>
      </c>
      <c r="AK41" s="8">
        <f t="shared" si="18"/>
        <v>0</v>
      </c>
      <c r="AL41" s="8">
        <f t="shared" si="18"/>
        <v>0</v>
      </c>
      <c r="AM41" s="8">
        <f t="shared" si="18"/>
        <v>0</v>
      </c>
      <c r="AN41" s="10">
        <f t="shared" si="7"/>
        <v>20</v>
      </c>
      <c r="AO41" s="84">
        <f t="shared" si="16"/>
        <v>29.55</v>
      </c>
    </row>
    <row r="42" spans="1:41" s="4" customFormat="1" ht="14.4" x14ac:dyDescent="0.3">
      <c r="A42" s="2">
        <v>91</v>
      </c>
      <c r="B42" s="4" t="s">
        <v>35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0">
        <f t="shared" si="20"/>
        <v>0</v>
      </c>
      <c r="K42" s="84" t="str">
        <f t="shared" si="10"/>
        <v>-</v>
      </c>
      <c r="L42" s="41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0">
        <f t="shared" si="3"/>
        <v>0</v>
      </c>
      <c r="U42" s="84" t="str">
        <f t="shared" si="12"/>
        <v>-</v>
      </c>
      <c r="V42" s="43"/>
      <c r="W42" s="12">
        <v>0</v>
      </c>
      <c r="X42" s="12">
        <v>2</v>
      </c>
      <c r="Y42" s="12">
        <v>0</v>
      </c>
      <c r="Z42" s="12">
        <v>0</v>
      </c>
      <c r="AA42" s="12">
        <v>1</v>
      </c>
      <c r="AB42" s="12">
        <v>0</v>
      </c>
      <c r="AC42" s="12">
        <v>0</v>
      </c>
      <c r="AD42" s="10">
        <f t="shared" si="5"/>
        <v>3</v>
      </c>
      <c r="AE42" s="84">
        <f t="shared" si="14"/>
        <v>40.166666666666664</v>
      </c>
      <c r="AG42" s="8">
        <f t="shared" si="18"/>
        <v>0</v>
      </c>
      <c r="AH42" s="8">
        <f t="shared" si="18"/>
        <v>2</v>
      </c>
      <c r="AI42" s="8">
        <f t="shared" si="18"/>
        <v>0</v>
      </c>
      <c r="AJ42" s="8">
        <f t="shared" si="18"/>
        <v>0</v>
      </c>
      <c r="AK42" s="8">
        <f t="shared" si="18"/>
        <v>1</v>
      </c>
      <c r="AL42" s="8">
        <f t="shared" si="18"/>
        <v>0</v>
      </c>
      <c r="AM42" s="8">
        <f t="shared" si="18"/>
        <v>0</v>
      </c>
      <c r="AN42" s="10">
        <f t="shared" si="7"/>
        <v>3</v>
      </c>
      <c r="AO42" s="84">
        <f t="shared" si="16"/>
        <v>40.166666666666664</v>
      </c>
    </row>
    <row r="43" spans="1:41" s="4" customFormat="1" ht="14.4" x14ac:dyDescent="0.3">
      <c r="A43" s="2">
        <v>92</v>
      </c>
      <c r="B43" s="4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0">
        <f t="shared" si="20"/>
        <v>0</v>
      </c>
      <c r="K43" s="84" t="str">
        <f t="shared" si="10"/>
        <v>-</v>
      </c>
      <c r="L43" s="41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0">
        <f t="shared" si="3"/>
        <v>0</v>
      </c>
      <c r="U43" s="84" t="str">
        <f t="shared" si="12"/>
        <v>-</v>
      </c>
      <c r="V43" s="43"/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0">
        <f t="shared" si="5"/>
        <v>0</v>
      </c>
      <c r="AE43" s="84" t="str">
        <f t="shared" si="14"/>
        <v>-</v>
      </c>
      <c r="AG43" s="8">
        <f t="shared" si="18"/>
        <v>0</v>
      </c>
      <c r="AH43" s="8">
        <f t="shared" si="18"/>
        <v>0</v>
      </c>
      <c r="AI43" s="8">
        <f t="shared" si="18"/>
        <v>0</v>
      </c>
      <c r="AJ43" s="8">
        <f t="shared" si="18"/>
        <v>0</v>
      </c>
      <c r="AK43" s="8">
        <f t="shared" si="18"/>
        <v>0</v>
      </c>
      <c r="AL43" s="8">
        <f t="shared" si="18"/>
        <v>0</v>
      </c>
      <c r="AM43" s="8">
        <f t="shared" si="18"/>
        <v>0</v>
      </c>
      <c r="AN43" s="10">
        <f t="shared" si="7"/>
        <v>0</v>
      </c>
      <c r="AO43" s="84" t="str">
        <f t="shared" si="16"/>
        <v>-</v>
      </c>
    </row>
    <row r="44" spans="1:41" s="4" customFormat="1" ht="14.4" x14ac:dyDescent="0.3">
      <c r="A44" s="2">
        <v>94</v>
      </c>
      <c r="B44" s="4" t="s">
        <v>37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0">
        <f t="shared" si="20"/>
        <v>0</v>
      </c>
      <c r="K44" s="84" t="str">
        <f t="shared" si="10"/>
        <v>-</v>
      </c>
      <c r="L44" s="41"/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0">
        <f t="shared" si="3"/>
        <v>0</v>
      </c>
      <c r="U44" s="84" t="str">
        <f t="shared" si="12"/>
        <v>-</v>
      </c>
      <c r="V44" s="43"/>
      <c r="W44" s="12">
        <v>1</v>
      </c>
      <c r="X44" s="12">
        <v>1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0">
        <f t="shared" si="5"/>
        <v>2</v>
      </c>
      <c r="AE44" s="84">
        <f t="shared" si="14"/>
        <v>25</v>
      </c>
      <c r="AG44" s="8">
        <f t="shared" si="18"/>
        <v>1</v>
      </c>
      <c r="AH44" s="8">
        <f t="shared" si="18"/>
        <v>1</v>
      </c>
      <c r="AI44" s="8">
        <f t="shared" si="18"/>
        <v>0</v>
      </c>
      <c r="AJ44" s="8">
        <f t="shared" si="18"/>
        <v>0</v>
      </c>
      <c r="AK44" s="8">
        <f t="shared" si="18"/>
        <v>0</v>
      </c>
      <c r="AL44" s="8">
        <f t="shared" si="18"/>
        <v>0</v>
      </c>
      <c r="AM44" s="8">
        <f t="shared" si="18"/>
        <v>0</v>
      </c>
      <c r="AN44" s="10">
        <f t="shared" si="7"/>
        <v>2</v>
      </c>
      <c r="AO44" s="84">
        <f t="shared" si="16"/>
        <v>25</v>
      </c>
    </row>
    <row r="45" spans="1:41" s="4" customFormat="1" ht="14.4" x14ac:dyDescent="0.3">
      <c r="A45" s="2">
        <v>96</v>
      </c>
      <c r="B45" s="4" t="s">
        <v>39</v>
      </c>
      <c r="C45" s="12">
        <v>0</v>
      </c>
      <c r="D45" s="12">
        <v>2</v>
      </c>
      <c r="E45" s="12">
        <v>9</v>
      </c>
      <c r="F45" s="12">
        <v>5</v>
      </c>
      <c r="G45" s="12">
        <v>0</v>
      </c>
      <c r="H45" s="12">
        <v>0</v>
      </c>
      <c r="I45" s="12">
        <v>0</v>
      </c>
      <c r="J45" s="10">
        <f t="shared" si="20"/>
        <v>16</v>
      </c>
      <c r="K45" s="84">
        <f t="shared" si="10"/>
        <v>42.3125</v>
      </c>
      <c r="L45" s="41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0">
        <f t="shared" si="3"/>
        <v>0</v>
      </c>
      <c r="U45" s="84" t="str">
        <f t="shared" si="12"/>
        <v>-</v>
      </c>
      <c r="V45" s="43"/>
      <c r="W45" s="12">
        <v>4</v>
      </c>
      <c r="X45" s="12">
        <v>2</v>
      </c>
      <c r="Y45" s="12">
        <v>1</v>
      </c>
      <c r="Z45" s="12">
        <v>0</v>
      </c>
      <c r="AA45" s="12">
        <v>1</v>
      </c>
      <c r="AB45" s="12">
        <v>0</v>
      </c>
      <c r="AC45" s="12">
        <v>0</v>
      </c>
      <c r="AD45" s="10">
        <f t="shared" si="5"/>
        <v>8</v>
      </c>
      <c r="AE45" s="84">
        <f t="shared" si="14"/>
        <v>30.125</v>
      </c>
      <c r="AG45" s="8">
        <f t="shared" si="18"/>
        <v>4</v>
      </c>
      <c r="AH45" s="8">
        <f t="shared" si="18"/>
        <v>4</v>
      </c>
      <c r="AI45" s="8">
        <f t="shared" si="18"/>
        <v>10</v>
      </c>
      <c r="AJ45" s="8">
        <f t="shared" si="18"/>
        <v>5</v>
      </c>
      <c r="AK45" s="8">
        <f t="shared" si="18"/>
        <v>1</v>
      </c>
      <c r="AL45" s="8">
        <f t="shared" si="18"/>
        <v>0</v>
      </c>
      <c r="AM45" s="8">
        <f t="shared" si="18"/>
        <v>0</v>
      </c>
      <c r="AN45" s="10">
        <f t="shared" si="7"/>
        <v>24</v>
      </c>
      <c r="AO45" s="84">
        <f t="shared" si="16"/>
        <v>38.25</v>
      </c>
    </row>
    <row r="46" spans="1:41" s="4" customFormat="1" ht="14.4" x14ac:dyDescent="0.3">
      <c r="A46" s="2">
        <v>72</v>
      </c>
      <c r="B46" s="4" t="s">
        <v>20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0">
        <f t="shared" si="20"/>
        <v>0</v>
      </c>
      <c r="K46" s="84" t="str">
        <f t="shared" si="10"/>
        <v>-</v>
      </c>
      <c r="L46" s="41"/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0">
        <f t="shared" si="3"/>
        <v>0</v>
      </c>
      <c r="U46" s="84" t="str">
        <f t="shared" si="12"/>
        <v>-</v>
      </c>
      <c r="V46" s="43"/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0">
        <f t="shared" si="5"/>
        <v>0</v>
      </c>
      <c r="AE46" s="84" t="str">
        <f t="shared" si="14"/>
        <v>-</v>
      </c>
      <c r="AG46" s="8">
        <f t="shared" si="18"/>
        <v>0</v>
      </c>
      <c r="AH46" s="8">
        <f t="shared" si="18"/>
        <v>0</v>
      </c>
      <c r="AI46" s="8">
        <f t="shared" si="18"/>
        <v>0</v>
      </c>
      <c r="AJ46" s="8">
        <f t="shared" si="18"/>
        <v>0</v>
      </c>
      <c r="AK46" s="8">
        <f t="shared" si="18"/>
        <v>0</v>
      </c>
      <c r="AL46" s="8">
        <f t="shared" si="18"/>
        <v>0</v>
      </c>
      <c r="AM46" s="8">
        <f t="shared" si="18"/>
        <v>0</v>
      </c>
      <c r="AN46" s="10">
        <f t="shared" si="7"/>
        <v>0</v>
      </c>
      <c r="AO46" s="84" t="str">
        <f t="shared" si="16"/>
        <v>-</v>
      </c>
    </row>
    <row r="47" spans="1:41" s="7" customFormat="1" ht="26.25" customHeight="1" x14ac:dyDescent="0.3">
      <c r="B47" s="7" t="s">
        <v>45</v>
      </c>
      <c r="C47" s="11">
        <f>SUM(C48:C54)</f>
        <v>104</v>
      </c>
      <c r="D47" s="11">
        <f t="shared" ref="D47:I47" si="21">SUM(D48:D54)</f>
        <v>465</v>
      </c>
      <c r="E47" s="11">
        <f t="shared" si="21"/>
        <v>156</v>
      </c>
      <c r="F47" s="11">
        <f t="shared" si="21"/>
        <v>34</v>
      </c>
      <c r="G47" s="11">
        <f t="shared" si="21"/>
        <v>1</v>
      </c>
      <c r="H47" s="11">
        <f t="shared" si="21"/>
        <v>0</v>
      </c>
      <c r="I47" s="11">
        <f t="shared" si="21"/>
        <v>0</v>
      </c>
      <c r="J47" s="87">
        <f t="shared" si="20"/>
        <v>760</v>
      </c>
      <c r="K47" s="84">
        <f t="shared" si="10"/>
        <v>31.744078947368422</v>
      </c>
      <c r="L47" s="41"/>
      <c r="M47" s="11">
        <f>SUM(M48:M54)</f>
        <v>0</v>
      </c>
      <c r="N47" s="11">
        <f t="shared" ref="N47:S47" si="22">SUM(N48:N54)</f>
        <v>4</v>
      </c>
      <c r="O47" s="11">
        <f t="shared" si="22"/>
        <v>4</v>
      </c>
      <c r="P47" s="11">
        <f t="shared" si="22"/>
        <v>3</v>
      </c>
      <c r="Q47" s="11">
        <f t="shared" si="22"/>
        <v>1</v>
      </c>
      <c r="R47" s="11">
        <f t="shared" si="22"/>
        <v>0</v>
      </c>
      <c r="S47" s="11">
        <f t="shared" si="22"/>
        <v>0</v>
      </c>
      <c r="T47" s="10">
        <f t="shared" si="3"/>
        <v>12</v>
      </c>
      <c r="U47" s="84">
        <f t="shared" si="12"/>
        <v>41.166666666666664</v>
      </c>
      <c r="V47" s="43"/>
      <c r="W47" s="11">
        <f>SUM(W48:W54)</f>
        <v>14</v>
      </c>
      <c r="X47" s="11">
        <f t="shared" ref="X47:AC47" si="23">SUM(X48:X54)</f>
        <v>8</v>
      </c>
      <c r="Y47" s="11">
        <f t="shared" si="23"/>
        <v>15</v>
      </c>
      <c r="Z47" s="11">
        <f t="shared" si="23"/>
        <v>7</v>
      </c>
      <c r="AA47" s="11">
        <f t="shared" si="23"/>
        <v>1</v>
      </c>
      <c r="AB47" s="11">
        <f t="shared" si="23"/>
        <v>0</v>
      </c>
      <c r="AC47" s="11">
        <f t="shared" si="23"/>
        <v>0</v>
      </c>
      <c r="AD47" s="10">
        <f t="shared" si="5"/>
        <v>45</v>
      </c>
      <c r="AE47" s="84">
        <f t="shared" si="14"/>
        <v>34.255555555555553</v>
      </c>
      <c r="AG47" s="8">
        <f t="shared" ref="AG47:AM47" si="24">C47+W47+M47</f>
        <v>118</v>
      </c>
      <c r="AH47" s="8">
        <f t="shared" si="24"/>
        <v>477</v>
      </c>
      <c r="AI47" s="8">
        <f t="shared" si="24"/>
        <v>175</v>
      </c>
      <c r="AJ47" s="8">
        <f t="shared" si="24"/>
        <v>44</v>
      </c>
      <c r="AK47" s="8">
        <f t="shared" si="24"/>
        <v>3</v>
      </c>
      <c r="AL47" s="8">
        <f t="shared" si="24"/>
        <v>0</v>
      </c>
      <c r="AM47" s="8">
        <f t="shared" si="24"/>
        <v>0</v>
      </c>
      <c r="AN47" s="10">
        <f t="shared" si="7"/>
        <v>817</v>
      </c>
      <c r="AO47" s="84">
        <f t="shared" si="16"/>
        <v>32.020807833537333</v>
      </c>
    </row>
    <row r="48" spans="1:41" s="4" customFormat="1" ht="14.4" x14ac:dyDescent="0.3">
      <c r="A48" s="2">
        <v>66</v>
      </c>
      <c r="B48" s="4" t="s">
        <v>16</v>
      </c>
      <c r="C48" s="12">
        <v>20</v>
      </c>
      <c r="D48" s="12">
        <v>160</v>
      </c>
      <c r="E48" s="12">
        <v>41</v>
      </c>
      <c r="F48" s="12">
        <v>2</v>
      </c>
      <c r="G48" s="12">
        <v>0</v>
      </c>
      <c r="H48" s="12">
        <v>0</v>
      </c>
      <c r="I48" s="12">
        <v>0</v>
      </c>
      <c r="J48" s="10">
        <f t="shared" si="20"/>
        <v>223</v>
      </c>
      <c r="K48" s="84">
        <f t="shared" si="10"/>
        <v>31.21748878923767</v>
      </c>
      <c r="L48" s="41"/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0">
        <f t="shared" si="3"/>
        <v>0</v>
      </c>
      <c r="U48" s="84" t="str">
        <f t="shared" si="12"/>
        <v>-</v>
      </c>
      <c r="V48" s="43"/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0">
        <f t="shared" si="5"/>
        <v>0</v>
      </c>
      <c r="AE48" s="84" t="str">
        <f t="shared" si="14"/>
        <v>-</v>
      </c>
      <c r="AG48" s="8">
        <f t="shared" ref="AG48:AM54" si="25">SUM(C48,M48,W48)</f>
        <v>20</v>
      </c>
      <c r="AH48" s="8">
        <f t="shared" si="25"/>
        <v>160</v>
      </c>
      <c r="AI48" s="8">
        <f t="shared" si="25"/>
        <v>41</v>
      </c>
      <c r="AJ48" s="8">
        <f t="shared" si="25"/>
        <v>2</v>
      </c>
      <c r="AK48" s="8">
        <f t="shared" si="25"/>
        <v>0</v>
      </c>
      <c r="AL48" s="8">
        <f t="shared" si="25"/>
        <v>0</v>
      </c>
      <c r="AM48" s="8">
        <f t="shared" si="25"/>
        <v>0</v>
      </c>
      <c r="AN48" s="10">
        <f t="shared" si="7"/>
        <v>223</v>
      </c>
      <c r="AO48" s="84">
        <f t="shared" si="16"/>
        <v>31.21748878923767</v>
      </c>
    </row>
    <row r="49" spans="1:41" s="4" customFormat="1" ht="14.25" customHeight="1" x14ac:dyDescent="0.3">
      <c r="A49" s="2">
        <v>78</v>
      </c>
      <c r="B49" s="4" t="s">
        <v>25</v>
      </c>
      <c r="C49" s="12">
        <v>10</v>
      </c>
      <c r="D49" s="12">
        <v>69</v>
      </c>
      <c r="E49" s="12">
        <v>14</v>
      </c>
      <c r="F49" s="12">
        <v>1</v>
      </c>
      <c r="G49" s="12">
        <v>0</v>
      </c>
      <c r="H49" s="12">
        <v>0</v>
      </c>
      <c r="I49" s="12">
        <v>0</v>
      </c>
      <c r="J49" s="10">
        <f t="shared" si="20"/>
        <v>94</v>
      </c>
      <c r="K49" s="84">
        <f t="shared" si="10"/>
        <v>30.718085106382976</v>
      </c>
      <c r="L49" s="41"/>
      <c r="M49" s="12">
        <v>0</v>
      </c>
      <c r="N49" s="12">
        <v>1</v>
      </c>
      <c r="O49" s="12">
        <v>2</v>
      </c>
      <c r="P49" s="12">
        <v>1</v>
      </c>
      <c r="Q49" s="12">
        <v>0</v>
      </c>
      <c r="R49" s="12">
        <v>0</v>
      </c>
      <c r="S49" s="12">
        <v>0</v>
      </c>
      <c r="T49" s="10">
        <f t="shared" si="3"/>
        <v>4</v>
      </c>
      <c r="U49" s="84">
        <f t="shared" si="12"/>
        <v>40.375</v>
      </c>
      <c r="V49" s="43"/>
      <c r="W49" s="12">
        <v>2</v>
      </c>
      <c r="X49" s="12">
        <v>1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0">
        <f t="shared" si="5"/>
        <v>3</v>
      </c>
      <c r="AE49" s="84">
        <f t="shared" si="14"/>
        <v>23.333333333333332</v>
      </c>
      <c r="AG49" s="8">
        <f t="shared" si="25"/>
        <v>12</v>
      </c>
      <c r="AH49" s="8">
        <f t="shared" si="25"/>
        <v>71</v>
      </c>
      <c r="AI49" s="8">
        <f t="shared" si="25"/>
        <v>16</v>
      </c>
      <c r="AJ49" s="8">
        <f t="shared" si="25"/>
        <v>2</v>
      </c>
      <c r="AK49" s="8">
        <f t="shared" si="25"/>
        <v>0</v>
      </c>
      <c r="AL49" s="8">
        <f t="shared" si="25"/>
        <v>0</v>
      </c>
      <c r="AM49" s="8">
        <f t="shared" si="25"/>
        <v>0</v>
      </c>
      <c r="AN49" s="10">
        <f t="shared" si="7"/>
        <v>101</v>
      </c>
      <c r="AO49" s="84">
        <f t="shared" si="16"/>
        <v>30.881188118811878</v>
      </c>
    </row>
    <row r="50" spans="1:41" s="4" customFormat="1" ht="15.75" customHeight="1" x14ac:dyDescent="0.3">
      <c r="A50" s="2">
        <v>89</v>
      </c>
      <c r="B50" s="4" t="s">
        <v>33</v>
      </c>
      <c r="C50" s="12">
        <v>0</v>
      </c>
      <c r="D50" s="12">
        <v>3</v>
      </c>
      <c r="E50" s="12">
        <v>16</v>
      </c>
      <c r="F50" s="12">
        <v>6</v>
      </c>
      <c r="G50" s="12">
        <v>0</v>
      </c>
      <c r="H50" s="12">
        <v>0</v>
      </c>
      <c r="I50" s="12">
        <v>0</v>
      </c>
      <c r="J50" s="10">
        <f t="shared" si="20"/>
        <v>25</v>
      </c>
      <c r="K50" s="84">
        <f t="shared" si="10"/>
        <v>41.64</v>
      </c>
      <c r="L50" s="41"/>
      <c r="M50" s="12">
        <v>0</v>
      </c>
      <c r="N50" s="12">
        <v>1</v>
      </c>
      <c r="O50" s="12">
        <v>1</v>
      </c>
      <c r="P50" s="12">
        <v>1</v>
      </c>
      <c r="Q50" s="12">
        <v>1</v>
      </c>
      <c r="R50" s="12">
        <v>0</v>
      </c>
      <c r="S50" s="12">
        <v>0</v>
      </c>
      <c r="T50" s="10">
        <f t="shared" si="3"/>
        <v>4</v>
      </c>
      <c r="U50" s="84">
        <f t="shared" si="12"/>
        <v>45.375</v>
      </c>
      <c r="V50" s="43"/>
      <c r="W50" s="12">
        <v>5</v>
      </c>
      <c r="X50" s="12">
        <v>3</v>
      </c>
      <c r="Y50" s="12">
        <v>2</v>
      </c>
      <c r="Z50" s="12">
        <v>1</v>
      </c>
      <c r="AA50" s="12">
        <v>0</v>
      </c>
      <c r="AB50" s="12">
        <v>0</v>
      </c>
      <c r="AC50" s="12">
        <v>0</v>
      </c>
      <c r="AD50" s="10">
        <f t="shared" si="5"/>
        <v>11</v>
      </c>
      <c r="AE50" s="84">
        <f t="shared" si="14"/>
        <v>29.227272727272727</v>
      </c>
      <c r="AG50" s="8">
        <f t="shared" si="25"/>
        <v>5</v>
      </c>
      <c r="AH50" s="8">
        <f t="shared" si="25"/>
        <v>7</v>
      </c>
      <c r="AI50" s="8">
        <f t="shared" si="25"/>
        <v>19</v>
      </c>
      <c r="AJ50" s="8">
        <f t="shared" si="25"/>
        <v>8</v>
      </c>
      <c r="AK50" s="8">
        <f t="shared" si="25"/>
        <v>1</v>
      </c>
      <c r="AL50" s="8">
        <f t="shared" si="25"/>
        <v>0</v>
      </c>
      <c r="AM50" s="8">
        <f t="shared" si="25"/>
        <v>0</v>
      </c>
      <c r="AN50" s="10">
        <f t="shared" si="7"/>
        <v>40</v>
      </c>
      <c r="AO50" s="84">
        <f t="shared" si="16"/>
        <v>38.600000000000009</v>
      </c>
    </row>
    <row r="51" spans="1:41" s="4" customFormat="1" ht="14.4" x14ac:dyDescent="0.3">
      <c r="A51" s="2">
        <v>93</v>
      </c>
      <c r="B51" s="4" t="s">
        <v>46</v>
      </c>
      <c r="C51" s="12">
        <v>12</v>
      </c>
      <c r="D51" s="12">
        <v>45</v>
      </c>
      <c r="E51" s="12">
        <v>11</v>
      </c>
      <c r="F51" s="12">
        <v>1</v>
      </c>
      <c r="G51" s="12">
        <v>0</v>
      </c>
      <c r="H51" s="12">
        <v>0</v>
      </c>
      <c r="I51" s="12">
        <v>0</v>
      </c>
      <c r="J51" s="10">
        <f t="shared" si="20"/>
        <v>69</v>
      </c>
      <c r="K51" s="84">
        <f t="shared" si="10"/>
        <v>30.231884057971016</v>
      </c>
      <c r="L51" s="41"/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0">
        <f t="shared" si="3"/>
        <v>0</v>
      </c>
      <c r="U51" s="84" t="str">
        <f t="shared" si="12"/>
        <v>-</v>
      </c>
      <c r="V51" s="43"/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0">
        <f t="shared" si="5"/>
        <v>0</v>
      </c>
      <c r="AE51" s="84" t="str">
        <f t="shared" si="14"/>
        <v>-</v>
      </c>
      <c r="AG51" s="8">
        <f t="shared" si="25"/>
        <v>12</v>
      </c>
      <c r="AH51" s="8">
        <f t="shared" si="25"/>
        <v>45</v>
      </c>
      <c r="AI51" s="8">
        <f t="shared" si="25"/>
        <v>11</v>
      </c>
      <c r="AJ51" s="8">
        <f t="shared" si="25"/>
        <v>1</v>
      </c>
      <c r="AK51" s="8">
        <f t="shared" si="25"/>
        <v>0</v>
      </c>
      <c r="AL51" s="8">
        <f t="shared" si="25"/>
        <v>0</v>
      </c>
      <c r="AM51" s="8">
        <f t="shared" si="25"/>
        <v>0</v>
      </c>
      <c r="AN51" s="10">
        <f t="shared" si="7"/>
        <v>69</v>
      </c>
      <c r="AO51" s="84">
        <f t="shared" si="16"/>
        <v>30.231884057971016</v>
      </c>
    </row>
    <row r="52" spans="1:41" s="4" customFormat="1" ht="14.4" x14ac:dyDescent="0.3">
      <c r="A52" s="2">
        <v>95</v>
      </c>
      <c r="B52" s="4" t="s">
        <v>38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0">
        <f t="shared" si="20"/>
        <v>0</v>
      </c>
      <c r="K52" s="84" t="str">
        <f t="shared" si="10"/>
        <v>-</v>
      </c>
      <c r="L52" s="41"/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0">
        <f t="shared" si="3"/>
        <v>0</v>
      </c>
      <c r="U52" s="84" t="str">
        <f t="shared" si="12"/>
        <v>-</v>
      </c>
      <c r="V52" s="43"/>
      <c r="W52" s="12">
        <v>3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0">
        <f t="shared" si="5"/>
        <v>3</v>
      </c>
      <c r="AE52" s="84">
        <f t="shared" si="14"/>
        <v>20</v>
      </c>
      <c r="AG52" s="8">
        <f t="shared" si="25"/>
        <v>3</v>
      </c>
      <c r="AH52" s="8">
        <f t="shared" si="25"/>
        <v>0</v>
      </c>
      <c r="AI52" s="8">
        <f t="shared" si="25"/>
        <v>0</v>
      </c>
      <c r="AJ52" s="8">
        <f t="shared" si="25"/>
        <v>0</v>
      </c>
      <c r="AK52" s="8">
        <f t="shared" si="25"/>
        <v>0</v>
      </c>
      <c r="AL52" s="8">
        <f t="shared" si="25"/>
        <v>0</v>
      </c>
      <c r="AM52" s="8">
        <f t="shared" si="25"/>
        <v>0</v>
      </c>
      <c r="AN52" s="10">
        <f t="shared" si="7"/>
        <v>3</v>
      </c>
      <c r="AO52" s="84">
        <f t="shared" si="16"/>
        <v>20</v>
      </c>
    </row>
    <row r="53" spans="1:41" s="4" customFormat="1" ht="14.4" x14ac:dyDescent="0.3">
      <c r="A53" s="2">
        <v>97</v>
      </c>
      <c r="B53" s="4" t="s">
        <v>40</v>
      </c>
      <c r="C53" s="12">
        <v>0</v>
      </c>
      <c r="D53" s="12">
        <v>7</v>
      </c>
      <c r="E53" s="12">
        <v>22</v>
      </c>
      <c r="F53" s="12">
        <v>9</v>
      </c>
      <c r="G53" s="12">
        <v>0</v>
      </c>
      <c r="H53" s="12">
        <v>0</v>
      </c>
      <c r="I53" s="12">
        <v>0</v>
      </c>
      <c r="J53" s="10">
        <f t="shared" si="20"/>
        <v>38</v>
      </c>
      <c r="K53" s="84">
        <f t="shared" si="10"/>
        <v>40.934210526315795</v>
      </c>
      <c r="L53" s="41"/>
      <c r="M53" s="12">
        <v>0</v>
      </c>
      <c r="N53" s="12">
        <v>2</v>
      </c>
      <c r="O53" s="12">
        <v>1</v>
      </c>
      <c r="P53" s="12">
        <v>1</v>
      </c>
      <c r="Q53" s="12">
        <v>0</v>
      </c>
      <c r="R53" s="12">
        <v>0</v>
      </c>
      <c r="S53" s="12">
        <v>0</v>
      </c>
      <c r="T53" s="10">
        <f t="shared" si="3"/>
        <v>4</v>
      </c>
      <c r="U53" s="84">
        <f t="shared" si="12"/>
        <v>37.75</v>
      </c>
      <c r="V53" s="43"/>
      <c r="W53" s="12">
        <v>4</v>
      </c>
      <c r="X53" s="12">
        <v>4</v>
      </c>
      <c r="Y53" s="12">
        <v>13</v>
      </c>
      <c r="Z53" s="12">
        <v>6</v>
      </c>
      <c r="AA53" s="12">
        <v>1</v>
      </c>
      <c r="AB53" s="12">
        <v>0</v>
      </c>
      <c r="AC53" s="12">
        <v>0</v>
      </c>
      <c r="AD53" s="10">
        <f t="shared" si="5"/>
        <v>28</v>
      </c>
      <c r="AE53" s="84">
        <f t="shared" si="14"/>
        <v>38.928571428571431</v>
      </c>
      <c r="AG53" s="8">
        <f t="shared" si="25"/>
        <v>4</v>
      </c>
      <c r="AH53" s="8">
        <f t="shared" si="25"/>
        <v>13</v>
      </c>
      <c r="AI53" s="8">
        <f t="shared" si="25"/>
        <v>36</v>
      </c>
      <c r="AJ53" s="8">
        <f t="shared" si="25"/>
        <v>16</v>
      </c>
      <c r="AK53" s="8">
        <f t="shared" si="25"/>
        <v>1</v>
      </c>
      <c r="AL53" s="8">
        <f t="shared" si="25"/>
        <v>0</v>
      </c>
      <c r="AM53" s="8">
        <f t="shared" si="25"/>
        <v>0</v>
      </c>
      <c r="AN53" s="10">
        <f t="shared" si="7"/>
        <v>70</v>
      </c>
      <c r="AO53" s="84">
        <f t="shared" si="16"/>
        <v>39.949999999999996</v>
      </c>
    </row>
    <row r="54" spans="1:41" s="4" customFormat="1" ht="14.4" x14ac:dyDescent="0.3">
      <c r="A54" s="14">
        <v>77</v>
      </c>
      <c r="B54" s="165" t="s">
        <v>15</v>
      </c>
      <c r="C54" s="12">
        <v>62</v>
      </c>
      <c r="D54" s="12">
        <v>181</v>
      </c>
      <c r="E54" s="12">
        <v>52</v>
      </c>
      <c r="F54" s="12">
        <v>15</v>
      </c>
      <c r="G54" s="12">
        <v>1</v>
      </c>
      <c r="H54" s="12">
        <v>0</v>
      </c>
      <c r="I54" s="12">
        <v>0</v>
      </c>
      <c r="J54" s="10">
        <f t="shared" si="20"/>
        <v>311</v>
      </c>
      <c r="K54" s="84">
        <f t="shared" si="10"/>
        <v>30.84887459807074</v>
      </c>
      <c r="L54" s="41"/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0">
        <f t="shared" si="3"/>
        <v>0</v>
      </c>
      <c r="U54" s="84" t="str">
        <f t="shared" si="12"/>
        <v>-</v>
      </c>
      <c r="V54" s="43"/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0">
        <f t="shared" si="5"/>
        <v>0</v>
      </c>
      <c r="AE54" s="84" t="str">
        <f t="shared" si="14"/>
        <v>-</v>
      </c>
      <c r="AG54" s="8">
        <f t="shared" si="25"/>
        <v>62</v>
      </c>
      <c r="AH54" s="8">
        <f t="shared" si="25"/>
        <v>181</v>
      </c>
      <c r="AI54" s="8">
        <f t="shared" si="25"/>
        <v>52</v>
      </c>
      <c r="AJ54" s="8">
        <f t="shared" si="25"/>
        <v>15</v>
      </c>
      <c r="AK54" s="8">
        <f t="shared" si="25"/>
        <v>1</v>
      </c>
      <c r="AL54" s="8">
        <f t="shared" si="25"/>
        <v>0</v>
      </c>
      <c r="AM54" s="8">
        <f t="shared" si="25"/>
        <v>0</v>
      </c>
      <c r="AN54" s="10">
        <f>SUM(AG54:AM54)</f>
        <v>311</v>
      </c>
      <c r="AO54" s="84">
        <f t="shared" si="16"/>
        <v>30.84887459807074</v>
      </c>
    </row>
    <row r="55" spans="1:41" s="4" customFormat="1" ht="6" customHeight="1" x14ac:dyDescent="0.3">
      <c r="B55" s="15"/>
      <c r="I55" s="16"/>
      <c r="S55" s="16"/>
      <c r="AC55" s="16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3.8" x14ac:dyDescent="0.3">
      <c r="I56" s="16"/>
      <c r="AC56" s="16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I57" s="16"/>
      <c r="AC57" s="16"/>
    </row>
    <row r="58" spans="1:41" s="4" customFormat="1" ht="13.2" x14ac:dyDescent="0.3">
      <c r="B58" s="17"/>
      <c r="I58" s="18"/>
      <c r="AC58" s="18"/>
    </row>
    <row r="60" spans="1:41" ht="13.2" x14ac:dyDescent="0.25">
      <c r="B60" s="19"/>
    </row>
    <row r="61" spans="1:41" ht="9.75" customHeight="1" x14ac:dyDescent="0.25"/>
    <row r="69" spans="3:28" x14ac:dyDescent="0.25">
      <c r="C69" s="20"/>
      <c r="D69" s="21"/>
      <c r="W69" s="20"/>
      <c r="X69" s="21"/>
    </row>
    <row r="70" spans="3:28" x14ac:dyDescent="0.25">
      <c r="C70" s="20"/>
      <c r="D70" s="22"/>
      <c r="E70" s="185"/>
      <c r="F70" s="185"/>
      <c r="G70" s="185"/>
      <c r="H70" s="185"/>
      <c r="W70" s="20"/>
      <c r="X70" s="22"/>
      <c r="Y70" s="185"/>
      <c r="Z70" s="185"/>
      <c r="AA70" s="185"/>
      <c r="AB70" s="185"/>
    </row>
  </sheetData>
  <mergeCells count="7">
    <mergeCell ref="AG3:AN3"/>
    <mergeCell ref="E70:H70"/>
    <mergeCell ref="Y70:AB70"/>
    <mergeCell ref="B3:B4"/>
    <mergeCell ref="C3:J3"/>
    <mergeCell ref="M3:T3"/>
    <mergeCell ref="W3:AD3"/>
  </mergeCells>
  <pageMargins left="0.48" right="0.31" top="1" bottom="1" header="0.5" footer="0.5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O70"/>
  <sheetViews>
    <sheetView showGridLines="0" zoomScale="85" zoomScaleNormal="85" workbookViewId="0">
      <pane xSplit="2" ySplit="4" topLeftCell="C5" activePane="bottomRight" state="frozen"/>
      <selection activeCell="G34" sqref="G34"/>
      <selection pane="topRight" activeCell="G34" sqref="G34"/>
      <selection pane="bottomLeft" activeCell="G34" sqref="G34"/>
      <selection pane="bottomRight" activeCell="G15" sqref="G15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24" customWidth="1"/>
    <col min="6" max="6" width="13" style="24" customWidth="1"/>
    <col min="7" max="8" width="11.44140625" style="24" customWidth="1"/>
    <col min="9" max="9" width="13.21875" style="24" customWidth="1"/>
    <col min="10" max="10" width="8.77734375" style="3"/>
    <col min="11" max="11" width="8.77734375" style="44"/>
    <col min="12" max="12" width="7.77734375" style="39" customWidth="1"/>
    <col min="13" max="22" width="8.77734375" style="3"/>
    <col min="23" max="23" width="11.44140625" style="3" customWidth="1"/>
    <col min="24" max="25" width="11.44140625" style="26" customWidth="1"/>
    <col min="26" max="26" width="13" style="26" customWidth="1"/>
    <col min="27" max="28" width="11.44140625" style="26" customWidth="1"/>
    <col min="29" max="29" width="13.21875" style="26" customWidth="1"/>
    <col min="30" max="32" width="8.77734375" style="3"/>
    <col min="33" max="33" width="9.77734375" style="3" customWidth="1"/>
    <col min="34" max="254" width="8.777343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8.777343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8.777343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8.777343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8.777343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8.777343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8.777343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8.777343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8.777343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8.777343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8.777343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8.777343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8.777343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8.777343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8.777343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8.777343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8.777343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8.777343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8.777343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8.777343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8.777343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8.777343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8.777343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8.777343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8.777343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8.777343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8.777343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8.777343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8.777343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8.777343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8.777343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8.777343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8.777343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8.777343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8.777343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8.777343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8.777343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8.777343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8.777343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8.777343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8.777343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8.777343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8.777343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8.777343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8.777343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8.777343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8.777343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8.777343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8.777343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8.777343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8.777343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8.777343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8.777343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8.777343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8.777343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8.777343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8.777343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8.777343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8.777343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8.777343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8.777343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8.777343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8.777343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75" width="8.77734375" style="3"/>
    <col min="16376" max="16384" width="8.77734375" style="3" customWidth="1"/>
  </cols>
  <sheetData>
    <row r="1" spans="1:41" ht="15" thickBot="1" x14ac:dyDescent="0.35">
      <c r="A1" s="27"/>
      <c r="B1" s="28"/>
      <c r="C1" s="29"/>
      <c r="D1" s="29"/>
      <c r="E1" s="29"/>
      <c r="F1" s="29"/>
      <c r="G1" s="29"/>
      <c r="H1" s="83"/>
      <c r="I1" s="30"/>
      <c r="J1" s="31"/>
      <c r="W1" s="29"/>
      <c r="X1" s="29"/>
      <c r="Y1" s="29"/>
      <c r="Z1" s="29"/>
      <c r="AA1" s="29"/>
      <c r="AB1" s="29"/>
      <c r="AC1" s="30"/>
      <c r="AD1" s="31"/>
    </row>
    <row r="2" spans="1:41" ht="14.4" x14ac:dyDescent="0.3">
      <c r="A2" s="27"/>
      <c r="B2" s="114">
        <f>FIRE1125a!A3</f>
        <v>2021</v>
      </c>
      <c r="C2" s="35"/>
      <c r="D2" s="35"/>
      <c r="E2" s="35"/>
      <c r="F2" s="35"/>
      <c r="G2" s="35"/>
      <c r="H2" s="35"/>
      <c r="I2" s="83"/>
      <c r="J2" s="36"/>
      <c r="L2" s="40"/>
      <c r="W2" s="37"/>
      <c r="X2" s="35"/>
      <c r="Y2" s="35"/>
      <c r="Z2" s="35"/>
      <c r="AA2" s="35"/>
      <c r="AB2" s="35"/>
      <c r="AC2" s="35"/>
      <c r="AD2" s="31"/>
    </row>
    <row r="3" spans="1:41" s="4" customFormat="1" ht="13.8" customHeight="1" thickBot="1" x14ac:dyDescent="0.35">
      <c r="B3" s="115"/>
      <c r="C3" s="183" t="s">
        <v>57</v>
      </c>
      <c r="D3" s="184"/>
      <c r="E3" s="184"/>
      <c r="F3" s="184"/>
      <c r="G3" s="184"/>
      <c r="H3" s="184"/>
      <c r="I3" s="184"/>
      <c r="J3" s="184"/>
      <c r="M3" s="183" t="s">
        <v>59</v>
      </c>
      <c r="N3" s="184"/>
      <c r="O3" s="184"/>
      <c r="P3" s="184"/>
      <c r="Q3" s="184"/>
      <c r="R3" s="184"/>
      <c r="S3" s="184"/>
      <c r="T3" s="184"/>
      <c r="W3" s="183" t="s">
        <v>58</v>
      </c>
      <c r="X3" s="184"/>
      <c r="Y3" s="184"/>
      <c r="Z3" s="184"/>
      <c r="AA3" s="184"/>
      <c r="AB3" s="184"/>
      <c r="AC3" s="184"/>
      <c r="AD3" s="184"/>
      <c r="AG3" s="183" t="s">
        <v>60</v>
      </c>
      <c r="AH3" s="184"/>
      <c r="AI3" s="184"/>
      <c r="AJ3" s="184"/>
      <c r="AK3" s="184"/>
      <c r="AL3" s="184"/>
      <c r="AM3" s="184"/>
      <c r="AN3" s="184"/>
    </row>
    <row r="4" spans="1:41" s="4" customFormat="1" ht="27" thickBot="1" x14ac:dyDescent="0.35"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72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72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32" t="s">
        <v>55</v>
      </c>
      <c r="AD4" s="33" t="s">
        <v>56</v>
      </c>
      <c r="AE4" s="4" t="s">
        <v>72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72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6" t="s">
        <v>48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6" t="s">
        <v>48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6" t="s">
        <v>48</v>
      </c>
    </row>
    <row r="7" spans="1:41" s="4" customFormat="1" ht="25.5" customHeight="1" x14ac:dyDescent="0.3">
      <c r="B7" s="7" t="s">
        <v>0</v>
      </c>
      <c r="C7" s="8">
        <f t="shared" ref="C7" ca="1" si="0">C8+C47</f>
        <v>172</v>
      </c>
      <c r="D7" s="8">
        <f t="shared" ref="D7:I7" ca="1" si="1">D8+D47</f>
        <v>727</v>
      </c>
      <c r="E7" s="8">
        <f t="shared" ca="1" si="1"/>
        <v>249</v>
      </c>
      <c r="F7" s="8">
        <f t="shared" ca="1" si="1"/>
        <v>81</v>
      </c>
      <c r="G7" s="8">
        <f t="shared" ca="1" si="1"/>
        <v>1</v>
      </c>
      <c r="H7" s="8">
        <f t="shared" ca="1" si="1"/>
        <v>0</v>
      </c>
      <c r="I7" s="8">
        <f t="shared" ca="1" si="1"/>
        <v>0</v>
      </c>
      <c r="J7" s="10">
        <f t="shared" ref="J7:J19" ca="1" si="2">SUM(C7:I7)</f>
        <v>1230</v>
      </c>
      <c r="K7" s="84">
        <f ca="1">IF(SUM(C7:H7)=0,"-",20*(C7/SUM(C7:H7))+30*(D7/SUM(C7:H7))+40.5*(E7/SUM(C7:H7))+50.5*(F7/SUM(C7:H7))+60.5*(SUM(G7:H7)/SUM(C7:H7)))</f>
        <v>32.102032520325203</v>
      </c>
      <c r="L7" s="41"/>
      <c r="M7" s="8">
        <f t="shared" ref="M7:S7" ca="1" si="3">M8+M47</f>
        <v>2</v>
      </c>
      <c r="N7" s="8">
        <f t="shared" ca="1" si="3"/>
        <v>6</v>
      </c>
      <c r="O7" s="8">
        <f t="shared" ca="1" si="3"/>
        <v>11</v>
      </c>
      <c r="P7" s="8">
        <f t="shared" ca="1" si="3"/>
        <v>5</v>
      </c>
      <c r="Q7" s="8">
        <f t="shared" ca="1" si="3"/>
        <v>1</v>
      </c>
      <c r="R7" s="8">
        <f t="shared" ca="1" si="3"/>
        <v>0</v>
      </c>
      <c r="S7" s="8">
        <f t="shared" ca="1" si="3"/>
        <v>0</v>
      </c>
      <c r="T7" s="10">
        <f t="shared" ref="T7:T54" ca="1" si="4">SUM(M7:S7)</f>
        <v>25</v>
      </c>
      <c r="U7" s="84">
        <f ca="1">IF(SUM(M7:R7)=0,"-",20*(M7/SUM(M7:R7))+30*(N7/SUM(M7:R7))+40.5*(O7/SUM(M7:R7))+50.5*(P7/SUM(M7:R7))+60.5*(SUM(Q7:R7)/SUM(M7:R7)))</f>
        <v>39.14</v>
      </c>
      <c r="V7" s="43"/>
      <c r="W7" s="8">
        <f t="shared" ref="W7:AC7" ca="1" si="5">W8+W47</f>
        <v>66</v>
      </c>
      <c r="X7" s="8">
        <f t="shared" ca="1" si="5"/>
        <v>37</v>
      </c>
      <c r="Y7" s="8">
        <f t="shared" ca="1" si="5"/>
        <v>30</v>
      </c>
      <c r="Z7" s="8">
        <f t="shared" ca="1" si="5"/>
        <v>21</v>
      </c>
      <c r="AA7" s="8">
        <f t="shared" ca="1" si="5"/>
        <v>6</v>
      </c>
      <c r="AB7" s="8">
        <f t="shared" ca="1" si="5"/>
        <v>0</v>
      </c>
      <c r="AC7" s="8">
        <f t="shared" ca="1" si="5"/>
        <v>0</v>
      </c>
      <c r="AD7" s="10">
        <f t="shared" ref="AD7:AD54" ca="1" si="6">SUM(W7:AC7)</f>
        <v>160</v>
      </c>
      <c r="AE7" s="84">
        <f ca="1">IF(SUM(W7:AB7)=0,"-",20*(W7/SUM(W7:AB7))+30*(X7/SUM(W7:AB7))+40.5*(Y7/SUM(W7:AB7))+50.5*(Z7/SUM(W7:AB7))+60.5*(SUM(AA7:AB7)/SUM(W7:AB7)))</f>
        <v>31.678125000000001</v>
      </c>
      <c r="AG7" s="8">
        <f t="shared" ref="AG7:AM7" ca="1" si="7">AG8+AG47</f>
        <v>240</v>
      </c>
      <c r="AH7" s="8">
        <f t="shared" ca="1" si="7"/>
        <v>770</v>
      </c>
      <c r="AI7" s="8">
        <f t="shared" ca="1" si="7"/>
        <v>290</v>
      </c>
      <c r="AJ7" s="8">
        <f t="shared" ca="1" si="7"/>
        <v>107</v>
      </c>
      <c r="AK7" s="8">
        <f t="shared" ca="1" si="7"/>
        <v>8</v>
      </c>
      <c r="AL7" s="8">
        <f t="shared" ca="1" si="7"/>
        <v>0</v>
      </c>
      <c r="AM7" s="8">
        <f t="shared" ca="1" si="7"/>
        <v>0</v>
      </c>
      <c r="AN7" s="10">
        <f t="shared" ref="AN7:AN53" ca="1" si="8">SUM(AG7:AM7)</f>
        <v>1415</v>
      </c>
      <c r="AO7" s="84">
        <f ca="1">IF(SUM(AG7:AL7)=0,"-",20*(AG7/SUM(AG7:AL7))+30*(AH7/SUM(AG7:AL7))+40.5*(AI7/SUM(AG7:AL7))+50.5*(AJ7/SUM(AG7:AL7))+60.5*(SUM(AK7:AL7)/SUM(AG7:AL7)))</f>
        <v>32.178445229681984</v>
      </c>
    </row>
    <row r="8" spans="1:41" s="7" customFormat="1" ht="26.25" customHeight="1" x14ac:dyDescent="0.3">
      <c r="A8" s="1"/>
      <c r="B8" s="7" t="s">
        <v>41</v>
      </c>
      <c r="C8" s="11">
        <f t="shared" ref="C8" ca="1" si="9">SUM(C9:C46)</f>
        <v>68</v>
      </c>
      <c r="D8" s="11">
        <f t="shared" ref="D8:I8" ca="1" si="10">SUM(D9:D46)</f>
        <v>262</v>
      </c>
      <c r="E8" s="11">
        <f t="shared" ca="1" si="10"/>
        <v>93</v>
      </c>
      <c r="F8" s="11">
        <f t="shared" ca="1" si="10"/>
        <v>47</v>
      </c>
      <c r="G8" s="11">
        <f t="shared" ca="1" si="10"/>
        <v>0</v>
      </c>
      <c r="H8" s="11">
        <f t="shared" ca="1" si="10"/>
        <v>0</v>
      </c>
      <c r="I8" s="11">
        <f t="shared" ca="1" si="10"/>
        <v>0</v>
      </c>
      <c r="J8" s="10">
        <f t="shared" ca="1" si="2"/>
        <v>470</v>
      </c>
      <c r="K8" s="84">
        <f t="shared" ref="K8:K54" ca="1" si="11">IF(SUM(C8:H8)=0,"-",20*(C8/SUM(C8:H8))+30*(D8/SUM(C8:H8))+40.5*(E8/SUM(C8:H8))+50.5*(F8/SUM(C8:H8))+60.5*(SUM(G8:H8)/SUM(C8:H8)))</f>
        <v>32.680851063829792</v>
      </c>
      <c r="L8" s="83"/>
      <c r="M8" s="11">
        <f t="shared" ref="M8:S8" ca="1" si="12">SUM(M9:M46)</f>
        <v>2</v>
      </c>
      <c r="N8" s="11">
        <f t="shared" ca="1" si="12"/>
        <v>2</v>
      </c>
      <c r="O8" s="11">
        <f t="shared" ca="1" si="12"/>
        <v>7</v>
      </c>
      <c r="P8" s="11">
        <f t="shared" ca="1" si="12"/>
        <v>2</v>
      </c>
      <c r="Q8" s="11">
        <f t="shared" ca="1" si="12"/>
        <v>0</v>
      </c>
      <c r="R8" s="11">
        <f t="shared" ca="1" si="12"/>
        <v>0</v>
      </c>
      <c r="S8" s="11">
        <f t="shared" ca="1" si="12"/>
        <v>0</v>
      </c>
      <c r="T8" s="10">
        <f t="shared" ca="1" si="4"/>
        <v>13</v>
      </c>
      <c r="U8" s="84">
        <f t="shared" ref="U8:U54" ca="1" si="13">IF(SUM(M8:R8)=0,"-",20*(M8/SUM(M8:R8))+30*(N8/SUM(M8:R8))+40.5*(O8/SUM(M8:R8))+50.5*(P8/SUM(M8:R8))+60.5*(SUM(Q8:R8)/SUM(M8:R8)))</f>
        <v>37.269230769230774</v>
      </c>
      <c r="V8" s="43"/>
      <c r="W8" s="11">
        <f t="shared" ref="W8:AC8" ca="1" si="14">SUM(W9:W46)</f>
        <v>52</v>
      </c>
      <c r="X8" s="11">
        <f t="shared" ca="1" si="14"/>
        <v>29</v>
      </c>
      <c r="Y8" s="11">
        <f t="shared" ca="1" si="14"/>
        <v>15</v>
      </c>
      <c r="Z8" s="11">
        <f t="shared" ca="1" si="14"/>
        <v>14</v>
      </c>
      <c r="AA8" s="11">
        <f t="shared" ca="1" si="14"/>
        <v>5</v>
      </c>
      <c r="AB8" s="11">
        <f t="shared" ca="1" si="14"/>
        <v>0</v>
      </c>
      <c r="AC8" s="11">
        <f t="shared" ca="1" si="14"/>
        <v>0</v>
      </c>
      <c r="AD8" s="10">
        <f t="shared" ca="1" si="6"/>
        <v>115</v>
      </c>
      <c r="AE8" s="84">
        <f t="shared" ref="AE8:AE54" ca="1" si="15">IF(SUM(W8:AB8)=0,"-",20*(W8/SUM(W8:AB8))+30*(X8/SUM(W8:AB8))+40.5*(Y8/SUM(W8:AB8))+50.5*(Z8/SUM(W8:AB8))+60.5*(SUM(AA8:AB8)/SUM(W8:AB8)))</f>
        <v>30.669565217391302</v>
      </c>
      <c r="AG8" s="8">
        <f ca="1">SUM(AG9:AG46)</f>
        <v>122</v>
      </c>
      <c r="AH8" s="8">
        <f t="shared" ref="AH8:AM8" ca="1" si="16">SUM(AH9:AH46)</f>
        <v>293</v>
      </c>
      <c r="AI8" s="8">
        <f t="shared" ca="1" si="16"/>
        <v>115</v>
      </c>
      <c r="AJ8" s="8">
        <f t="shared" ca="1" si="16"/>
        <v>63</v>
      </c>
      <c r="AK8" s="8">
        <f t="shared" ca="1" si="16"/>
        <v>5</v>
      </c>
      <c r="AL8" s="8">
        <f t="shared" ca="1" si="16"/>
        <v>0</v>
      </c>
      <c r="AM8" s="8">
        <f t="shared" ca="1" si="16"/>
        <v>0</v>
      </c>
      <c r="AN8" s="10">
        <f t="shared" ca="1" si="8"/>
        <v>598</v>
      </c>
      <c r="AO8" s="84">
        <f t="shared" ref="AO8:AO54" ca="1" si="17">IF(SUM(AG8:AL8)=0,"-",20*(AG8/SUM(AG8:AL8))+30*(AH8/SUM(AG8:AL8))+40.5*(AI8/SUM(AG8:AL8))+50.5*(AJ8/SUM(AG8:AL8))+60.5*(SUM(AK8:AL8)/SUM(AG8:AL8)))</f>
        <v>32.393812709030101</v>
      </c>
    </row>
    <row r="9" spans="1:41" s="4" customFormat="1" ht="14.4" x14ac:dyDescent="0.3">
      <c r="A9" s="2">
        <v>51</v>
      </c>
      <c r="B9" s="4" t="s">
        <v>1</v>
      </c>
      <c r="C9" s="12">
        <f ca="1">INDIRECT("'("&amp;$B$2&amp;")'!C9")</f>
        <v>0</v>
      </c>
      <c r="D9" s="12">
        <f ca="1">INDIRECT("'("&amp;$B$2&amp;")'!D9")</f>
        <v>4</v>
      </c>
      <c r="E9" s="12">
        <f ca="1">INDIRECT("'("&amp;$B$2&amp;")'!E9")</f>
        <v>12</v>
      </c>
      <c r="F9" s="12">
        <f ca="1">INDIRECT("'("&amp;$B$2&amp;")'!F9")</f>
        <v>22</v>
      </c>
      <c r="G9" s="12">
        <f ca="1">INDIRECT("'("&amp;$B$2&amp;")'!G9")</f>
        <v>0</v>
      </c>
      <c r="H9" s="12">
        <f ca="1">INDIRECT("'("&amp;$B$2&amp;")'!H9")</f>
        <v>0</v>
      </c>
      <c r="I9" s="12">
        <f ca="1">INDIRECT("'("&amp;$B$2&amp;")'!I9")</f>
        <v>0</v>
      </c>
      <c r="J9" s="10">
        <f t="shared" ca="1" si="2"/>
        <v>38</v>
      </c>
      <c r="K9" s="84">
        <f t="shared" ca="1" si="11"/>
        <v>45.184210526315788</v>
      </c>
      <c r="L9" s="41"/>
      <c r="M9" s="12">
        <f ca="1">INDIRECT("'("&amp;$B$2&amp;")'!M9")</f>
        <v>0</v>
      </c>
      <c r="N9" s="12">
        <f ca="1">INDIRECT("'("&amp;$B$2&amp;")'!N9")</f>
        <v>1</v>
      </c>
      <c r="O9" s="12">
        <f ca="1">INDIRECT("'("&amp;$B$2&amp;")'!O9")</f>
        <v>6</v>
      </c>
      <c r="P9" s="12">
        <f ca="1">INDIRECT("'("&amp;$B$2&amp;")'!P9")</f>
        <v>2</v>
      </c>
      <c r="Q9" s="12">
        <f ca="1">INDIRECT("'("&amp;$B$2&amp;")'!Q9")</f>
        <v>0</v>
      </c>
      <c r="R9" s="12">
        <f ca="1">INDIRECT("'("&amp;$B$2&amp;")'!R9")</f>
        <v>0</v>
      </c>
      <c r="S9" s="12">
        <f ca="1">INDIRECT("'("&amp;$B$2&amp;")'!S9")</f>
        <v>0</v>
      </c>
      <c r="T9" s="10">
        <f t="shared" ca="1" si="4"/>
        <v>9</v>
      </c>
      <c r="U9" s="84">
        <f t="shared" ca="1" si="13"/>
        <v>41.555555555555557</v>
      </c>
      <c r="V9" s="43"/>
      <c r="W9" s="12">
        <f ca="1">INDIRECT("'("&amp;$B$2&amp;")'!W9")</f>
        <v>1</v>
      </c>
      <c r="X9" s="12">
        <f ca="1">INDIRECT("'("&amp;$B$2&amp;")'!X9")</f>
        <v>7</v>
      </c>
      <c r="Y9" s="12">
        <f ca="1">INDIRECT("'("&amp;$B$2&amp;")'!Y9")</f>
        <v>6</v>
      </c>
      <c r="Z9" s="12">
        <f ca="1">INDIRECT("'("&amp;$B$2&amp;")'!Z9")</f>
        <v>3</v>
      </c>
      <c r="AA9" s="12">
        <f ca="1">INDIRECT("'("&amp;$B$2&amp;")'!AA9")</f>
        <v>2</v>
      </c>
      <c r="AB9" s="12">
        <f ca="1">INDIRECT("'("&amp;$B$2&amp;")'!AB9")</f>
        <v>0</v>
      </c>
      <c r="AC9" s="12">
        <f ca="1">INDIRECT("'("&amp;$B$2&amp;")'!AC9")</f>
        <v>0</v>
      </c>
      <c r="AD9" s="10">
        <f t="shared" ca="1" si="6"/>
        <v>19</v>
      </c>
      <c r="AE9" s="84">
        <f t="shared" ca="1" si="15"/>
        <v>39.23684210526315</v>
      </c>
      <c r="AG9" s="8">
        <f ca="1">SUM(C9,M9,W9)</f>
        <v>1</v>
      </c>
      <c r="AH9" s="8">
        <f t="shared" ref="AH9:AM9" ca="1" si="18">SUM(D9,N9,X9)</f>
        <v>12</v>
      </c>
      <c r="AI9" s="8">
        <f t="shared" ca="1" si="18"/>
        <v>24</v>
      </c>
      <c r="AJ9" s="8">
        <f t="shared" ca="1" si="18"/>
        <v>27</v>
      </c>
      <c r="AK9" s="8">
        <f t="shared" ca="1" si="18"/>
        <v>2</v>
      </c>
      <c r="AL9" s="8">
        <f t="shared" ca="1" si="18"/>
        <v>0</v>
      </c>
      <c r="AM9" s="8">
        <f t="shared" ca="1" si="18"/>
        <v>0</v>
      </c>
      <c r="AN9" s="10">
        <f t="shared" ca="1" si="8"/>
        <v>66</v>
      </c>
      <c r="AO9" s="84">
        <f t="shared" ca="1" si="17"/>
        <v>42.977272727272727</v>
      </c>
    </row>
    <row r="10" spans="1:41" s="4" customFormat="1" ht="14.4" x14ac:dyDescent="0.3">
      <c r="A10" s="2">
        <v>52</v>
      </c>
      <c r="B10" s="4" t="s">
        <v>2</v>
      </c>
      <c r="C10" s="12">
        <f ca="1">INDIRECT("'("&amp;$B$2&amp;")'!C10")</f>
        <v>6</v>
      </c>
      <c r="D10" s="12">
        <f ca="1">INDIRECT("'("&amp;$B$2&amp;")'!D10")</f>
        <v>19</v>
      </c>
      <c r="E10" s="12">
        <f ca="1">INDIRECT("'("&amp;$B$2&amp;")'!E10")</f>
        <v>8</v>
      </c>
      <c r="F10" s="12">
        <f ca="1">INDIRECT("'("&amp;$B$2&amp;")'!F10")</f>
        <v>1</v>
      </c>
      <c r="G10" s="12">
        <f ca="1">INDIRECT("'("&amp;$B$2&amp;")'!G10")</f>
        <v>0</v>
      </c>
      <c r="H10" s="12">
        <f ca="1">INDIRECT("'("&amp;$B$2&amp;")'!H10")</f>
        <v>0</v>
      </c>
      <c r="I10" s="12">
        <f ca="1">INDIRECT("'("&amp;$B$2&amp;")'!I10")</f>
        <v>0</v>
      </c>
      <c r="J10" s="10">
        <f t="shared" ca="1" si="2"/>
        <v>34</v>
      </c>
      <c r="K10" s="84">
        <f t="shared" ca="1" si="11"/>
        <v>31.308823529411768</v>
      </c>
      <c r="L10" s="41"/>
      <c r="M10" s="12">
        <f ca="1">INDIRECT("'("&amp;$B$2&amp;")'!M10")</f>
        <v>0</v>
      </c>
      <c r="N10" s="12">
        <f ca="1">INDIRECT("'("&amp;$B$2&amp;")'!N10")</f>
        <v>0</v>
      </c>
      <c r="O10" s="12">
        <f ca="1">INDIRECT("'("&amp;$B$2&amp;")'!O10")</f>
        <v>0</v>
      </c>
      <c r="P10" s="12">
        <f ca="1">INDIRECT("'("&amp;$B$2&amp;")'!P10")</f>
        <v>0</v>
      </c>
      <c r="Q10" s="12">
        <f ca="1">INDIRECT("'("&amp;$B$2&amp;")'!Q10")</f>
        <v>0</v>
      </c>
      <c r="R10" s="12">
        <f ca="1">INDIRECT("'("&amp;$B$2&amp;")'!R10")</f>
        <v>0</v>
      </c>
      <c r="S10" s="12">
        <f ca="1">INDIRECT("'("&amp;$B$2&amp;")'!S10")</f>
        <v>0</v>
      </c>
      <c r="T10" s="10">
        <f t="shared" ca="1" si="4"/>
        <v>0</v>
      </c>
      <c r="U10" s="84" t="str">
        <f t="shared" ca="1" si="13"/>
        <v>-</v>
      </c>
      <c r="V10" s="43"/>
      <c r="W10" s="12">
        <f ca="1">INDIRECT("'("&amp;$B$2&amp;")'!W10")</f>
        <v>2</v>
      </c>
      <c r="X10" s="12">
        <f ca="1">INDIRECT("'("&amp;$B$2&amp;")'!X10")</f>
        <v>0</v>
      </c>
      <c r="Y10" s="12">
        <f ca="1">INDIRECT("'("&amp;$B$2&amp;")'!Y10")</f>
        <v>0</v>
      </c>
      <c r="Z10" s="12">
        <f ca="1">INDIRECT("'("&amp;$B$2&amp;")'!Z10")</f>
        <v>0</v>
      </c>
      <c r="AA10" s="12">
        <f ca="1">INDIRECT("'("&amp;$B$2&amp;")'!AA10")</f>
        <v>0</v>
      </c>
      <c r="AB10" s="12">
        <f ca="1">INDIRECT("'("&amp;$B$2&amp;")'!AB10")</f>
        <v>0</v>
      </c>
      <c r="AC10" s="12">
        <f ca="1">INDIRECT("'("&amp;$B$2&amp;")'!AC10")</f>
        <v>0</v>
      </c>
      <c r="AD10" s="10">
        <f t="shared" ca="1" si="6"/>
        <v>2</v>
      </c>
      <c r="AE10" s="84">
        <f t="shared" ca="1" si="15"/>
        <v>20</v>
      </c>
      <c r="AG10" s="8">
        <f t="shared" ref="AG10:AG46" ca="1" si="19">SUM(C10,M10,W10)</f>
        <v>8</v>
      </c>
      <c r="AH10" s="8">
        <f t="shared" ref="AH10:AH46" ca="1" si="20">SUM(D10,N10,X10)</f>
        <v>19</v>
      </c>
      <c r="AI10" s="8">
        <f t="shared" ref="AI10:AI46" ca="1" si="21">SUM(E10,O10,Y10)</f>
        <v>8</v>
      </c>
      <c r="AJ10" s="8">
        <f t="shared" ref="AJ10:AJ46" ca="1" si="22">SUM(F10,P10,Z10)</f>
        <v>1</v>
      </c>
      <c r="AK10" s="8">
        <f t="shared" ref="AK10:AK46" ca="1" si="23">SUM(G10,Q10,AA10)</f>
        <v>0</v>
      </c>
      <c r="AL10" s="8">
        <f t="shared" ref="AL10:AL46" ca="1" si="24">SUM(H10,R10,AB10)</f>
        <v>0</v>
      </c>
      <c r="AM10" s="8">
        <f t="shared" ref="AM10:AM46" ca="1" si="25">SUM(I10,S10,AC10)</f>
        <v>0</v>
      </c>
      <c r="AN10" s="10">
        <f t="shared" ca="1" si="8"/>
        <v>36</v>
      </c>
      <c r="AO10" s="84">
        <f t="shared" ca="1" si="17"/>
        <v>30.680555555555557</v>
      </c>
    </row>
    <row r="11" spans="1:41" s="4" customFormat="1" ht="13.5" customHeight="1" x14ac:dyDescent="0.3">
      <c r="A11" s="2">
        <v>86</v>
      </c>
      <c r="B11" s="4" t="s">
        <v>3</v>
      </c>
      <c r="C11" s="12">
        <f ca="1">INDIRECT("'("&amp;$B$2&amp;")'!C11")</f>
        <v>0</v>
      </c>
      <c r="D11" s="12">
        <f ca="1">INDIRECT("'("&amp;$B$2&amp;")'!D11")</f>
        <v>0</v>
      </c>
      <c r="E11" s="12">
        <f ca="1">INDIRECT("'("&amp;$B$2&amp;")'!E11")</f>
        <v>0</v>
      </c>
      <c r="F11" s="12">
        <f ca="1">INDIRECT("'("&amp;$B$2&amp;")'!F11")</f>
        <v>0</v>
      </c>
      <c r="G11" s="12">
        <f ca="1">INDIRECT("'("&amp;$B$2&amp;")'!G11")</f>
        <v>0</v>
      </c>
      <c r="H11" s="12">
        <f ca="1">INDIRECT("'("&amp;$B$2&amp;")'!H11")</f>
        <v>0</v>
      </c>
      <c r="I11" s="12">
        <f ca="1">INDIRECT("'("&amp;$B$2&amp;")'!I11")</f>
        <v>0</v>
      </c>
      <c r="J11" s="10">
        <f t="shared" ca="1" si="2"/>
        <v>0</v>
      </c>
      <c r="K11" s="84" t="str">
        <f t="shared" ca="1" si="11"/>
        <v>-</v>
      </c>
      <c r="L11" s="41"/>
      <c r="M11" s="12">
        <f ca="1">INDIRECT("'("&amp;$B$2&amp;")'!M11")</f>
        <v>0</v>
      </c>
      <c r="N11" s="12">
        <f ca="1">INDIRECT("'("&amp;$B$2&amp;")'!N11")</f>
        <v>0</v>
      </c>
      <c r="O11" s="12">
        <f ca="1">INDIRECT("'("&amp;$B$2&amp;")'!O11")</f>
        <v>0</v>
      </c>
      <c r="P11" s="12">
        <f ca="1">INDIRECT("'("&amp;$B$2&amp;")'!P11")</f>
        <v>0</v>
      </c>
      <c r="Q11" s="12">
        <f ca="1">INDIRECT("'("&amp;$B$2&amp;")'!Q11")</f>
        <v>0</v>
      </c>
      <c r="R11" s="12">
        <f ca="1">INDIRECT("'("&amp;$B$2&amp;")'!R11")</f>
        <v>0</v>
      </c>
      <c r="S11" s="12">
        <f ca="1">INDIRECT("'("&amp;$B$2&amp;")'!S11")</f>
        <v>0</v>
      </c>
      <c r="T11" s="10">
        <f t="shared" ca="1" si="4"/>
        <v>0</v>
      </c>
      <c r="U11" s="84" t="str">
        <f t="shared" ca="1" si="13"/>
        <v>-</v>
      </c>
      <c r="V11" s="43"/>
      <c r="W11" s="12">
        <f ca="1">INDIRECT("'("&amp;$B$2&amp;")'!W11")</f>
        <v>1</v>
      </c>
      <c r="X11" s="12">
        <f ca="1">INDIRECT("'("&amp;$B$2&amp;")'!X11")</f>
        <v>0</v>
      </c>
      <c r="Y11" s="12">
        <f ca="1">INDIRECT("'("&amp;$B$2&amp;")'!Y11")</f>
        <v>0</v>
      </c>
      <c r="Z11" s="12">
        <f ca="1">INDIRECT("'("&amp;$B$2&amp;")'!Z11")</f>
        <v>0</v>
      </c>
      <c r="AA11" s="12">
        <f ca="1">INDIRECT("'("&amp;$B$2&amp;")'!AA11")</f>
        <v>0</v>
      </c>
      <c r="AB11" s="12">
        <f ca="1">INDIRECT("'("&amp;$B$2&amp;")'!AB11")</f>
        <v>0</v>
      </c>
      <c r="AC11" s="12">
        <f ca="1">INDIRECT("'("&amp;$B$2&amp;")'!AC11")</f>
        <v>0</v>
      </c>
      <c r="AD11" s="10">
        <f t="shared" ca="1" si="6"/>
        <v>1</v>
      </c>
      <c r="AE11" s="84">
        <f t="shared" ca="1" si="15"/>
        <v>20</v>
      </c>
      <c r="AG11" s="8">
        <f t="shared" ca="1" si="19"/>
        <v>1</v>
      </c>
      <c r="AH11" s="8">
        <f t="shared" ca="1" si="20"/>
        <v>0</v>
      </c>
      <c r="AI11" s="8">
        <f t="shared" ca="1" si="21"/>
        <v>0</v>
      </c>
      <c r="AJ11" s="8">
        <f t="shared" ca="1" si="22"/>
        <v>0</v>
      </c>
      <c r="AK11" s="8">
        <f t="shared" ca="1" si="23"/>
        <v>0</v>
      </c>
      <c r="AL11" s="8">
        <f t="shared" ca="1" si="24"/>
        <v>0</v>
      </c>
      <c r="AM11" s="8">
        <f t="shared" ca="1" si="25"/>
        <v>0</v>
      </c>
      <c r="AN11" s="10">
        <f t="shared" ca="1" si="8"/>
        <v>1</v>
      </c>
      <c r="AO11" s="84">
        <f t="shared" ca="1" si="17"/>
        <v>20</v>
      </c>
    </row>
    <row r="12" spans="1:41" s="4" customFormat="1" ht="14.4" x14ac:dyDescent="0.3">
      <c r="A12" s="2">
        <v>53</v>
      </c>
      <c r="B12" s="4" t="s">
        <v>4</v>
      </c>
      <c r="C12" s="12">
        <f ca="1">INDIRECT("'("&amp;$B$2&amp;")'!C12")</f>
        <v>5</v>
      </c>
      <c r="D12" s="12">
        <f ca="1">INDIRECT("'("&amp;$B$2&amp;")'!D12")</f>
        <v>9</v>
      </c>
      <c r="E12" s="12">
        <f ca="1">INDIRECT("'("&amp;$B$2&amp;")'!E12")</f>
        <v>1</v>
      </c>
      <c r="F12" s="12">
        <f ca="1">INDIRECT("'("&amp;$B$2&amp;")'!F12")</f>
        <v>0</v>
      </c>
      <c r="G12" s="12">
        <f ca="1">INDIRECT("'("&amp;$B$2&amp;")'!G12")</f>
        <v>0</v>
      </c>
      <c r="H12" s="12">
        <f ca="1">INDIRECT("'("&amp;$B$2&amp;")'!H12")</f>
        <v>0</v>
      </c>
      <c r="I12" s="12">
        <f ca="1">INDIRECT("'("&amp;$B$2&amp;")'!I12")</f>
        <v>0</v>
      </c>
      <c r="J12" s="10">
        <f t="shared" ca="1" si="2"/>
        <v>15</v>
      </c>
      <c r="K12" s="84">
        <f t="shared" ca="1" si="11"/>
        <v>27.366666666666664</v>
      </c>
      <c r="L12" s="41"/>
      <c r="M12" s="12">
        <f ca="1">INDIRECT("'("&amp;$B$2&amp;")'!M12")</f>
        <v>0</v>
      </c>
      <c r="N12" s="12">
        <f ca="1">INDIRECT("'("&amp;$B$2&amp;")'!N12")</f>
        <v>0</v>
      </c>
      <c r="O12" s="12">
        <f ca="1">INDIRECT("'("&amp;$B$2&amp;")'!O12")</f>
        <v>0</v>
      </c>
      <c r="P12" s="12">
        <f ca="1">INDIRECT("'("&amp;$B$2&amp;")'!P12")</f>
        <v>0</v>
      </c>
      <c r="Q12" s="12">
        <f ca="1">INDIRECT("'("&amp;$B$2&amp;")'!Q12")</f>
        <v>0</v>
      </c>
      <c r="R12" s="12">
        <f ca="1">INDIRECT("'("&amp;$B$2&amp;")'!R12")</f>
        <v>0</v>
      </c>
      <c r="S12" s="12">
        <f ca="1">INDIRECT("'("&amp;$B$2&amp;")'!S12")</f>
        <v>0</v>
      </c>
      <c r="T12" s="10">
        <f t="shared" ca="1" si="4"/>
        <v>0</v>
      </c>
      <c r="U12" s="84" t="str">
        <f t="shared" ca="1" si="13"/>
        <v>-</v>
      </c>
      <c r="V12" s="43"/>
      <c r="W12" s="12">
        <f ca="1">INDIRECT("'("&amp;$B$2&amp;")'!W12")</f>
        <v>1</v>
      </c>
      <c r="X12" s="12">
        <f ca="1">INDIRECT("'("&amp;$B$2&amp;")'!X12")</f>
        <v>0</v>
      </c>
      <c r="Y12" s="12">
        <f ca="1">INDIRECT("'("&amp;$B$2&amp;")'!Y12")</f>
        <v>0</v>
      </c>
      <c r="Z12" s="12">
        <f ca="1">INDIRECT("'("&amp;$B$2&amp;")'!Z12")</f>
        <v>0</v>
      </c>
      <c r="AA12" s="12">
        <f ca="1">INDIRECT("'("&amp;$B$2&amp;")'!AA12")</f>
        <v>0</v>
      </c>
      <c r="AB12" s="12">
        <f ca="1">INDIRECT("'("&amp;$B$2&amp;")'!AB12")</f>
        <v>0</v>
      </c>
      <c r="AC12" s="12">
        <f ca="1">INDIRECT("'("&amp;$B$2&amp;")'!AC12")</f>
        <v>0</v>
      </c>
      <c r="AD12" s="10">
        <f t="shared" ca="1" si="6"/>
        <v>1</v>
      </c>
      <c r="AE12" s="84">
        <f t="shared" ca="1" si="15"/>
        <v>20</v>
      </c>
      <c r="AG12" s="8">
        <f t="shared" ca="1" si="19"/>
        <v>6</v>
      </c>
      <c r="AH12" s="8">
        <f t="shared" ca="1" si="20"/>
        <v>9</v>
      </c>
      <c r="AI12" s="8">
        <f t="shared" ca="1" si="21"/>
        <v>1</v>
      </c>
      <c r="AJ12" s="8">
        <f t="shared" ca="1" si="22"/>
        <v>0</v>
      </c>
      <c r="AK12" s="8">
        <f t="shared" ca="1" si="23"/>
        <v>0</v>
      </c>
      <c r="AL12" s="8">
        <f t="shared" ca="1" si="24"/>
        <v>0</v>
      </c>
      <c r="AM12" s="8">
        <f t="shared" ca="1" si="25"/>
        <v>0</v>
      </c>
      <c r="AN12" s="10">
        <f t="shared" ca="1" si="8"/>
        <v>16</v>
      </c>
      <c r="AO12" s="84">
        <f t="shared" ca="1" si="17"/>
        <v>26.90625</v>
      </c>
    </row>
    <row r="13" spans="1:41" s="4" customFormat="1" ht="14.4" x14ac:dyDescent="0.3">
      <c r="A13" s="2">
        <v>54</v>
      </c>
      <c r="B13" s="4" t="s">
        <v>5</v>
      </c>
      <c r="C13" s="12">
        <f ca="1">INDIRECT("'("&amp;$B$2&amp;")'!C13")</f>
        <v>4</v>
      </c>
      <c r="D13" s="12">
        <f ca="1">INDIRECT("'("&amp;$B$2&amp;")'!D13")</f>
        <v>29</v>
      </c>
      <c r="E13" s="12">
        <f ca="1">INDIRECT("'("&amp;$B$2&amp;")'!E13")</f>
        <v>5</v>
      </c>
      <c r="F13" s="12">
        <f ca="1">INDIRECT("'("&amp;$B$2&amp;")'!F13")</f>
        <v>0</v>
      </c>
      <c r="G13" s="12">
        <f ca="1">INDIRECT("'("&amp;$B$2&amp;")'!G13")</f>
        <v>0</v>
      </c>
      <c r="H13" s="12">
        <f ca="1">INDIRECT("'("&amp;$B$2&amp;")'!H13")</f>
        <v>0</v>
      </c>
      <c r="I13" s="12">
        <f ca="1">INDIRECT("'("&amp;$B$2&amp;")'!I13")</f>
        <v>0</v>
      </c>
      <c r="J13" s="10">
        <f t="shared" ca="1" si="2"/>
        <v>38</v>
      </c>
      <c r="K13" s="84">
        <f t="shared" ca="1" si="11"/>
        <v>30.328947368421051</v>
      </c>
      <c r="L13" s="41"/>
      <c r="M13" s="12">
        <f ca="1">INDIRECT("'("&amp;$B$2&amp;")'!M13")</f>
        <v>0</v>
      </c>
      <c r="N13" s="12">
        <f ca="1">INDIRECT("'("&amp;$B$2&amp;")'!N13")</f>
        <v>0</v>
      </c>
      <c r="O13" s="12">
        <f ca="1">INDIRECT("'("&amp;$B$2&amp;")'!O13")</f>
        <v>0</v>
      </c>
      <c r="P13" s="12">
        <f ca="1">INDIRECT("'("&amp;$B$2&amp;")'!P13")</f>
        <v>0</v>
      </c>
      <c r="Q13" s="12">
        <f ca="1">INDIRECT("'("&amp;$B$2&amp;")'!Q13")</f>
        <v>0</v>
      </c>
      <c r="R13" s="12">
        <f ca="1">INDIRECT("'("&amp;$B$2&amp;")'!R13")</f>
        <v>0</v>
      </c>
      <c r="S13" s="12">
        <f ca="1">INDIRECT("'("&amp;$B$2&amp;")'!S13")</f>
        <v>0</v>
      </c>
      <c r="T13" s="10">
        <f t="shared" ca="1" si="4"/>
        <v>0</v>
      </c>
      <c r="U13" s="84" t="str">
        <f t="shared" ca="1" si="13"/>
        <v>-</v>
      </c>
      <c r="V13" s="43"/>
      <c r="W13" s="12">
        <f ca="1">INDIRECT("'("&amp;$B$2&amp;")'!W13")</f>
        <v>3</v>
      </c>
      <c r="X13" s="12">
        <f ca="1">INDIRECT("'("&amp;$B$2&amp;")'!X13")</f>
        <v>0</v>
      </c>
      <c r="Y13" s="12">
        <f ca="1">INDIRECT("'("&amp;$B$2&amp;")'!Y13")</f>
        <v>1</v>
      </c>
      <c r="Z13" s="12">
        <f ca="1">INDIRECT("'("&amp;$B$2&amp;")'!Z13")</f>
        <v>0</v>
      </c>
      <c r="AA13" s="12">
        <f ca="1">INDIRECT("'("&amp;$B$2&amp;")'!AA13")</f>
        <v>0</v>
      </c>
      <c r="AB13" s="12">
        <f ca="1">INDIRECT("'("&amp;$B$2&amp;")'!AB13")</f>
        <v>0</v>
      </c>
      <c r="AC13" s="12">
        <f ca="1">INDIRECT("'("&amp;$B$2&amp;")'!AC13")</f>
        <v>0</v>
      </c>
      <c r="AD13" s="10">
        <f t="shared" ca="1" si="6"/>
        <v>4</v>
      </c>
      <c r="AE13" s="84">
        <f t="shared" ca="1" si="15"/>
        <v>25.125</v>
      </c>
      <c r="AG13" s="8">
        <f t="shared" ca="1" si="19"/>
        <v>7</v>
      </c>
      <c r="AH13" s="8">
        <f t="shared" ca="1" si="20"/>
        <v>29</v>
      </c>
      <c r="AI13" s="8">
        <f t="shared" ca="1" si="21"/>
        <v>6</v>
      </c>
      <c r="AJ13" s="8">
        <f t="shared" ca="1" si="22"/>
        <v>0</v>
      </c>
      <c r="AK13" s="8">
        <f t="shared" ca="1" si="23"/>
        <v>0</v>
      </c>
      <c r="AL13" s="8">
        <f t="shared" ca="1" si="24"/>
        <v>0</v>
      </c>
      <c r="AM13" s="8">
        <f t="shared" ca="1" si="25"/>
        <v>0</v>
      </c>
      <c r="AN13" s="10">
        <f t="shared" ca="1" si="8"/>
        <v>42</v>
      </c>
      <c r="AO13" s="84">
        <f t="shared" ca="1" si="17"/>
        <v>29.833333333333332</v>
      </c>
    </row>
    <row r="14" spans="1:41" s="4" customFormat="1" ht="14.4" x14ac:dyDescent="0.3">
      <c r="A14" s="2">
        <v>55</v>
      </c>
      <c r="B14" s="4" t="s">
        <v>6</v>
      </c>
      <c r="C14" s="12">
        <f ca="1">INDIRECT("'("&amp;$B$2&amp;")'!C14")</f>
        <v>0</v>
      </c>
      <c r="D14" s="12">
        <f ca="1">INDIRECT("'("&amp;$B$2&amp;")'!D14")</f>
        <v>0</v>
      </c>
      <c r="E14" s="12">
        <f ca="1">INDIRECT("'("&amp;$B$2&amp;")'!E14")</f>
        <v>0</v>
      </c>
      <c r="F14" s="12">
        <f ca="1">INDIRECT("'("&amp;$B$2&amp;")'!F14")</f>
        <v>0</v>
      </c>
      <c r="G14" s="12">
        <f ca="1">INDIRECT("'("&amp;$B$2&amp;")'!G14")</f>
        <v>0</v>
      </c>
      <c r="H14" s="12">
        <f ca="1">INDIRECT("'("&amp;$B$2&amp;")'!H14")</f>
        <v>0</v>
      </c>
      <c r="I14" s="12">
        <f ca="1">INDIRECT("'("&amp;$B$2&amp;")'!I14")</f>
        <v>0</v>
      </c>
      <c r="J14" s="10">
        <f t="shared" ca="1" si="2"/>
        <v>0</v>
      </c>
      <c r="K14" s="84" t="str">
        <f t="shared" ca="1" si="11"/>
        <v>-</v>
      </c>
      <c r="L14" s="41"/>
      <c r="M14" s="12">
        <f ca="1">INDIRECT("'("&amp;$B$2&amp;")'!M14")</f>
        <v>0</v>
      </c>
      <c r="N14" s="12">
        <f ca="1">INDIRECT("'("&amp;$B$2&amp;")'!N14")</f>
        <v>0</v>
      </c>
      <c r="O14" s="12">
        <f ca="1">INDIRECT("'("&amp;$B$2&amp;")'!O14")</f>
        <v>0</v>
      </c>
      <c r="P14" s="12">
        <f ca="1">INDIRECT("'("&amp;$B$2&amp;")'!P14")</f>
        <v>0</v>
      </c>
      <c r="Q14" s="12">
        <f ca="1">INDIRECT("'("&amp;$B$2&amp;")'!Q14")</f>
        <v>0</v>
      </c>
      <c r="R14" s="12">
        <f ca="1">INDIRECT("'("&amp;$B$2&amp;")'!R14")</f>
        <v>0</v>
      </c>
      <c r="S14" s="12">
        <f ca="1">INDIRECT("'("&amp;$B$2&amp;")'!S14")</f>
        <v>0</v>
      </c>
      <c r="T14" s="10">
        <f t="shared" ca="1" si="4"/>
        <v>0</v>
      </c>
      <c r="U14" s="84" t="str">
        <f t="shared" ca="1" si="13"/>
        <v>-</v>
      </c>
      <c r="V14" s="43"/>
      <c r="W14" s="12">
        <f ca="1">INDIRECT("'("&amp;$B$2&amp;")'!W14")</f>
        <v>0</v>
      </c>
      <c r="X14" s="12">
        <f ca="1">INDIRECT("'("&amp;$B$2&amp;")'!X14")</f>
        <v>0</v>
      </c>
      <c r="Y14" s="12">
        <f ca="1">INDIRECT("'("&amp;$B$2&amp;")'!Y14")</f>
        <v>0</v>
      </c>
      <c r="Z14" s="12">
        <f ca="1">INDIRECT("'("&amp;$B$2&amp;")'!Z14")</f>
        <v>0</v>
      </c>
      <c r="AA14" s="12">
        <f ca="1">INDIRECT("'("&amp;$B$2&amp;")'!AA14")</f>
        <v>0</v>
      </c>
      <c r="AB14" s="12">
        <f ca="1">INDIRECT("'("&amp;$B$2&amp;")'!AB14")</f>
        <v>0</v>
      </c>
      <c r="AC14" s="12">
        <f ca="1">INDIRECT("'("&amp;$B$2&amp;")'!AC14")</f>
        <v>0</v>
      </c>
      <c r="AD14" s="10">
        <f t="shared" ca="1" si="6"/>
        <v>0</v>
      </c>
      <c r="AE14" s="84" t="str">
        <f t="shared" ca="1" si="15"/>
        <v>-</v>
      </c>
      <c r="AG14" s="8">
        <f t="shared" ca="1" si="19"/>
        <v>0</v>
      </c>
      <c r="AH14" s="8">
        <f t="shared" ca="1" si="20"/>
        <v>0</v>
      </c>
      <c r="AI14" s="8">
        <f t="shared" ca="1" si="21"/>
        <v>0</v>
      </c>
      <c r="AJ14" s="8">
        <f t="shared" ca="1" si="22"/>
        <v>0</v>
      </c>
      <c r="AK14" s="8">
        <f t="shared" ca="1" si="23"/>
        <v>0</v>
      </c>
      <c r="AL14" s="8">
        <f t="shared" ca="1" si="24"/>
        <v>0</v>
      </c>
      <c r="AM14" s="8">
        <f t="shared" ca="1" si="25"/>
        <v>0</v>
      </c>
      <c r="AN14" s="10">
        <f t="shared" ca="1" si="8"/>
        <v>0</v>
      </c>
      <c r="AO14" s="84" t="str">
        <f t="shared" ca="1" si="17"/>
        <v>-</v>
      </c>
    </row>
    <row r="15" spans="1:41" s="4" customFormat="1" ht="14.4" x14ac:dyDescent="0.3">
      <c r="A15" s="2">
        <v>56</v>
      </c>
      <c r="B15" s="4" t="s">
        <v>7</v>
      </c>
      <c r="C15" s="12">
        <f ca="1">INDIRECT("'("&amp;$B$2&amp;")'!C15")</f>
        <v>0</v>
      </c>
      <c r="D15" s="12">
        <f ca="1">INDIRECT("'("&amp;$B$2&amp;")'!D15")</f>
        <v>0</v>
      </c>
      <c r="E15" s="12">
        <f ca="1">INDIRECT("'("&amp;$B$2&amp;")'!E15")</f>
        <v>0</v>
      </c>
      <c r="F15" s="12">
        <f ca="1">INDIRECT("'("&amp;$B$2&amp;")'!F15")</f>
        <v>0</v>
      </c>
      <c r="G15" s="12">
        <f ca="1">INDIRECT("'("&amp;$B$2&amp;")'!G15")</f>
        <v>0</v>
      </c>
      <c r="H15" s="12">
        <f ca="1">INDIRECT("'("&amp;$B$2&amp;")'!H15")</f>
        <v>0</v>
      </c>
      <c r="I15" s="12">
        <f ca="1">INDIRECT("'("&amp;$B$2&amp;")'!I15")</f>
        <v>0</v>
      </c>
      <c r="J15" s="10">
        <f t="shared" ca="1" si="2"/>
        <v>0</v>
      </c>
      <c r="K15" s="84" t="str">
        <f t="shared" ca="1" si="11"/>
        <v>-</v>
      </c>
      <c r="L15" s="41"/>
      <c r="M15" s="12">
        <f ca="1">INDIRECT("'("&amp;$B$2&amp;")'!M15")</f>
        <v>0</v>
      </c>
      <c r="N15" s="12">
        <f ca="1">INDIRECT("'("&amp;$B$2&amp;")'!N15")</f>
        <v>0</v>
      </c>
      <c r="O15" s="12">
        <f ca="1">INDIRECT("'("&amp;$B$2&amp;")'!O15")</f>
        <v>0</v>
      </c>
      <c r="P15" s="12">
        <f ca="1">INDIRECT("'("&amp;$B$2&amp;")'!P15")</f>
        <v>0</v>
      </c>
      <c r="Q15" s="12">
        <f ca="1">INDIRECT("'("&amp;$B$2&amp;")'!Q15")</f>
        <v>0</v>
      </c>
      <c r="R15" s="12">
        <f ca="1">INDIRECT("'("&amp;$B$2&amp;")'!R15")</f>
        <v>0</v>
      </c>
      <c r="S15" s="12">
        <f ca="1">INDIRECT("'("&amp;$B$2&amp;")'!S15")</f>
        <v>0</v>
      </c>
      <c r="T15" s="10">
        <f t="shared" ca="1" si="4"/>
        <v>0</v>
      </c>
      <c r="U15" s="84" t="str">
        <f t="shared" ca="1" si="13"/>
        <v>-</v>
      </c>
      <c r="V15" s="43"/>
      <c r="W15" s="12">
        <f ca="1">INDIRECT("'("&amp;$B$2&amp;")'!W15")</f>
        <v>0</v>
      </c>
      <c r="X15" s="12">
        <f ca="1">INDIRECT("'("&amp;$B$2&amp;")'!X15")</f>
        <v>0</v>
      </c>
      <c r="Y15" s="12">
        <f ca="1">INDIRECT("'("&amp;$B$2&amp;")'!Y15")</f>
        <v>0</v>
      </c>
      <c r="Z15" s="12">
        <f ca="1">INDIRECT("'("&amp;$B$2&amp;")'!Z15")</f>
        <v>0</v>
      </c>
      <c r="AA15" s="12">
        <f ca="1">INDIRECT("'("&amp;$B$2&amp;")'!AA15")</f>
        <v>0</v>
      </c>
      <c r="AB15" s="12">
        <f ca="1">INDIRECT("'("&amp;$B$2&amp;")'!AB15")</f>
        <v>0</v>
      </c>
      <c r="AC15" s="12">
        <f ca="1">INDIRECT("'("&amp;$B$2&amp;")'!AC15")</f>
        <v>0</v>
      </c>
      <c r="AD15" s="10">
        <f t="shared" ca="1" si="6"/>
        <v>0</v>
      </c>
      <c r="AE15" s="84" t="str">
        <f t="shared" ca="1" si="15"/>
        <v>-</v>
      </c>
      <c r="AG15" s="8">
        <f t="shared" ca="1" si="19"/>
        <v>0</v>
      </c>
      <c r="AH15" s="8">
        <f t="shared" ca="1" si="20"/>
        <v>0</v>
      </c>
      <c r="AI15" s="8">
        <f t="shared" ca="1" si="21"/>
        <v>0</v>
      </c>
      <c r="AJ15" s="8">
        <f t="shared" ca="1" si="22"/>
        <v>0</v>
      </c>
      <c r="AK15" s="8">
        <f t="shared" ca="1" si="23"/>
        <v>0</v>
      </c>
      <c r="AL15" s="8">
        <f t="shared" ca="1" si="24"/>
        <v>0</v>
      </c>
      <c r="AM15" s="8">
        <f t="shared" ca="1" si="25"/>
        <v>0</v>
      </c>
      <c r="AN15" s="10">
        <f t="shared" ca="1" si="8"/>
        <v>0</v>
      </c>
      <c r="AO15" s="84" t="str">
        <f t="shared" ca="1" si="17"/>
        <v>-</v>
      </c>
    </row>
    <row r="16" spans="1:41" s="4" customFormat="1" ht="14.4" x14ac:dyDescent="0.3">
      <c r="A16" s="2">
        <v>57</v>
      </c>
      <c r="B16" s="4" t="s">
        <v>8</v>
      </c>
      <c r="C16" s="12">
        <f ca="1">INDIRECT("'("&amp;$B$2&amp;")'!C16")</f>
        <v>0</v>
      </c>
      <c r="D16" s="12">
        <f ca="1">INDIRECT("'("&amp;$B$2&amp;")'!D16")</f>
        <v>0</v>
      </c>
      <c r="E16" s="12">
        <f ca="1">INDIRECT("'("&amp;$B$2&amp;")'!E16")</f>
        <v>0</v>
      </c>
      <c r="F16" s="12">
        <f ca="1">INDIRECT("'("&amp;$B$2&amp;")'!F16")</f>
        <v>0</v>
      </c>
      <c r="G16" s="12">
        <f ca="1">INDIRECT("'("&amp;$B$2&amp;")'!G16")</f>
        <v>0</v>
      </c>
      <c r="H16" s="12">
        <f ca="1">INDIRECT("'("&amp;$B$2&amp;")'!H16")</f>
        <v>0</v>
      </c>
      <c r="I16" s="12">
        <f ca="1">INDIRECT("'("&amp;$B$2&amp;")'!I16")</f>
        <v>0</v>
      </c>
      <c r="J16" s="10">
        <f t="shared" ca="1" si="2"/>
        <v>0</v>
      </c>
      <c r="K16" s="84" t="str">
        <f t="shared" ca="1" si="11"/>
        <v>-</v>
      </c>
      <c r="L16" s="41"/>
      <c r="M16" s="12">
        <f ca="1">INDIRECT("'("&amp;$B$2&amp;")'!M16")</f>
        <v>0</v>
      </c>
      <c r="N16" s="12">
        <f ca="1">INDIRECT("'("&amp;$B$2&amp;")'!N16")</f>
        <v>0</v>
      </c>
      <c r="O16" s="12">
        <f ca="1">INDIRECT("'("&amp;$B$2&amp;")'!O16")</f>
        <v>0</v>
      </c>
      <c r="P16" s="12">
        <f ca="1">INDIRECT("'("&amp;$B$2&amp;")'!P16")</f>
        <v>0</v>
      </c>
      <c r="Q16" s="12">
        <f ca="1">INDIRECT("'("&amp;$B$2&amp;")'!Q16")</f>
        <v>0</v>
      </c>
      <c r="R16" s="12">
        <f ca="1">INDIRECT("'("&amp;$B$2&amp;")'!R16")</f>
        <v>0</v>
      </c>
      <c r="S16" s="12">
        <f ca="1">INDIRECT("'("&amp;$B$2&amp;")'!S16")</f>
        <v>0</v>
      </c>
      <c r="T16" s="10">
        <f t="shared" ca="1" si="4"/>
        <v>0</v>
      </c>
      <c r="U16" s="84" t="str">
        <f t="shared" ca="1" si="13"/>
        <v>-</v>
      </c>
      <c r="V16" s="43"/>
      <c r="W16" s="12">
        <f ca="1">INDIRECT("'("&amp;$B$2&amp;")'!W16")</f>
        <v>1</v>
      </c>
      <c r="X16" s="12">
        <f ca="1">INDIRECT("'("&amp;$B$2&amp;")'!X16")</f>
        <v>0</v>
      </c>
      <c r="Y16" s="12">
        <f ca="1">INDIRECT("'("&amp;$B$2&amp;")'!Y16")</f>
        <v>1</v>
      </c>
      <c r="Z16" s="12">
        <f ca="1">INDIRECT("'("&amp;$B$2&amp;")'!Z16")</f>
        <v>0</v>
      </c>
      <c r="AA16" s="12">
        <f ca="1">INDIRECT("'("&amp;$B$2&amp;")'!AA16")</f>
        <v>0</v>
      </c>
      <c r="AB16" s="12">
        <f ca="1">INDIRECT("'("&amp;$B$2&amp;")'!AB16")</f>
        <v>0</v>
      </c>
      <c r="AC16" s="12">
        <f ca="1">INDIRECT("'("&amp;$B$2&amp;")'!AC16")</f>
        <v>0</v>
      </c>
      <c r="AD16" s="10">
        <f t="shared" ca="1" si="6"/>
        <v>2</v>
      </c>
      <c r="AE16" s="84">
        <f t="shared" ca="1" si="15"/>
        <v>30.25</v>
      </c>
      <c r="AG16" s="8">
        <f t="shared" ca="1" si="19"/>
        <v>1</v>
      </c>
      <c r="AH16" s="8">
        <f t="shared" ca="1" si="20"/>
        <v>0</v>
      </c>
      <c r="AI16" s="8">
        <f t="shared" ca="1" si="21"/>
        <v>1</v>
      </c>
      <c r="AJ16" s="8">
        <f t="shared" ca="1" si="22"/>
        <v>0</v>
      </c>
      <c r="AK16" s="8">
        <f t="shared" ca="1" si="23"/>
        <v>0</v>
      </c>
      <c r="AL16" s="8">
        <f t="shared" ca="1" si="24"/>
        <v>0</v>
      </c>
      <c r="AM16" s="8">
        <f t="shared" ca="1" si="25"/>
        <v>0</v>
      </c>
      <c r="AN16" s="10">
        <f t="shared" ca="1" si="8"/>
        <v>2</v>
      </c>
      <c r="AO16" s="84">
        <f t="shared" ca="1" si="17"/>
        <v>30.25</v>
      </c>
    </row>
    <row r="17" spans="1:41" s="4" customFormat="1" ht="14.4" x14ac:dyDescent="0.3">
      <c r="A17" s="2">
        <v>59</v>
      </c>
      <c r="B17" s="4" t="s">
        <v>9</v>
      </c>
      <c r="C17" s="12">
        <f ca="1">INDIRECT("'("&amp;$B$2&amp;")'!C17")</f>
        <v>0</v>
      </c>
      <c r="D17" s="12">
        <f ca="1">INDIRECT("'("&amp;$B$2&amp;")'!D17")</f>
        <v>0</v>
      </c>
      <c r="E17" s="12">
        <f ca="1">INDIRECT("'("&amp;$B$2&amp;")'!E17")</f>
        <v>0</v>
      </c>
      <c r="F17" s="12">
        <f ca="1">INDIRECT("'("&amp;$B$2&amp;")'!F17")</f>
        <v>0</v>
      </c>
      <c r="G17" s="12">
        <f ca="1">INDIRECT("'("&amp;$B$2&amp;")'!G17")</f>
        <v>0</v>
      </c>
      <c r="H17" s="12">
        <f ca="1">INDIRECT("'("&amp;$B$2&amp;")'!H17")</f>
        <v>0</v>
      </c>
      <c r="I17" s="12">
        <f ca="1">INDIRECT("'("&amp;$B$2&amp;")'!I17")</f>
        <v>0</v>
      </c>
      <c r="J17" s="10">
        <f t="shared" ca="1" si="2"/>
        <v>0</v>
      </c>
      <c r="K17" s="84" t="str">
        <f t="shared" ca="1" si="11"/>
        <v>-</v>
      </c>
      <c r="L17" s="41"/>
      <c r="M17" s="12">
        <f ca="1">INDIRECT("'("&amp;$B$2&amp;")'!M17")</f>
        <v>0</v>
      </c>
      <c r="N17" s="12">
        <f ca="1">INDIRECT("'("&amp;$B$2&amp;")'!N17")</f>
        <v>0</v>
      </c>
      <c r="O17" s="12">
        <f ca="1">INDIRECT("'("&amp;$B$2&amp;")'!O17")</f>
        <v>0</v>
      </c>
      <c r="P17" s="12">
        <f ca="1">INDIRECT("'("&amp;$B$2&amp;")'!P17")</f>
        <v>0</v>
      </c>
      <c r="Q17" s="12">
        <f ca="1">INDIRECT("'("&amp;$B$2&amp;")'!Q17")</f>
        <v>0</v>
      </c>
      <c r="R17" s="12">
        <f ca="1">INDIRECT("'("&amp;$B$2&amp;")'!R17")</f>
        <v>0</v>
      </c>
      <c r="S17" s="12">
        <f ca="1">INDIRECT("'("&amp;$B$2&amp;")'!S17")</f>
        <v>0</v>
      </c>
      <c r="T17" s="10">
        <f t="shared" ca="1" si="4"/>
        <v>0</v>
      </c>
      <c r="U17" s="84" t="str">
        <f t="shared" ca="1" si="13"/>
        <v>-</v>
      </c>
      <c r="V17" s="43"/>
      <c r="W17" s="12">
        <f ca="1">INDIRECT("'("&amp;$B$2&amp;")'!W17")</f>
        <v>6</v>
      </c>
      <c r="X17" s="12">
        <f ca="1">INDIRECT("'("&amp;$B$2&amp;")'!X17")</f>
        <v>1</v>
      </c>
      <c r="Y17" s="12">
        <f ca="1">INDIRECT("'("&amp;$B$2&amp;")'!Y17")</f>
        <v>0</v>
      </c>
      <c r="Z17" s="12">
        <f ca="1">INDIRECT("'("&amp;$B$2&amp;")'!Z17")</f>
        <v>0</v>
      </c>
      <c r="AA17" s="12">
        <f ca="1">INDIRECT("'("&amp;$B$2&amp;")'!AA17")</f>
        <v>0</v>
      </c>
      <c r="AB17" s="12">
        <f ca="1">INDIRECT("'("&amp;$B$2&amp;")'!AB17")</f>
        <v>0</v>
      </c>
      <c r="AC17" s="12">
        <f ca="1">INDIRECT("'("&amp;$B$2&amp;")'!AC17")</f>
        <v>0</v>
      </c>
      <c r="AD17" s="10">
        <f t="shared" ca="1" si="6"/>
        <v>7</v>
      </c>
      <c r="AE17" s="84">
        <f t="shared" ca="1" si="15"/>
        <v>21.428571428571427</v>
      </c>
      <c r="AG17" s="8">
        <f t="shared" ca="1" si="19"/>
        <v>6</v>
      </c>
      <c r="AH17" s="8">
        <f t="shared" ca="1" si="20"/>
        <v>1</v>
      </c>
      <c r="AI17" s="8">
        <f t="shared" ca="1" si="21"/>
        <v>0</v>
      </c>
      <c r="AJ17" s="8">
        <f t="shared" ca="1" si="22"/>
        <v>0</v>
      </c>
      <c r="AK17" s="8">
        <f t="shared" ca="1" si="23"/>
        <v>0</v>
      </c>
      <c r="AL17" s="8">
        <f t="shared" ca="1" si="24"/>
        <v>0</v>
      </c>
      <c r="AM17" s="8">
        <f t="shared" ca="1" si="25"/>
        <v>0</v>
      </c>
      <c r="AN17" s="10">
        <f t="shared" ca="1" si="8"/>
        <v>7</v>
      </c>
      <c r="AO17" s="84">
        <f t="shared" ca="1" si="17"/>
        <v>21.428571428571427</v>
      </c>
    </row>
    <row r="18" spans="1:41" s="4" customFormat="1" ht="14.4" x14ac:dyDescent="0.3">
      <c r="A18" s="2">
        <v>60</v>
      </c>
      <c r="B18" s="4" t="s">
        <v>10</v>
      </c>
      <c r="C18" s="12">
        <f ca="1">INDIRECT("'("&amp;$B$2&amp;")'!C18")</f>
        <v>0</v>
      </c>
      <c r="D18" s="12">
        <f ca="1">INDIRECT("'("&amp;$B$2&amp;")'!D18")</f>
        <v>0</v>
      </c>
      <c r="E18" s="12">
        <f ca="1">INDIRECT("'("&amp;$B$2&amp;")'!E18")</f>
        <v>0</v>
      </c>
      <c r="F18" s="12">
        <f ca="1">INDIRECT("'("&amp;$B$2&amp;")'!F18")</f>
        <v>0</v>
      </c>
      <c r="G18" s="12">
        <f ca="1">INDIRECT("'("&amp;$B$2&amp;")'!G18")</f>
        <v>0</v>
      </c>
      <c r="H18" s="12">
        <f ca="1">INDIRECT("'("&amp;$B$2&amp;")'!H18")</f>
        <v>0</v>
      </c>
      <c r="I18" s="12">
        <f ca="1">INDIRECT("'("&amp;$B$2&amp;")'!I18")</f>
        <v>0</v>
      </c>
      <c r="J18" s="10">
        <f t="shared" ca="1" si="2"/>
        <v>0</v>
      </c>
      <c r="K18" s="84" t="str">
        <f t="shared" ca="1" si="11"/>
        <v>-</v>
      </c>
      <c r="L18" s="41"/>
      <c r="M18" s="12">
        <f ca="1">INDIRECT("'("&amp;$B$2&amp;")'!M18")</f>
        <v>0</v>
      </c>
      <c r="N18" s="12">
        <f ca="1">INDIRECT("'("&amp;$B$2&amp;")'!N18")</f>
        <v>0</v>
      </c>
      <c r="O18" s="12">
        <f ca="1">INDIRECT("'("&amp;$B$2&amp;")'!O18")</f>
        <v>0</v>
      </c>
      <c r="P18" s="12">
        <f ca="1">INDIRECT("'("&amp;$B$2&amp;")'!P18")</f>
        <v>0</v>
      </c>
      <c r="Q18" s="12">
        <f ca="1">INDIRECT("'("&amp;$B$2&amp;")'!Q18")</f>
        <v>0</v>
      </c>
      <c r="R18" s="12">
        <f ca="1">INDIRECT("'("&amp;$B$2&amp;")'!R18")</f>
        <v>0</v>
      </c>
      <c r="S18" s="12">
        <f ca="1">INDIRECT("'("&amp;$B$2&amp;")'!S18")</f>
        <v>0</v>
      </c>
      <c r="T18" s="10">
        <f t="shared" ca="1" si="4"/>
        <v>0</v>
      </c>
      <c r="U18" s="84" t="str">
        <f t="shared" ca="1" si="13"/>
        <v>-</v>
      </c>
      <c r="V18" s="43"/>
      <c r="W18" s="12">
        <f ca="1">INDIRECT("'("&amp;$B$2&amp;")'!W18")</f>
        <v>0</v>
      </c>
      <c r="X18" s="12">
        <f ca="1">INDIRECT("'("&amp;$B$2&amp;")'!X18")</f>
        <v>0</v>
      </c>
      <c r="Y18" s="12">
        <f ca="1">INDIRECT("'("&amp;$B$2&amp;")'!Y18")</f>
        <v>0</v>
      </c>
      <c r="Z18" s="12">
        <f ca="1">INDIRECT("'("&amp;$B$2&amp;")'!Z18")</f>
        <v>0</v>
      </c>
      <c r="AA18" s="12">
        <f ca="1">INDIRECT("'("&amp;$B$2&amp;")'!AA18")</f>
        <v>0</v>
      </c>
      <c r="AB18" s="12">
        <f ca="1">INDIRECT("'("&amp;$B$2&amp;")'!AB18")</f>
        <v>0</v>
      </c>
      <c r="AC18" s="12">
        <f ca="1">INDIRECT("'("&amp;$B$2&amp;")'!AC18")</f>
        <v>0</v>
      </c>
      <c r="AD18" s="10">
        <f t="shared" ca="1" si="6"/>
        <v>0</v>
      </c>
      <c r="AE18" s="84" t="str">
        <f t="shared" ca="1" si="15"/>
        <v>-</v>
      </c>
      <c r="AG18" s="8">
        <f t="shared" ca="1" si="19"/>
        <v>0</v>
      </c>
      <c r="AH18" s="8">
        <f t="shared" ca="1" si="20"/>
        <v>0</v>
      </c>
      <c r="AI18" s="8">
        <f t="shared" ca="1" si="21"/>
        <v>0</v>
      </c>
      <c r="AJ18" s="8">
        <f t="shared" ca="1" si="22"/>
        <v>0</v>
      </c>
      <c r="AK18" s="8">
        <f t="shared" ca="1" si="23"/>
        <v>0</v>
      </c>
      <c r="AL18" s="8">
        <f t="shared" ca="1" si="24"/>
        <v>0</v>
      </c>
      <c r="AM18" s="8">
        <f t="shared" ca="1" si="25"/>
        <v>0</v>
      </c>
      <c r="AN18" s="10">
        <f t="shared" ca="1" si="8"/>
        <v>0</v>
      </c>
      <c r="AO18" s="84" t="str">
        <f t="shared" ca="1" si="17"/>
        <v>-</v>
      </c>
    </row>
    <row r="19" spans="1:41" s="4" customFormat="1" ht="14.4" x14ac:dyDescent="0.3">
      <c r="A19" s="2">
        <v>61</v>
      </c>
      <c r="B19" s="13" t="s">
        <v>42</v>
      </c>
      <c r="C19" s="12">
        <f ca="1">INDIRECT("'("&amp;$B$2&amp;")'!C19")</f>
        <v>0</v>
      </c>
      <c r="D19" s="12">
        <f ca="1">INDIRECT("'("&amp;$B$2&amp;")'!D19")</f>
        <v>0</v>
      </c>
      <c r="E19" s="12">
        <f ca="1">INDIRECT("'("&amp;$B$2&amp;")'!E19")</f>
        <v>0</v>
      </c>
      <c r="F19" s="12">
        <f ca="1">INDIRECT("'("&amp;$B$2&amp;")'!F19")</f>
        <v>0</v>
      </c>
      <c r="G19" s="12">
        <f ca="1">INDIRECT("'("&amp;$B$2&amp;")'!G19")</f>
        <v>0</v>
      </c>
      <c r="H19" s="12">
        <f ca="1">INDIRECT("'("&amp;$B$2&amp;")'!H19")</f>
        <v>0</v>
      </c>
      <c r="I19" s="12">
        <f ca="1">INDIRECT("'("&amp;$B$2&amp;")'!I19")</f>
        <v>0</v>
      </c>
      <c r="J19" s="10">
        <f t="shared" ca="1" si="2"/>
        <v>0</v>
      </c>
      <c r="K19" s="84" t="str">
        <f t="shared" ca="1" si="11"/>
        <v>-</v>
      </c>
      <c r="L19" s="41"/>
      <c r="M19" s="12">
        <f ca="1">INDIRECT("'("&amp;$B$2&amp;")'!M19")</f>
        <v>0</v>
      </c>
      <c r="N19" s="12">
        <f ca="1">INDIRECT("'("&amp;$B$2&amp;")'!N19")</f>
        <v>0</v>
      </c>
      <c r="O19" s="12">
        <f ca="1">INDIRECT("'("&amp;$B$2&amp;")'!O19")</f>
        <v>0</v>
      </c>
      <c r="P19" s="12">
        <f ca="1">INDIRECT("'("&amp;$B$2&amp;")'!P19")</f>
        <v>0</v>
      </c>
      <c r="Q19" s="12">
        <f ca="1">INDIRECT("'("&amp;$B$2&amp;")'!Q19")</f>
        <v>0</v>
      </c>
      <c r="R19" s="12">
        <f ca="1">INDIRECT("'("&amp;$B$2&amp;")'!R19")</f>
        <v>0</v>
      </c>
      <c r="S19" s="12">
        <f ca="1">INDIRECT("'("&amp;$B$2&amp;")'!S19")</f>
        <v>0</v>
      </c>
      <c r="T19" s="10">
        <f t="shared" ca="1" si="4"/>
        <v>0</v>
      </c>
      <c r="U19" s="84" t="str">
        <f t="shared" ca="1" si="13"/>
        <v>-</v>
      </c>
      <c r="V19" s="43"/>
      <c r="W19" s="12">
        <f ca="1">INDIRECT("'("&amp;$B$2&amp;")'!W19")</f>
        <v>6</v>
      </c>
      <c r="X19" s="12">
        <f ca="1">INDIRECT("'("&amp;$B$2&amp;")'!X19")</f>
        <v>1</v>
      </c>
      <c r="Y19" s="12">
        <f ca="1">INDIRECT("'("&amp;$B$2&amp;")'!Y19")</f>
        <v>0</v>
      </c>
      <c r="Z19" s="12">
        <f ca="1">INDIRECT("'("&amp;$B$2&amp;")'!Z19")</f>
        <v>0</v>
      </c>
      <c r="AA19" s="12">
        <f ca="1">INDIRECT("'("&amp;$B$2&amp;")'!AA19")</f>
        <v>0</v>
      </c>
      <c r="AB19" s="12">
        <f ca="1">INDIRECT("'("&amp;$B$2&amp;")'!AB19")</f>
        <v>0</v>
      </c>
      <c r="AC19" s="12">
        <f ca="1">INDIRECT("'("&amp;$B$2&amp;")'!AC19")</f>
        <v>0</v>
      </c>
      <c r="AD19" s="10">
        <f t="shared" ca="1" si="6"/>
        <v>7</v>
      </c>
      <c r="AE19" s="84">
        <f t="shared" ca="1" si="15"/>
        <v>21.428571428571427</v>
      </c>
      <c r="AG19" s="8">
        <f t="shared" ca="1" si="19"/>
        <v>6</v>
      </c>
      <c r="AH19" s="8">
        <f t="shared" ca="1" si="20"/>
        <v>1</v>
      </c>
      <c r="AI19" s="8">
        <f t="shared" ca="1" si="21"/>
        <v>0</v>
      </c>
      <c r="AJ19" s="8">
        <f t="shared" ca="1" si="22"/>
        <v>0</v>
      </c>
      <c r="AK19" s="8">
        <f t="shared" ca="1" si="23"/>
        <v>0</v>
      </c>
      <c r="AL19" s="8">
        <f t="shared" ca="1" si="24"/>
        <v>0</v>
      </c>
      <c r="AM19" s="8">
        <f t="shared" ca="1" si="25"/>
        <v>0</v>
      </c>
      <c r="AN19" s="10">
        <f t="shared" ca="1" si="8"/>
        <v>7</v>
      </c>
      <c r="AO19" s="84">
        <f t="shared" ca="1" si="17"/>
        <v>21.428571428571427</v>
      </c>
    </row>
    <row r="20" spans="1:41" s="4" customFormat="1" ht="14.4" x14ac:dyDescent="0.3">
      <c r="A20" s="2"/>
      <c r="B20" s="13" t="s">
        <v>53</v>
      </c>
      <c r="C20" s="12">
        <f ca="1">INDIRECT("'("&amp;$B$2&amp;")'!C20")</f>
        <v>0</v>
      </c>
      <c r="D20" s="12">
        <f ca="1">INDIRECT("'("&amp;$B$2&amp;")'!D20")</f>
        <v>6</v>
      </c>
      <c r="E20" s="12">
        <f ca="1">INDIRECT("'("&amp;$B$2&amp;")'!E20")</f>
        <v>4</v>
      </c>
      <c r="F20" s="12">
        <f ca="1">INDIRECT("'("&amp;$B$2&amp;")'!F20")</f>
        <v>3</v>
      </c>
      <c r="G20" s="12">
        <f ca="1">INDIRECT("'("&amp;$B$2&amp;")'!G20")</f>
        <v>0</v>
      </c>
      <c r="H20" s="12">
        <f ca="1">INDIRECT("'("&amp;$B$2&amp;")'!H20")</f>
        <v>0</v>
      </c>
      <c r="I20" s="12">
        <f ca="1">INDIRECT("'("&amp;$B$2&amp;")'!I20")</f>
        <v>0</v>
      </c>
      <c r="J20" s="10">
        <f t="shared" ref="J20:J29" si="26">SUM(C80:I80)</f>
        <v>0</v>
      </c>
      <c r="K20" s="84">
        <f t="shared" ca="1" si="11"/>
        <v>37.96153846153846</v>
      </c>
      <c r="L20" s="41"/>
      <c r="M20" s="12">
        <f ca="1">INDIRECT("'("&amp;$B$2&amp;")'!M20")</f>
        <v>2</v>
      </c>
      <c r="N20" s="12">
        <f ca="1">INDIRECT("'("&amp;$B$2&amp;")'!N20")</f>
        <v>1</v>
      </c>
      <c r="O20" s="12">
        <f ca="1">INDIRECT("'("&amp;$B$2&amp;")'!O20")</f>
        <v>0</v>
      </c>
      <c r="P20" s="12">
        <f ca="1">INDIRECT("'("&amp;$B$2&amp;")'!P20")</f>
        <v>0</v>
      </c>
      <c r="Q20" s="12">
        <f ca="1">INDIRECT("'("&amp;$B$2&amp;")'!Q20")</f>
        <v>0</v>
      </c>
      <c r="R20" s="12">
        <f ca="1">INDIRECT("'("&amp;$B$2&amp;")'!R20")</f>
        <v>0</v>
      </c>
      <c r="S20" s="12">
        <f ca="1">INDIRECT("'("&amp;$B$2&amp;")'!S20")</f>
        <v>0</v>
      </c>
      <c r="T20" s="10">
        <f t="shared" ca="1" si="4"/>
        <v>3</v>
      </c>
      <c r="U20" s="84">
        <f t="shared" ca="1" si="13"/>
        <v>23.333333333333332</v>
      </c>
      <c r="V20" s="43"/>
      <c r="W20" s="12">
        <f ca="1">INDIRECT("'("&amp;$B$2&amp;")'!W20")</f>
        <v>2</v>
      </c>
      <c r="X20" s="12">
        <f ca="1">INDIRECT("'("&amp;$B$2&amp;")'!X20")</f>
        <v>3</v>
      </c>
      <c r="Y20" s="12">
        <f ca="1">INDIRECT("'("&amp;$B$2&amp;")'!Y20")</f>
        <v>1</v>
      </c>
      <c r="Z20" s="12">
        <f ca="1">INDIRECT("'("&amp;$B$2&amp;")'!Z20")</f>
        <v>5</v>
      </c>
      <c r="AA20" s="12">
        <f ca="1">INDIRECT("'("&amp;$B$2&amp;")'!AA20")</f>
        <v>0</v>
      </c>
      <c r="AB20" s="12">
        <f ca="1">INDIRECT("'("&amp;$B$2&amp;")'!AB20")</f>
        <v>0</v>
      </c>
      <c r="AC20" s="12">
        <f ca="1">INDIRECT("'("&amp;$B$2&amp;")'!AC20")</f>
        <v>0</v>
      </c>
      <c r="AD20" s="10">
        <f t="shared" ref="AD20:AD29" ca="1" si="27">SUM(W20:AC80)</f>
        <v>162</v>
      </c>
      <c r="AE20" s="84">
        <f t="shared" ca="1" si="15"/>
        <v>38.454545454545453</v>
      </c>
      <c r="AG20" s="8">
        <f t="shared" ca="1" si="19"/>
        <v>4</v>
      </c>
      <c r="AH20" s="8">
        <f t="shared" ca="1" si="20"/>
        <v>10</v>
      </c>
      <c r="AI20" s="8">
        <f t="shared" ca="1" si="21"/>
        <v>5</v>
      </c>
      <c r="AJ20" s="8">
        <f t="shared" ca="1" si="22"/>
        <v>8</v>
      </c>
      <c r="AK20" s="8">
        <f t="shared" ca="1" si="23"/>
        <v>0</v>
      </c>
      <c r="AL20" s="8">
        <f t="shared" ca="1" si="24"/>
        <v>0</v>
      </c>
      <c r="AM20" s="8">
        <f t="shared" ca="1" si="25"/>
        <v>0</v>
      </c>
      <c r="AN20" s="10">
        <f t="shared" ref="AN20:AN29" ca="1" si="28">SUM(AG20:AM80)</f>
        <v>2055</v>
      </c>
      <c r="AO20" s="84">
        <f t="shared" ca="1" si="17"/>
        <v>36.537037037037038</v>
      </c>
    </row>
    <row r="21" spans="1:41" s="4" customFormat="1" ht="14.4" x14ac:dyDescent="0.3">
      <c r="A21" s="2">
        <v>58</v>
      </c>
      <c r="B21" s="4" t="s">
        <v>11</v>
      </c>
      <c r="C21" s="12">
        <f ca="1">INDIRECT("'("&amp;$B$2&amp;")'!C21")</f>
        <v>17</v>
      </c>
      <c r="D21" s="12">
        <f ca="1">INDIRECT("'("&amp;$B$2&amp;")'!D21")</f>
        <v>21</v>
      </c>
      <c r="E21" s="12">
        <f ca="1">INDIRECT("'("&amp;$B$2&amp;")'!E21")</f>
        <v>5</v>
      </c>
      <c r="F21" s="12">
        <f ca="1">INDIRECT("'("&amp;$B$2&amp;")'!F21")</f>
        <v>0</v>
      </c>
      <c r="G21" s="12">
        <f ca="1">INDIRECT("'("&amp;$B$2&amp;")'!G21")</f>
        <v>0</v>
      </c>
      <c r="H21" s="12">
        <f ca="1">INDIRECT("'("&amp;$B$2&amp;")'!H21")</f>
        <v>0</v>
      </c>
      <c r="I21" s="12">
        <f ca="1">INDIRECT("'("&amp;$B$2&amp;")'!I21")</f>
        <v>0</v>
      </c>
      <c r="J21" s="10">
        <f t="shared" si="26"/>
        <v>0</v>
      </c>
      <c r="K21" s="84">
        <f t="shared" ca="1" si="11"/>
        <v>27.267441860465119</v>
      </c>
      <c r="L21" s="41"/>
      <c r="M21" s="12">
        <f ca="1">INDIRECT("'("&amp;$B$2&amp;")'!M21")</f>
        <v>0</v>
      </c>
      <c r="N21" s="12">
        <f ca="1">INDIRECT("'("&amp;$B$2&amp;")'!N21")</f>
        <v>0</v>
      </c>
      <c r="O21" s="12">
        <f ca="1">INDIRECT("'("&amp;$B$2&amp;")'!O21")</f>
        <v>0</v>
      </c>
      <c r="P21" s="12">
        <f ca="1">INDIRECT("'("&amp;$B$2&amp;")'!P21")</f>
        <v>0</v>
      </c>
      <c r="Q21" s="12">
        <f ca="1">INDIRECT("'("&amp;$B$2&amp;")'!Q21")</f>
        <v>0</v>
      </c>
      <c r="R21" s="12">
        <f ca="1">INDIRECT("'("&amp;$B$2&amp;")'!R21")</f>
        <v>0</v>
      </c>
      <c r="S21" s="12">
        <f ca="1">INDIRECT("'("&amp;$B$2&amp;")'!S21")</f>
        <v>0</v>
      </c>
      <c r="T21" s="10">
        <f t="shared" ca="1" si="4"/>
        <v>0</v>
      </c>
      <c r="U21" s="84" t="str">
        <f t="shared" ca="1" si="13"/>
        <v>-</v>
      </c>
      <c r="V21" s="43"/>
      <c r="W21" s="12">
        <f ca="1">INDIRECT("'("&amp;$B$2&amp;")'!W21")</f>
        <v>2</v>
      </c>
      <c r="X21" s="12">
        <f ca="1">INDIRECT("'("&amp;$B$2&amp;")'!X21")</f>
        <v>0</v>
      </c>
      <c r="Y21" s="12">
        <f ca="1">INDIRECT("'("&amp;$B$2&amp;")'!Y21")</f>
        <v>0</v>
      </c>
      <c r="Z21" s="12">
        <f ca="1">INDIRECT("'("&amp;$B$2&amp;")'!Z21")</f>
        <v>0</v>
      </c>
      <c r="AA21" s="12">
        <f ca="1">INDIRECT("'("&amp;$B$2&amp;")'!AA21")</f>
        <v>0</v>
      </c>
      <c r="AB21" s="12">
        <f ca="1">INDIRECT("'("&amp;$B$2&amp;")'!AB21")</f>
        <v>0</v>
      </c>
      <c r="AC21" s="12">
        <f ca="1">INDIRECT("'("&amp;$B$2&amp;")'!AC21")</f>
        <v>0</v>
      </c>
      <c r="AD21" s="10">
        <f t="shared" ca="1" si="27"/>
        <v>151</v>
      </c>
      <c r="AE21" s="84">
        <f t="shared" ca="1" si="15"/>
        <v>20</v>
      </c>
      <c r="AG21" s="8">
        <f t="shared" ca="1" si="19"/>
        <v>19</v>
      </c>
      <c r="AH21" s="8">
        <f t="shared" ca="1" si="20"/>
        <v>21</v>
      </c>
      <c r="AI21" s="8">
        <f t="shared" ca="1" si="21"/>
        <v>5</v>
      </c>
      <c r="AJ21" s="8">
        <f t="shared" ca="1" si="22"/>
        <v>0</v>
      </c>
      <c r="AK21" s="8">
        <f t="shared" ca="1" si="23"/>
        <v>0</v>
      </c>
      <c r="AL21" s="8">
        <f t="shared" ca="1" si="24"/>
        <v>0</v>
      </c>
      <c r="AM21" s="8">
        <f t="shared" ca="1" si="25"/>
        <v>0</v>
      </c>
      <c r="AN21" s="10">
        <f t="shared" ca="1" si="28"/>
        <v>2028</v>
      </c>
      <c r="AO21" s="84">
        <f t="shared" ca="1" si="17"/>
        <v>26.944444444444443</v>
      </c>
    </row>
    <row r="22" spans="1:41" s="4" customFormat="1" ht="14.4" x14ac:dyDescent="0.3">
      <c r="A22" s="2">
        <v>63</v>
      </c>
      <c r="B22" s="4" t="s">
        <v>12</v>
      </c>
      <c r="C22" s="12">
        <f ca="1">INDIRECT("'("&amp;$B$2&amp;")'!C22")</f>
        <v>0</v>
      </c>
      <c r="D22" s="12">
        <f ca="1">INDIRECT("'("&amp;$B$2&amp;")'!D22")</f>
        <v>0</v>
      </c>
      <c r="E22" s="12">
        <f ca="1">INDIRECT("'("&amp;$B$2&amp;")'!E22")</f>
        <v>1</v>
      </c>
      <c r="F22" s="12">
        <f ca="1">INDIRECT("'("&amp;$B$2&amp;")'!F22")</f>
        <v>5</v>
      </c>
      <c r="G22" s="12">
        <f ca="1">INDIRECT("'("&amp;$B$2&amp;")'!G22")</f>
        <v>0</v>
      </c>
      <c r="H22" s="12">
        <f ca="1">INDIRECT("'("&amp;$B$2&amp;")'!H22")</f>
        <v>0</v>
      </c>
      <c r="I22" s="12">
        <f ca="1">INDIRECT("'("&amp;$B$2&amp;")'!I22")</f>
        <v>0</v>
      </c>
      <c r="J22" s="10">
        <f t="shared" si="26"/>
        <v>0</v>
      </c>
      <c r="K22" s="84">
        <f t="shared" ca="1" si="11"/>
        <v>48.833333333333336</v>
      </c>
      <c r="L22" s="41"/>
      <c r="M22" s="12">
        <f ca="1">INDIRECT("'("&amp;$B$2&amp;")'!M22")</f>
        <v>0</v>
      </c>
      <c r="N22" s="12">
        <f ca="1">INDIRECT("'("&amp;$B$2&amp;")'!N22")</f>
        <v>0</v>
      </c>
      <c r="O22" s="12">
        <f ca="1">INDIRECT("'("&amp;$B$2&amp;")'!O22")</f>
        <v>1</v>
      </c>
      <c r="P22" s="12">
        <f ca="1">INDIRECT("'("&amp;$B$2&amp;")'!P22")</f>
        <v>0</v>
      </c>
      <c r="Q22" s="12">
        <f ca="1">INDIRECT("'("&amp;$B$2&amp;")'!Q22")</f>
        <v>0</v>
      </c>
      <c r="R22" s="12">
        <f ca="1">INDIRECT("'("&amp;$B$2&amp;")'!R22")</f>
        <v>0</v>
      </c>
      <c r="S22" s="12">
        <f ca="1">INDIRECT("'("&amp;$B$2&amp;")'!S22")</f>
        <v>0</v>
      </c>
      <c r="T22" s="10">
        <f t="shared" ca="1" si="4"/>
        <v>1</v>
      </c>
      <c r="U22" s="84">
        <f t="shared" ca="1" si="13"/>
        <v>40.5</v>
      </c>
      <c r="V22" s="43"/>
      <c r="W22" s="12">
        <f ca="1">INDIRECT("'("&amp;$B$2&amp;")'!W22")</f>
        <v>0</v>
      </c>
      <c r="X22" s="12">
        <f ca="1">INDIRECT("'("&amp;$B$2&amp;")'!X22")</f>
        <v>2</v>
      </c>
      <c r="Y22" s="12">
        <f ca="1">INDIRECT("'("&amp;$B$2&amp;")'!Y22")</f>
        <v>1</v>
      </c>
      <c r="Z22" s="12">
        <f ca="1">INDIRECT("'("&amp;$B$2&amp;")'!Z22")</f>
        <v>4</v>
      </c>
      <c r="AA22" s="12">
        <f ca="1">INDIRECT("'("&amp;$B$2&amp;")'!AA22")</f>
        <v>0</v>
      </c>
      <c r="AB22" s="12">
        <f ca="1">INDIRECT("'("&amp;$B$2&amp;")'!AB22")</f>
        <v>0</v>
      </c>
      <c r="AC22" s="12">
        <f ca="1">INDIRECT("'("&amp;$B$2&amp;")'!AC22")</f>
        <v>0</v>
      </c>
      <c r="AD22" s="10">
        <f t="shared" ca="1" si="27"/>
        <v>149</v>
      </c>
      <c r="AE22" s="84">
        <f t="shared" ca="1" si="15"/>
        <v>43.214285714285708</v>
      </c>
      <c r="AG22" s="8">
        <f t="shared" ca="1" si="19"/>
        <v>0</v>
      </c>
      <c r="AH22" s="8">
        <f t="shared" ca="1" si="20"/>
        <v>2</v>
      </c>
      <c r="AI22" s="8">
        <f t="shared" ca="1" si="21"/>
        <v>3</v>
      </c>
      <c r="AJ22" s="8">
        <f t="shared" ca="1" si="22"/>
        <v>9</v>
      </c>
      <c r="AK22" s="8">
        <f t="shared" ca="1" si="23"/>
        <v>0</v>
      </c>
      <c r="AL22" s="8">
        <f t="shared" ca="1" si="24"/>
        <v>0</v>
      </c>
      <c r="AM22" s="8">
        <f t="shared" ca="1" si="25"/>
        <v>0</v>
      </c>
      <c r="AN22" s="10">
        <f t="shared" ca="1" si="28"/>
        <v>1983</v>
      </c>
      <c r="AO22" s="84">
        <f t="shared" ca="1" si="17"/>
        <v>45.428571428571431</v>
      </c>
    </row>
    <row r="23" spans="1:41" s="4" customFormat="1" ht="14.4" x14ac:dyDescent="0.3">
      <c r="A23" s="2">
        <v>64</v>
      </c>
      <c r="B23" s="4" t="s">
        <v>13</v>
      </c>
      <c r="C23" s="12">
        <f ca="1">INDIRECT("'("&amp;$B$2&amp;")'!C23")</f>
        <v>9</v>
      </c>
      <c r="D23" s="12">
        <f ca="1">INDIRECT("'("&amp;$B$2&amp;")'!D23")</f>
        <v>41</v>
      </c>
      <c r="E23" s="12">
        <f ca="1">INDIRECT("'("&amp;$B$2&amp;")'!E23")</f>
        <v>18</v>
      </c>
      <c r="F23" s="12">
        <f ca="1">INDIRECT("'("&amp;$B$2&amp;")'!F23")</f>
        <v>9</v>
      </c>
      <c r="G23" s="12">
        <f ca="1">INDIRECT("'("&amp;$B$2&amp;")'!G23")</f>
        <v>0</v>
      </c>
      <c r="H23" s="12">
        <f ca="1">INDIRECT("'("&amp;$B$2&amp;")'!H23")</f>
        <v>0</v>
      </c>
      <c r="I23" s="12">
        <f ca="1">INDIRECT("'("&amp;$B$2&amp;")'!I23")</f>
        <v>0</v>
      </c>
      <c r="J23" s="10">
        <f t="shared" si="26"/>
        <v>0</v>
      </c>
      <c r="K23" s="84">
        <f t="shared" ca="1" si="11"/>
        <v>33.68181818181818</v>
      </c>
      <c r="L23" s="41"/>
      <c r="M23" s="12">
        <f ca="1">INDIRECT("'("&amp;$B$2&amp;")'!M23")</f>
        <v>0</v>
      </c>
      <c r="N23" s="12">
        <f ca="1">INDIRECT("'("&amp;$B$2&amp;")'!N23")</f>
        <v>0</v>
      </c>
      <c r="O23" s="12">
        <f ca="1">INDIRECT("'("&amp;$B$2&amp;")'!O23")</f>
        <v>0</v>
      </c>
      <c r="P23" s="12">
        <f ca="1">INDIRECT("'("&amp;$B$2&amp;")'!P23")</f>
        <v>0</v>
      </c>
      <c r="Q23" s="12">
        <f ca="1">INDIRECT("'("&amp;$B$2&amp;")'!Q23")</f>
        <v>0</v>
      </c>
      <c r="R23" s="12">
        <f ca="1">INDIRECT("'("&amp;$B$2&amp;")'!R23")</f>
        <v>0</v>
      </c>
      <c r="S23" s="12">
        <f ca="1">INDIRECT("'("&amp;$B$2&amp;")'!S23")</f>
        <v>0</v>
      </c>
      <c r="T23" s="10">
        <f t="shared" ca="1" si="4"/>
        <v>0</v>
      </c>
      <c r="U23" s="84" t="str">
        <f t="shared" ca="1" si="13"/>
        <v>-</v>
      </c>
      <c r="V23" s="43"/>
      <c r="W23" s="12">
        <f ca="1">INDIRECT("'("&amp;$B$2&amp;")'!W23")</f>
        <v>5</v>
      </c>
      <c r="X23" s="12">
        <f ca="1">INDIRECT("'("&amp;$B$2&amp;")'!X23")</f>
        <v>1</v>
      </c>
      <c r="Y23" s="12">
        <f ca="1">INDIRECT("'("&amp;$B$2&amp;")'!Y23")</f>
        <v>0</v>
      </c>
      <c r="Z23" s="12">
        <f ca="1">INDIRECT("'("&amp;$B$2&amp;")'!Z23")</f>
        <v>0</v>
      </c>
      <c r="AA23" s="12">
        <f ca="1">INDIRECT("'("&amp;$B$2&amp;")'!AA23")</f>
        <v>0</v>
      </c>
      <c r="AB23" s="12">
        <f ca="1">INDIRECT("'("&amp;$B$2&amp;")'!AB23")</f>
        <v>0</v>
      </c>
      <c r="AC23" s="12">
        <f ca="1">INDIRECT("'("&amp;$B$2&amp;")'!AC23")</f>
        <v>0</v>
      </c>
      <c r="AD23" s="10">
        <f t="shared" ca="1" si="27"/>
        <v>142</v>
      </c>
      <c r="AE23" s="84">
        <f t="shared" ca="1" si="15"/>
        <v>21.666666666666668</v>
      </c>
      <c r="AG23" s="8">
        <f t="shared" ca="1" si="19"/>
        <v>14</v>
      </c>
      <c r="AH23" s="8">
        <f t="shared" ca="1" si="20"/>
        <v>42</v>
      </c>
      <c r="AI23" s="8">
        <f t="shared" ca="1" si="21"/>
        <v>18</v>
      </c>
      <c r="AJ23" s="8">
        <f t="shared" ca="1" si="22"/>
        <v>9</v>
      </c>
      <c r="AK23" s="8">
        <f t="shared" ca="1" si="23"/>
        <v>0</v>
      </c>
      <c r="AL23" s="8">
        <f t="shared" ca="1" si="24"/>
        <v>0</v>
      </c>
      <c r="AM23" s="8">
        <f t="shared" ca="1" si="25"/>
        <v>0</v>
      </c>
      <c r="AN23" s="10">
        <f t="shared" ca="1" si="28"/>
        <v>1969</v>
      </c>
      <c r="AO23" s="84">
        <f t="shared" ca="1" si="17"/>
        <v>32.813253012048193</v>
      </c>
    </row>
    <row r="24" spans="1:41" s="4" customFormat="1" ht="14.4" x14ac:dyDescent="0.3">
      <c r="A24" s="2">
        <v>65</v>
      </c>
      <c r="B24" s="4" t="s">
        <v>14</v>
      </c>
      <c r="C24" s="12">
        <f ca="1">INDIRECT("'("&amp;$B$2&amp;")'!C24")</f>
        <v>0</v>
      </c>
      <c r="D24" s="12">
        <f ca="1">INDIRECT("'("&amp;$B$2&amp;")'!D24")</f>
        <v>0</v>
      </c>
      <c r="E24" s="12">
        <f ca="1">INDIRECT("'("&amp;$B$2&amp;")'!E24")</f>
        <v>0</v>
      </c>
      <c r="F24" s="12">
        <f ca="1">INDIRECT("'("&amp;$B$2&amp;")'!F24")</f>
        <v>0</v>
      </c>
      <c r="G24" s="12">
        <f ca="1">INDIRECT("'("&amp;$B$2&amp;")'!G24")</f>
        <v>0</v>
      </c>
      <c r="H24" s="12">
        <f ca="1">INDIRECT("'("&amp;$B$2&amp;")'!H24")</f>
        <v>0</v>
      </c>
      <c r="I24" s="12">
        <f ca="1">INDIRECT("'("&amp;$B$2&amp;")'!I24")</f>
        <v>0</v>
      </c>
      <c r="J24" s="10">
        <f t="shared" si="26"/>
        <v>0</v>
      </c>
      <c r="K24" s="84" t="str">
        <f t="shared" ca="1" si="11"/>
        <v>-</v>
      </c>
      <c r="L24" s="41"/>
      <c r="M24" s="12">
        <f ca="1">INDIRECT("'("&amp;$B$2&amp;")'!M24")</f>
        <v>0</v>
      </c>
      <c r="N24" s="12">
        <f ca="1">INDIRECT("'("&amp;$B$2&amp;")'!N24")</f>
        <v>0</v>
      </c>
      <c r="O24" s="12">
        <f ca="1">INDIRECT("'("&amp;$B$2&amp;")'!O24")</f>
        <v>0</v>
      </c>
      <c r="P24" s="12">
        <f ca="1">INDIRECT("'("&amp;$B$2&amp;")'!P24")</f>
        <v>0</v>
      </c>
      <c r="Q24" s="12">
        <f ca="1">INDIRECT("'("&amp;$B$2&amp;")'!Q24")</f>
        <v>0</v>
      </c>
      <c r="R24" s="12">
        <f ca="1">INDIRECT("'("&amp;$B$2&amp;")'!R24")</f>
        <v>0</v>
      </c>
      <c r="S24" s="12">
        <f ca="1">INDIRECT("'("&amp;$B$2&amp;")'!S24")</f>
        <v>0</v>
      </c>
      <c r="T24" s="10">
        <f t="shared" ca="1" si="4"/>
        <v>0</v>
      </c>
      <c r="U24" s="84" t="str">
        <f t="shared" ca="1" si="13"/>
        <v>-</v>
      </c>
      <c r="V24" s="43"/>
      <c r="W24" s="12">
        <f ca="1">INDIRECT("'("&amp;$B$2&amp;")'!W24")</f>
        <v>1</v>
      </c>
      <c r="X24" s="12">
        <f ca="1">INDIRECT("'("&amp;$B$2&amp;")'!X24")</f>
        <v>0</v>
      </c>
      <c r="Y24" s="12">
        <f ca="1">INDIRECT("'("&amp;$B$2&amp;")'!Y24")</f>
        <v>0</v>
      </c>
      <c r="Z24" s="12">
        <f ca="1">INDIRECT("'("&amp;$B$2&amp;")'!Z24")</f>
        <v>0</v>
      </c>
      <c r="AA24" s="12">
        <f ca="1">INDIRECT("'("&amp;$B$2&amp;")'!AA24")</f>
        <v>0</v>
      </c>
      <c r="AB24" s="12">
        <f ca="1">INDIRECT("'("&amp;$B$2&amp;")'!AB24")</f>
        <v>0</v>
      </c>
      <c r="AC24" s="12">
        <f ca="1">INDIRECT("'("&amp;$B$2&amp;")'!AC24")</f>
        <v>0</v>
      </c>
      <c r="AD24" s="10">
        <f t="shared" ca="1" si="27"/>
        <v>136</v>
      </c>
      <c r="AE24" s="84">
        <f t="shared" ca="1" si="15"/>
        <v>20</v>
      </c>
      <c r="AG24" s="8">
        <f t="shared" ca="1" si="19"/>
        <v>1</v>
      </c>
      <c r="AH24" s="8">
        <f t="shared" ca="1" si="20"/>
        <v>0</v>
      </c>
      <c r="AI24" s="8">
        <f t="shared" ca="1" si="21"/>
        <v>0</v>
      </c>
      <c r="AJ24" s="8">
        <f t="shared" ca="1" si="22"/>
        <v>0</v>
      </c>
      <c r="AK24" s="8">
        <f t="shared" ca="1" si="23"/>
        <v>0</v>
      </c>
      <c r="AL24" s="8">
        <f t="shared" ca="1" si="24"/>
        <v>0</v>
      </c>
      <c r="AM24" s="8">
        <f t="shared" ca="1" si="25"/>
        <v>0</v>
      </c>
      <c r="AN24" s="10">
        <f t="shared" ca="1" si="28"/>
        <v>1886</v>
      </c>
      <c r="AO24" s="84">
        <f t="shared" ca="1" si="17"/>
        <v>20</v>
      </c>
    </row>
    <row r="25" spans="1:41" s="4" customFormat="1" ht="14.4" x14ac:dyDescent="0.3">
      <c r="A25" s="2">
        <v>67</v>
      </c>
      <c r="B25" s="4" t="s">
        <v>17</v>
      </c>
      <c r="C25" s="12">
        <f ca="1">INDIRECT("'("&amp;$B$2&amp;")'!C25")</f>
        <v>0</v>
      </c>
      <c r="D25" s="12">
        <f ca="1">INDIRECT("'("&amp;$B$2&amp;")'!D25")</f>
        <v>0</v>
      </c>
      <c r="E25" s="12">
        <f ca="1">INDIRECT("'("&amp;$B$2&amp;")'!E25")</f>
        <v>3</v>
      </c>
      <c r="F25" s="12">
        <f ca="1">INDIRECT("'("&amp;$B$2&amp;")'!F25")</f>
        <v>1</v>
      </c>
      <c r="G25" s="12">
        <f ca="1">INDIRECT("'("&amp;$B$2&amp;")'!G25")</f>
        <v>0</v>
      </c>
      <c r="H25" s="12">
        <f ca="1">INDIRECT("'("&amp;$B$2&amp;")'!H25")</f>
        <v>0</v>
      </c>
      <c r="I25" s="12">
        <f ca="1">INDIRECT("'("&amp;$B$2&amp;")'!I25")</f>
        <v>0</v>
      </c>
      <c r="J25" s="10">
        <f t="shared" si="26"/>
        <v>0</v>
      </c>
      <c r="K25" s="84">
        <f t="shared" ca="1" si="11"/>
        <v>43</v>
      </c>
      <c r="L25" s="41"/>
      <c r="M25" s="12">
        <f ca="1">INDIRECT("'("&amp;$B$2&amp;")'!M25")</f>
        <v>0</v>
      </c>
      <c r="N25" s="12">
        <f ca="1">INDIRECT("'("&amp;$B$2&amp;")'!N25")</f>
        <v>0</v>
      </c>
      <c r="O25" s="12">
        <f ca="1">INDIRECT("'("&amp;$B$2&amp;")'!O25")</f>
        <v>0</v>
      </c>
      <c r="P25" s="12">
        <f ca="1">INDIRECT("'("&amp;$B$2&amp;")'!P25")</f>
        <v>0</v>
      </c>
      <c r="Q25" s="12">
        <f ca="1">INDIRECT("'("&amp;$B$2&amp;")'!Q25")</f>
        <v>0</v>
      </c>
      <c r="R25" s="12">
        <f ca="1">INDIRECT("'("&amp;$B$2&amp;")'!R25")</f>
        <v>0</v>
      </c>
      <c r="S25" s="12">
        <f ca="1">INDIRECT("'("&amp;$B$2&amp;")'!S25")</f>
        <v>0</v>
      </c>
      <c r="T25" s="10">
        <f t="shared" ca="1" si="4"/>
        <v>0</v>
      </c>
      <c r="U25" s="84" t="str">
        <f t="shared" ca="1" si="13"/>
        <v>-</v>
      </c>
      <c r="V25" s="43"/>
      <c r="W25" s="12">
        <f ca="1">INDIRECT("'("&amp;$B$2&amp;")'!W25")</f>
        <v>0</v>
      </c>
      <c r="X25" s="12">
        <f ca="1">INDIRECT("'("&amp;$B$2&amp;")'!X25")</f>
        <v>5</v>
      </c>
      <c r="Y25" s="12">
        <f ca="1">INDIRECT("'("&amp;$B$2&amp;")'!Y25")</f>
        <v>3</v>
      </c>
      <c r="Z25" s="12">
        <f ca="1">INDIRECT("'("&amp;$B$2&amp;")'!Z25")</f>
        <v>2</v>
      </c>
      <c r="AA25" s="12">
        <f ca="1">INDIRECT("'("&amp;$B$2&amp;")'!AA25")</f>
        <v>1</v>
      </c>
      <c r="AB25" s="12">
        <f ca="1">INDIRECT("'("&amp;$B$2&amp;")'!AB25")</f>
        <v>0</v>
      </c>
      <c r="AC25" s="12">
        <f ca="1">INDIRECT("'("&amp;$B$2&amp;")'!AC25")</f>
        <v>0</v>
      </c>
      <c r="AD25" s="10">
        <f t="shared" ca="1" si="27"/>
        <v>135</v>
      </c>
      <c r="AE25" s="84">
        <f t="shared" ca="1" si="15"/>
        <v>39.36363636363636</v>
      </c>
      <c r="AG25" s="8">
        <f t="shared" ca="1" si="19"/>
        <v>0</v>
      </c>
      <c r="AH25" s="8">
        <f t="shared" ca="1" si="20"/>
        <v>5</v>
      </c>
      <c r="AI25" s="8">
        <f t="shared" ca="1" si="21"/>
        <v>6</v>
      </c>
      <c r="AJ25" s="8">
        <f t="shared" ca="1" si="22"/>
        <v>3</v>
      </c>
      <c r="AK25" s="8">
        <f t="shared" ca="1" si="23"/>
        <v>1</v>
      </c>
      <c r="AL25" s="8">
        <f t="shared" ca="1" si="24"/>
        <v>0</v>
      </c>
      <c r="AM25" s="8">
        <f t="shared" ca="1" si="25"/>
        <v>0</v>
      </c>
      <c r="AN25" s="10">
        <f t="shared" ca="1" si="28"/>
        <v>1885</v>
      </c>
      <c r="AO25" s="84">
        <f t="shared" ca="1" si="17"/>
        <v>40.333333333333329</v>
      </c>
    </row>
    <row r="26" spans="1:41" s="4" customFormat="1" ht="14.4" x14ac:dyDescent="0.3">
      <c r="A26" s="2">
        <v>68</v>
      </c>
      <c r="B26" s="4" t="s">
        <v>43</v>
      </c>
      <c r="C26" s="12">
        <f ca="1">INDIRECT("'("&amp;$B$2&amp;")'!C26")</f>
        <v>0</v>
      </c>
      <c r="D26" s="12">
        <f ca="1">INDIRECT("'("&amp;$B$2&amp;")'!D26")</f>
        <v>0</v>
      </c>
      <c r="E26" s="12">
        <f ca="1">INDIRECT("'("&amp;$B$2&amp;")'!E26")</f>
        <v>0</v>
      </c>
      <c r="F26" s="12">
        <f ca="1">INDIRECT("'("&amp;$B$2&amp;")'!F26")</f>
        <v>0</v>
      </c>
      <c r="G26" s="12">
        <f ca="1">INDIRECT("'("&amp;$B$2&amp;")'!G26")</f>
        <v>0</v>
      </c>
      <c r="H26" s="12">
        <f ca="1">INDIRECT("'("&amp;$B$2&amp;")'!H26")</f>
        <v>0</v>
      </c>
      <c r="I26" s="12">
        <f ca="1">INDIRECT("'("&amp;$B$2&amp;")'!I26")</f>
        <v>0</v>
      </c>
      <c r="J26" s="10">
        <f t="shared" si="26"/>
        <v>0</v>
      </c>
      <c r="K26" s="84" t="str">
        <f t="shared" ca="1" si="11"/>
        <v>-</v>
      </c>
      <c r="L26" s="41"/>
      <c r="M26" s="12">
        <f ca="1">INDIRECT("'("&amp;$B$2&amp;")'!M26")</f>
        <v>0</v>
      </c>
      <c r="N26" s="12">
        <f ca="1">INDIRECT("'("&amp;$B$2&amp;")'!N26")</f>
        <v>0</v>
      </c>
      <c r="O26" s="12">
        <f ca="1">INDIRECT("'("&amp;$B$2&amp;")'!O26")</f>
        <v>0</v>
      </c>
      <c r="P26" s="12">
        <f ca="1">INDIRECT("'("&amp;$B$2&amp;")'!P26")</f>
        <v>0</v>
      </c>
      <c r="Q26" s="12">
        <f ca="1">INDIRECT("'("&amp;$B$2&amp;")'!Q26")</f>
        <v>0</v>
      </c>
      <c r="R26" s="12">
        <f ca="1">INDIRECT("'("&amp;$B$2&amp;")'!R26")</f>
        <v>0</v>
      </c>
      <c r="S26" s="12">
        <f ca="1">INDIRECT("'("&amp;$B$2&amp;")'!S26")</f>
        <v>0</v>
      </c>
      <c r="T26" s="10">
        <f t="shared" ca="1" si="4"/>
        <v>0</v>
      </c>
      <c r="U26" s="84" t="str">
        <f t="shared" ca="1" si="13"/>
        <v>-</v>
      </c>
      <c r="V26" s="43"/>
      <c r="W26" s="12">
        <f ca="1">INDIRECT("'("&amp;$B$2&amp;")'!W26")</f>
        <v>1</v>
      </c>
      <c r="X26" s="12">
        <f ca="1">INDIRECT("'("&amp;$B$2&amp;")'!X26")</f>
        <v>0</v>
      </c>
      <c r="Y26" s="12">
        <f ca="1">INDIRECT("'("&amp;$B$2&amp;")'!Y26")</f>
        <v>0</v>
      </c>
      <c r="Z26" s="12">
        <f ca="1">INDIRECT("'("&amp;$B$2&amp;")'!Z26")</f>
        <v>0</v>
      </c>
      <c r="AA26" s="12">
        <f ca="1">INDIRECT("'("&amp;$B$2&amp;")'!AA26")</f>
        <v>0</v>
      </c>
      <c r="AB26" s="12">
        <f ca="1">INDIRECT("'("&amp;$B$2&amp;")'!AB26")</f>
        <v>0</v>
      </c>
      <c r="AC26" s="12">
        <f ca="1">INDIRECT("'("&amp;$B$2&amp;")'!AC26")</f>
        <v>0</v>
      </c>
      <c r="AD26" s="10">
        <f t="shared" ca="1" si="27"/>
        <v>124</v>
      </c>
      <c r="AE26" s="84">
        <f t="shared" ca="1" si="15"/>
        <v>20</v>
      </c>
      <c r="AG26" s="8">
        <f t="shared" ca="1" si="19"/>
        <v>1</v>
      </c>
      <c r="AH26" s="8">
        <f t="shared" ca="1" si="20"/>
        <v>0</v>
      </c>
      <c r="AI26" s="8">
        <f t="shared" ca="1" si="21"/>
        <v>0</v>
      </c>
      <c r="AJ26" s="8">
        <f t="shared" ca="1" si="22"/>
        <v>0</v>
      </c>
      <c r="AK26" s="8">
        <f t="shared" ca="1" si="23"/>
        <v>0</v>
      </c>
      <c r="AL26" s="8">
        <f t="shared" ca="1" si="24"/>
        <v>0</v>
      </c>
      <c r="AM26" s="8">
        <f t="shared" ca="1" si="25"/>
        <v>0</v>
      </c>
      <c r="AN26" s="10">
        <f t="shared" ca="1" si="28"/>
        <v>1870</v>
      </c>
      <c r="AO26" s="84">
        <f t="shared" ca="1" si="17"/>
        <v>20</v>
      </c>
    </row>
    <row r="27" spans="1:41" s="4" customFormat="1" ht="14.4" x14ac:dyDescent="0.3">
      <c r="A27" s="2">
        <v>69</v>
      </c>
      <c r="B27" s="4" t="s">
        <v>18</v>
      </c>
      <c r="C27" s="12">
        <f ca="1">INDIRECT("'("&amp;$B$2&amp;")'!C27")</f>
        <v>12</v>
      </c>
      <c r="D27" s="12">
        <f ca="1">INDIRECT("'("&amp;$B$2&amp;")'!D27")</f>
        <v>49</v>
      </c>
      <c r="E27" s="12">
        <f ca="1">INDIRECT("'("&amp;$B$2&amp;")'!E27")</f>
        <v>5</v>
      </c>
      <c r="F27" s="12">
        <f ca="1">INDIRECT("'("&amp;$B$2&amp;")'!F27")</f>
        <v>1</v>
      </c>
      <c r="G27" s="12">
        <f ca="1">INDIRECT("'("&amp;$B$2&amp;")'!G27")</f>
        <v>0</v>
      </c>
      <c r="H27" s="12">
        <f ca="1">INDIRECT("'("&amp;$B$2&amp;")'!H27")</f>
        <v>0</v>
      </c>
      <c r="I27" s="12">
        <f ca="1">INDIRECT("'("&amp;$B$2&amp;")'!I27")</f>
        <v>0</v>
      </c>
      <c r="J27" s="10">
        <f t="shared" si="26"/>
        <v>0</v>
      </c>
      <c r="K27" s="84">
        <f t="shared" ca="1" si="11"/>
        <v>29.298507462686565</v>
      </c>
      <c r="L27" s="41"/>
      <c r="M27" s="12">
        <f ca="1">INDIRECT("'("&amp;$B$2&amp;")'!M27")</f>
        <v>0</v>
      </c>
      <c r="N27" s="12">
        <f ca="1">INDIRECT("'("&amp;$B$2&amp;")'!N27")</f>
        <v>0</v>
      </c>
      <c r="O27" s="12">
        <f ca="1">INDIRECT("'("&amp;$B$2&amp;")'!O27")</f>
        <v>0</v>
      </c>
      <c r="P27" s="12">
        <f ca="1">INDIRECT("'("&amp;$B$2&amp;")'!P27")</f>
        <v>0</v>
      </c>
      <c r="Q27" s="12">
        <f ca="1">INDIRECT("'("&amp;$B$2&amp;")'!Q27")</f>
        <v>0</v>
      </c>
      <c r="R27" s="12">
        <f ca="1">INDIRECT("'("&amp;$B$2&amp;")'!R27")</f>
        <v>0</v>
      </c>
      <c r="S27" s="12">
        <f ca="1">INDIRECT("'("&amp;$B$2&amp;")'!S27")</f>
        <v>0</v>
      </c>
      <c r="T27" s="10">
        <f t="shared" ca="1" si="4"/>
        <v>0</v>
      </c>
      <c r="U27" s="84" t="str">
        <f t="shared" ca="1" si="13"/>
        <v>-</v>
      </c>
      <c r="V27" s="43"/>
      <c r="W27" s="12">
        <f ca="1">INDIRECT("'("&amp;$B$2&amp;")'!W27")</f>
        <v>0</v>
      </c>
      <c r="X27" s="12">
        <f ca="1">INDIRECT("'("&amp;$B$2&amp;")'!X27")</f>
        <v>0</v>
      </c>
      <c r="Y27" s="12">
        <f ca="1">INDIRECT("'("&amp;$B$2&amp;")'!Y27")</f>
        <v>0</v>
      </c>
      <c r="Z27" s="12">
        <f ca="1">INDIRECT("'("&amp;$B$2&amp;")'!Z27")</f>
        <v>0</v>
      </c>
      <c r="AA27" s="12">
        <f ca="1">INDIRECT("'("&amp;$B$2&amp;")'!AA27")</f>
        <v>0</v>
      </c>
      <c r="AB27" s="12">
        <f ca="1">INDIRECT("'("&amp;$B$2&amp;")'!AB27")</f>
        <v>0</v>
      </c>
      <c r="AC27" s="12">
        <f ca="1">INDIRECT("'("&amp;$B$2&amp;")'!AC27")</f>
        <v>0</v>
      </c>
      <c r="AD27" s="10">
        <f t="shared" ca="1" si="27"/>
        <v>123</v>
      </c>
      <c r="AE27" s="84" t="str">
        <f t="shared" ca="1" si="15"/>
        <v>-</v>
      </c>
      <c r="AG27" s="8">
        <f t="shared" ca="1" si="19"/>
        <v>12</v>
      </c>
      <c r="AH27" s="8">
        <f t="shared" ca="1" si="20"/>
        <v>49</v>
      </c>
      <c r="AI27" s="8">
        <f t="shared" ca="1" si="21"/>
        <v>5</v>
      </c>
      <c r="AJ27" s="8">
        <f t="shared" ca="1" si="22"/>
        <v>1</v>
      </c>
      <c r="AK27" s="8">
        <f t="shared" ca="1" si="23"/>
        <v>0</v>
      </c>
      <c r="AL27" s="8">
        <f t="shared" ca="1" si="24"/>
        <v>0</v>
      </c>
      <c r="AM27" s="8">
        <f t="shared" ca="1" si="25"/>
        <v>0</v>
      </c>
      <c r="AN27" s="10">
        <f t="shared" ca="1" si="28"/>
        <v>1869</v>
      </c>
      <c r="AO27" s="84">
        <f t="shared" ca="1" si="17"/>
        <v>29.298507462686565</v>
      </c>
    </row>
    <row r="28" spans="1:41" s="4" customFormat="1" ht="14.4" x14ac:dyDescent="0.3">
      <c r="A28" s="2">
        <v>70</v>
      </c>
      <c r="B28" s="4" t="s">
        <v>19</v>
      </c>
      <c r="C28" s="12">
        <f ca="1">INDIRECT("'("&amp;$B$2&amp;")'!C28")</f>
        <v>0</v>
      </c>
      <c r="D28" s="12">
        <f ca="1">INDIRECT("'("&amp;$B$2&amp;")'!D28")</f>
        <v>0</v>
      </c>
      <c r="E28" s="12">
        <f ca="1">INDIRECT("'("&amp;$B$2&amp;")'!E28")</f>
        <v>0</v>
      </c>
      <c r="F28" s="12">
        <f ca="1">INDIRECT("'("&amp;$B$2&amp;")'!F28")</f>
        <v>0</v>
      </c>
      <c r="G28" s="12">
        <f ca="1">INDIRECT("'("&amp;$B$2&amp;")'!G28")</f>
        <v>0</v>
      </c>
      <c r="H28" s="12">
        <f ca="1">INDIRECT("'("&amp;$B$2&amp;")'!H28")</f>
        <v>0</v>
      </c>
      <c r="I28" s="12">
        <f ca="1">INDIRECT("'("&amp;$B$2&amp;")'!I28")</f>
        <v>0</v>
      </c>
      <c r="J28" s="10">
        <f t="shared" si="26"/>
        <v>0</v>
      </c>
      <c r="K28" s="84" t="str">
        <f t="shared" ca="1" si="11"/>
        <v>-</v>
      </c>
      <c r="L28" s="41"/>
      <c r="M28" s="12">
        <f ca="1">INDIRECT("'("&amp;$B$2&amp;")'!M28")</f>
        <v>0</v>
      </c>
      <c r="N28" s="12">
        <f ca="1">INDIRECT("'("&amp;$B$2&amp;")'!N28")</f>
        <v>0</v>
      </c>
      <c r="O28" s="12">
        <f ca="1">INDIRECT("'("&amp;$B$2&amp;")'!O28")</f>
        <v>0</v>
      </c>
      <c r="P28" s="12">
        <f ca="1">INDIRECT("'("&amp;$B$2&amp;")'!P28")</f>
        <v>0</v>
      </c>
      <c r="Q28" s="12">
        <f ca="1">INDIRECT("'("&amp;$B$2&amp;")'!Q28")</f>
        <v>0</v>
      </c>
      <c r="R28" s="12">
        <f ca="1">INDIRECT("'("&amp;$B$2&amp;")'!R28")</f>
        <v>0</v>
      </c>
      <c r="S28" s="12">
        <f ca="1">INDIRECT("'("&amp;$B$2&amp;")'!S28")</f>
        <v>0</v>
      </c>
      <c r="T28" s="10">
        <f t="shared" ca="1" si="4"/>
        <v>0</v>
      </c>
      <c r="U28" s="84" t="str">
        <f t="shared" ca="1" si="13"/>
        <v>-</v>
      </c>
      <c r="V28" s="43"/>
      <c r="W28" s="12">
        <f ca="1">INDIRECT("'("&amp;$B$2&amp;")'!W28")</f>
        <v>0</v>
      </c>
      <c r="X28" s="12">
        <f ca="1">INDIRECT("'("&amp;$B$2&amp;")'!X28")</f>
        <v>0</v>
      </c>
      <c r="Y28" s="12">
        <f ca="1">INDIRECT("'("&amp;$B$2&amp;")'!Y28")</f>
        <v>0</v>
      </c>
      <c r="Z28" s="12">
        <f ca="1">INDIRECT("'("&amp;$B$2&amp;")'!Z28")</f>
        <v>0</v>
      </c>
      <c r="AA28" s="12">
        <f ca="1">INDIRECT("'("&amp;$B$2&amp;")'!AA28")</f>
        <v>0</v>
      </c>
      <c r="AB28" s="12">
        <f ca="1">INDIRECT("'("&amp;$B$2&amp;")'!AB28")</f>
        <v>0</v>
      </c>
      <c r="AC28" s="12">
        <f ca="1">INDIRECT("'("&amp;$B$2&amp;")'!AC28")</f>
        <v>0</v>
      </c>
      <c r="AD28" s="10">
        <f t="shared" ca="1" si="27"/>
        <v>123</v>
      </c>
      <c r="AE28" s="84" t="str">
        <f t="shared" ca="1" si="15"/>
        <v>-</v>
      </c>
      <c r="AG28" s="8">
        <f t="shared" ca="1" si="19"/>
        <v>0</v>
      </c>
      <c r="AH28" s="8">
        <f t="shared" ca="1" si="20"/>
        <v>0</v>
      </c>
      <c r="AI28" s="8">
        <f t="shared" ca="1" si="21"/>
        <v>0</v>
      </c>
      <c r="AJ28" s="8">
        <f t="shared" ca="1" si="22"/>
        <v>0</v>
      </c>
      <c r="AK28" s="8">
        <f t="shared" ca="1" si="23"/>
        <v>0</v>
      </c>
      <c r="AL28" s="8">
        <f t="shared" ca="1" si="24"/>
        <v>0</v>
      </c>
      <c r="AM28" s="8">
        <f t="shared" ca="1" si="25"/>
        <v>0</v>
      </c>
      <c r="AN28" s="10">
        <f t="shared" ca="1" si="28"/>
        <v>1802</v>
      </c>
      <c r="AO28" s="84" t="str">
        <f t="shared" ca="1" si="17"/>
        <v>-</v>
      </c>
    </row>
    <row r="29" spans="1:41" s="4" customFormat="1" ht="14.4" x14ac:dyDescent="0.3">
      <c r="A29" s="2">
        <v>71</v>
      </c>
      <c r="B29" s="4" t="s">
        <v>44</v>
      </c>
      <c r="C29" s="12">
        <f ca="1">INDIRECT("'("&amp;$B$2&amp;")'!C29")</f>
        <v>0</v>
      </c>
      <c r="D29" s="12">
        <f ca="1">INDIRECT("'("&amp;$B$2&amp;")'!D29")</f>
        <v>0</v>
      </c>
      <c r="E29" s="12">
        <f ca="1">INDIRECT("'("&amp;$B$2&amp;")'!E29")</f>
        <v>0</v>
      </c>
      <c r="F29" s="12">
        <f ca="1">INDIRECT("'("&amp;$B$2&amp;")'!F29")</f>
        <v>0</v>
      </c>
      <c r="G29" s="12">
        <f ca="1">INDIRECT("'("&amp;$B$2&amp;")'!G29")</f>
        <v>0</v>
      </c>
      <c r="H29" s="12">
        <f ca="1">INDIRECT("'("&amp;$B$2&amp;")'!H29")</f>
        <v>0</v>
      </c>
      <c r="I29" s="12">
        <f ca="1">INDIRECT("'("&amp;$B$2&amp;")'!I29")</f>
        <v>0</v>
      </c>
      <c r="J29" s="10">
        <f t="shared" si="26"/>
        <v>0</v>
      </c>
      <c r="K29" s="84" t="str">
        <f t="shared" ca="1" si="11"/>
        <v>-</v>
      </c>
      <c r="L29" s="41"/>
      <c r="M29" s="12">
        <f ca="1">INDIRECT("'("&amp;$B$2&amp;")'!M29")</f>
        <v>0</v>
      </c>
      <c r="N29" s="12">
        <f ca="1">INDIRECT("'("&amp;$B$2&amp;")'!N29")</f>
        <v>0</v>
      </c>
      <c r="O29" s="12">
        <f ca="1">INDIRECT("'("&amp;$B$2&amp;")'!O29")</f>
        <v>0</v>
      </c>
      <c r="P29" s="12">
        <f ca="1">INDIRECT("'("&amp;$B$2&amp;")'!P29")</f>
        <v>0</v>
      </c>
      <c r="Q29" s="12">
        <f ca="1">INDIRECT("'("&amp;$B$2&amp;")'!Q29")</f>
        <v>0</v>
      </c>
      <c r="R29" s="12">
        <f ca="1">INDIRECT("'("&amp;$B$2&amp;")'!R29")</f>
        <v>0</v>
      </c>
      <c r="S29" s="12">
        <f ca="1">INDIRECT("'("&amp;$B$2&amp;")'!S29")</f>
        <v>0</v>
      </c>
      <c r="T29" s="10">
        <f t="shared" ca="1" si="4"/>
        <v>0</v>
      </c>
      <c r="U29" s="84" t="str">
        <f t="shared" ca="1" si="13"/>
        <v>-</v>
      </c>
      <c r="V29" s="43"/>
      <c r="W29" s="12">
        <f ca="1">INDIRECT("'("&amp;$B$2&amp;")'!W29")</f>
        <v>0</v>
      </c>
      <c r="X29" s="12">
        <f ca="1">INDIRECT("'("&amp;$B$2&amp;")'!X29")</f>
        <v>0</v>
      </c>
      <c r="Y29" s="12">
        <f ca="1">INDIRECT("'("&amp;$B$2&amp;")'!Y29")</f>
        <v>0</v>
      </c>
      <c r="Z29" s="12">
        <f ca="1">INDIRECT("'("&amp;$B$2&amp;")'!Z29")</f>
        <v>0</v>
      </c>
      <c r="AA29" s="12">
        <f ca="1">INDIRECT("'("&amp;$B$2&amp;")'!AA29")</f>
        <v>0</v>
      </c>
      <c r="AB29" s="12">
        <f ca="1">INDIRECT("'("&amp;$B$2&amp;")'!AB29")</f>
        <v>0</v>
      </c>
      <c r="AC29" s="12">
        <f ca="1">INDIRECT("'("&amp;$B$2&amp;")'!AC29")</f>
        <v>0</v>
      </c>
      <c r="AD29" s="10">
        <f t="shared" ca="1" si="27"/>
        <v>123</v>
      </c>
      <c r="AE29" s="84" t="str">
        <f t="shared" ca="1" si="15"/>
        <v>-</v>
      </c>
      <c r="AG29" s="8">
        <f t="shared" ca="1" si="19"/>
        <v>0</v>
      </c>
      <c r="AH29" s="8">
        <f t="shared" ca="1" si="20"/>
        <v>0</v>
      </c>
      <c r="AI29" s="8">
        <f t="shared" ca="1" si="21"/>
        <v>0</v>
      </c>
      <c r="AJ29" s="8">
        <f t="shared" ca="1" si="22"/>
        <v>0</v>
      </c>
      <c r="AK29" s="8">
        <f t="shared" ca="1" si="23"/>
        <v>0</v>
      </c>
      <c r="AL29" s="8">
        <f t="shared" ca="1" si="24"/>
        <v>0</v>
      </c>
      <c r="AM29" s="8">
        <f t="shared" ca="1" si="25"/>
        <v>0</v>
      </c>
      <c r="AN29" s="10">
        <f t="shared" ca="1" si="28"/>
        <v>1802</v>
      </c>
      <c r="AO29" s="84" t="str">
        <f t="shared" ca="1" si="17"/>
        <v>-</v>
      </c>
    </row>
    <row r="30" spans="1:41" s="4" customFormat="1" ht="14.4" x14ac:dyDescent="0.3">
      <c r="A30" s="2">
        <v>73</v>
      </c>
      <c r="B30" s="4" t="s">
        <v>21</v>
      </c>
      <c r="C30" s="12">
        <f ca="1">INDIRECT("'("&amp;$B$2&amp;")'!C30")</f>
        <v>0</v>
      </c>
      <c r="D30" s="12">
        <f ca="1">INDIRECT("'("&amp;$B$2&amp;")'!D30")</f>
        <v>0</v>
      </c>
      <c r="E30" s="12">
        <f ca="1">INDIRECT("'("&amp;$B$2&amp;")'!E30")</f>
        <v>0</v>
      </c>
      <c r="F30" s="12">
        <f ca="1">INDIRECT("'("&amp;$B$2&amp;")'!F30")</f>
        <v>0</v>
      </c>
      <c r="G30" s="12">
        <f ca="1">INDIRECT("'("&amp;$B$2&amp;")'!G30")</f>
        <v>0</v>
      </c>
      <c r="H30" s="12">
        <f ca="1">INDIRECT("'("&amp;$B$2&amp;")'!H30")</f>
        <v>0</v>
      </c>
      <c r="I30" s="12">
        <f ca="1">INDIRECT("'("&amp;$B$2&amp;")'!I30")</f>
        <v>0</v>
      </c>
      <c r="J30" s="10">
        <f t="shared" ref="J30:J54" ca="1" si="29">SUM(C30:I30)</f>
        <v>0</v>
      </c>
      <c r="K30" s="84" t="str">
        <f t="shared" ca="1" si="11"/>
        <v>-</v>
      </c>
      <c r="L30" s="41"/>
      <c r="M30" s="12">
        <f ca="1">INDIRECT("'("&amp;$B$2&amp;")'!M30")</f>
        <v>0</v>
      </c>
      <c r="N30" s="12">
        <f ca="1">INDIRECT("'("&amp;$B$2&amp;")'!N30")</f>
        <v>0</v>
      </c>
      <c r="O30" s="12">
        <f ca="1">INDIRECT("'("&amp;$B$2&amp;")'!O30")</f>
        <v>0</v>
      </c>
      <c r="P30" s="12">
        <f ca="1">INDIRECT("'("&amp;$B$2&amp;")'!P30")</f>
        <v>0</v>
      </c>
      <c r="Q30" s="12">
        <f ca="1">INDIRECT("'("&amp;$B$2&amp;")'!Q30")</f>
        <v>0</v>
      </c>
      <c r="R30" s="12">
        <f ca="1">INDIRECT("'("&amp;$B$2&amp;")'!R30")</f>
        <v>0</v>
      </c>
      <c r="S30" s="12">
        <f ca="1">INDIRECT("'("&amp;$B$2&amp;")'!S30")</f>
        <v>0</v>
      </c>
      <c r="T30" s="10">
        <f t="shared" ca="1" si="4"/>
        <v>0</v>
      </c>
      <c r="U30" s="84" t="str">
        <f t="shared" ca="1" si="13"/>
        <v>-</v>
      </c>
      <c r="V30" s="43"/>
      <c r="W30" s="12">
        <f ca="1">INDIRECT("'("&amp;$B$2&amp;")'!W30")</f>
        <v>5</v>
      </c>
      <c r="X30" s="12">
        <f ca="1">INDIRECT("'("&amp;$B$2&amp;")'!X30")</f>
        <v>0</v>
      </c>
      <c r="Y30" s="12">
        <f ca="1">INDIRECT("'("&amp;$B$2&amp;")'!Y30")</f>
        <v>0</v>
      </c>
      <c r="Z30" s="12">
        <f ca="1">INDIRECT("'("&amp;$B$2&amp;")'!Z30")</f>
        <v>0</v>
      </c>
      <c r="AA30" s="12">
        <f ca="1">INDIRECT("'("&amp;$B$2&amp;")'!AA30")</f>
        <v>0</v>
      </c>
      <c r="AB30" s="12">
        <f ca="1">INDIRECT("'("&amp;$B$2&amp;")'!AB30")</f>
        <v>0</v>
      </c>
      <c r="AC30" s="12">
        <f ca="1">INDIRECT("'("&amp;$B$2&amp;")'!AC30")</f>
        <v>0</v>
      </c>
      <c r="AD30" s="10">
        <f t="shared" ca="1" si="6"/>
        <v>5</v>
      </c>
      <c r="AE30" s="84">
        <f t="shared" ca="1" si="15"/>
        <v>20</v>
      </c>
      <c r="AG30" s="8">
        <f t="shared" ca="1" si="19"/>
        <v>5</v>
      </c>
      <c r="AH30" s="8">
        <f t="shared" ca="1" si="20"/>
        <v>0</v>
      </c>
      <c r="AI30" s="8">
        <f t="shared" ca="1" si="21"/>
        <v>0</v>
      </c>
      <c r="AJ30" s="8">
        <f t="shared" ca="1" si="22"/>
        <v>0</v>
      </c>
      <c r="AK30" s="8">
        <f t="shared" ca="1" si="23"/>
        <v>0</v>
      </c>
      <c r="AL30" s="8">
        <f t="shared" ca="1" si="24"/>
        <v>0</v>
      </c>
      <c r="AM30" s="8">
        <f t="shared" ca="1" si="25"/>
        <v>0</v>
      </c>
      <c r="AN30" s="10">
        <f t="shared" ca="1" si="8"/>
        <v>5</v>
      </c>
      <c r="AO30" s="84">
        <f t="shared" ca="1" si="17"/>
        <v>20</v>
      </c>
    </row>
    <row r="31" spans="1:41" s="4" customFormat="1" ht="14.4" x14ac:dyDescent="0.3">
      <c r="A31" s="2">
        <v>74</v>
      </c>
      <c r="B31" s="4" t="s">
        <v>22</v>
      </c>
      <c r="C31" s="12">
        <f ca="1">INDIRECT("'("&amp;$B$2&amp;")'!C31")</f>
        <v>10</v>
      </c>
      <c r="D31" s="12">
        <f ca="1">INDIRECT("'("&amp;$B$2&amp;")'!D31")</f>
        <v>35</v>
      </c>
      <c r="E31" s="12">
        <f ca="1">INDIRECT("'("&amp;$B$2&amp;")'!E31")</f>
        <v>13</v>
      </c>
      <c r="F31" s="12">
        <f ca="1">INDIRECT("'("&amp;$B$2&amp;")'!F31")</f>
        <v>0</v>
      </c>
      <c r="G31" s="12">
        <f ca="1">INDIRECT("'("&amp;$B$2&amp;")'!G31")</f>
        <v>0</v>
      </c>
      <c r="H31" s="12">
        <f ca="1">INDIRECT("'("&amp;$B$2&amp;")'!H31")</f>
        <v>0</v>
      </c>
      <c r="I31" s="12">
        <f ca="1">INDIRECT("'("&amp;$B$2&amp;")'!I31")</f>
        <v>0</v>
      </c>
      <c r="J31" s="10">
        <f t="shared" ca="1" si="29"/>
        <v>58</v>
      </c>
      <c r="K31" s="84">
        <f t="shared" ca="1" si="11"/>
        <v>30.629310344827584</v>
      </c>
      <c r="L31" s="41"/>
      <c r="M31" s="12">
        <f ca="1">INDIRECT("'("&amp;$B$2&amp;")'!M31")</f>
        <v>0</v>
      </c>
      <c r="N31" s="12">
        <f ca="1">INDIRECT("'("&amp;$B$2&amp;")'!N31")</f>
        <v>0</v>
      </c>
      <c r="O31" s="12">
        <f ca="1">INDIRECT("'("&amp;$B$2&amp;")'!O31")</f>
        <v>0</v>
      </c>
      <c r="P31" s="12">
        <f ca="1">INDIRECT("'("&amp;$B$2&amp;")'!P31")</f>
        <v>0</v>
      </c>
      <c r="Q31" s="12">
        <f ca="1">INDIRECT("'("&amp;$B$2&amp;")'!Q31")</f>
        <v>0</v>
      </c>
      <c r="R31" s="12">
        <f ca="1">INDIRECT("'("&amp;$B$2&amp;")'!R31")</f>
        <v>0</v>
      </c>
      <c r="S31" s="12">
        <f ca="1">INDIRECT("'("&amp;$B$2&amp;")'!S31")</f>
        <v>0</v>
      </c>
      <c r="T31" s="10">
        <f t="shared" ca="1" si="4"/>
        <v>0</v>
      </c>
      <c r="U31" s="84" t="str">
        <f t="shared" ca="1" si="13"/>
        <v>-</v>
      </c>
      <c r="V31" s="43"/>
      <c r="W31" s="12">
        <f ca="1">INDIRECT("'("&amp;$B$2&amp;")'!W31")</f>
        <v>5</v>
      </c>
      <c r="X31" s="12">
        <f ca="1">INDIRECT("'("&amp;$B$2&amp;")'!X31")</f>
        <v>2</v>
      </c>
      <c r="Y31" s="12">
        <f ca="1">INDIRECT("'("&amp;$B$2&amp;")'!Y31")</f>
        <v>0</v>
      </c>
      <c r="Z31" s="12">
        <f ca="1">INDIRECT("'("&amp;$B$2&amp;")'!Z31")</f>
        <v>0</v>
      </c>
      <c r="AA31" s="12">
        <f ca="1">INDIRECT("'("&amp;$B$2&amp;")'!AA31")</f>
        <v>0</v>
      </c>
      <c r="AB31" s="12">
        <f ca="1">INDIRECT("'("&amp;$B$2&amp;")'!AB31")</f>
        <v>0</v>
      </c>
      <c r="AC31" s="12">
        <f ca="1">INDIRECT("'("&amp;$B$2&amp;")'!AC31")</f>
        <v>0</v>
      </c>
      <c r="AD31" s="10">
        <f t="shared" ca="1" si="6"/>
        <v>7</v>
      </c>
      <c r="AE31" s="84">
        <f t="shared" ca="1" si="15"/>
        <v>22.857142857142858</v>
      </c>
      <c r="AG31" s="8">
        <f t="shared" ca="1" si="19"/>
        <v>15</v>
      </c>
      <c r="AH31" s="8">
        <f t="shared" ca="1" si="20"/>
        <v>37</v>
      </c>
      <c r="AI31" s="8">
        <f t="shared" ca="1" si="21"/>
        <v>13</v>
      </c>
      <c r="AJ31" s="8">
        <f t="shared" ca="1" si="22"/>
        <v>0</v>
      </c>
      <c r="AK31" s="8">
        <f t="shared" ca="1" si="23"/>
        <v>0</v>
      </c>
      <c r="AL31" s="8">
        <f t="shared" ca="1" si="24"/>
        <v>0</v>
      </c>
      <c r="AM31" s="8">
        <f t="shared" ca="1" si="25"/>
        <v>0</v>
      </c>
      <c r="AN31" s="10">
        <f t="shared" ca="1" si="8"/>
        <v>65</v>
      </c>
      <c r="AO31" s="84">
        <f t="shared" ca="1" si="17"/>
        <v>29.792307692307695</v>
      </c>
    </row>
    <row r="32" spans="1:41" s="4" customFormat="1" ht="14.4" x14ac:dyDescent="0.3">
      <c r="A32" s="2">
        <v>75</v>
      </c>
      <c r="B32" s="4" t="s">
        <v>23</v>
      </c>
      <c r="C32" s="12">
        <f ca="1">INDIRECT("'("&amp;$B$2&amp;")'!C32")</f>
        <v>0</v>
      </c>
      <c r="D32" s="12">
        <f ca="1">INDIRECT("'("&amp;$B$2&amp;")'!D32")</f>
        <v>0</v>
      </c>
      <c r="E32" s="12">
        <f ca="1">INDIRECT("'("&amp;$B$2&amp;")'!E32")</f>
        <v>0</v>
      </c>
      <c r="F32" s="12">
        <f ca="1">INDIRECT("'("&amp;$B$2&amp;")'!F32")</f>
        <v>0</v>
      </c>
      <c r="G32" s="12">
        <f ca="1">INDIRECT("'("&amp;$B$2&amp;")'!G32")</f>
        <v>0</v>
      </c>
      <c r="H32" s="12">
        <f ca="1">INDIRECT("'("&amp;$B$2&amp;")'!H32")</f>
        <v>0</v>
      </c>
      <c r="I32" s="12">
        <f ca="1">INDIRECT("'("&amp;$B$2&amp;")'!I32")</f>
        <v>0</v>
      </c>
      <c r="J32" s="10">
        <f t="shared" ca="1" si="29"/>
        <v>0</v>
      </c>
      <c r="K32" s="84" t="str">
        <f t="shared" ca="1" si="11"/>
        <v>-</v>
      </c>
      <c r="L32" s="41"/>
      <c r="M32" s="12">
        <f ca="1">INDIRECT("'("&amp;$B$2&amp;")'!M32")</f>
        <v>0</v>
      </c>
      <c r="N32" s="12">
        <f ca="1">INDIRECT("'("&amp;$B$2&amp;")'!N32")</f>
        <v>0</v>
      </c>
      <c r="O32" s="12">
        <f ca="1">INDIRECT("'("&amp;$B$2&amp;")'!O32")</f>
        <v>0</v>
      </c>
      <c r="P32" s="12">
        <f ca="1">INDIRECT("'("&amp;$B$2&amp;")'!P32")</f>
        <v>0</v>
      </c>
      <c r="Q32" s="12">
        <f ca="1">INDIRECT("'("&amp;$B$2&amp;")'!Q32")</f>
        <v>0</v>
      </c>
      <c r="R32" s="12">
        <f ca="1">INDIRECT("'("&amp;$B$2&amp;")'!R32")</f>
        <v>0</v>
      </c>
      <c r="S32" s="12">
        <f ca="1">INDIRECT("'("&amp;$B$2&amp;")'!S32")</f>
        <v>0</v>
      </c>
      <c r="T32" s="10">
        <f t="shared" ca="1" si="4"/>
        <v>0</v>
      </c>
      <c r="U32" s="84" t="str">
        <f t="shared" ca="1" si="13"/>
        <v>-</v>
      </c>
      <c r="V32" s="43"/>
      <c r="W32" s="12">
        <f ca="1">INDIRECT("'("&amp;$B$2&amp;")'!W32")</f>
        <v>0</v>
      </c>
      <c r="X32" s="12">
        <f ca="1">INDIRECT("'("&amp;$B$2&amp;")'!X32")</f>
        <v>1</v>
      </c>
      <c r="Y32" s="12">
        <f ca="1">INDIRECT("'("&amp;$B$2&amp;")'!Y32")</f>
        <v>0</v>
      </c>
      <c r="Z32" s="12">
        <f ca="1">INDIRECT("'("&amp;$B$2&amp;")'!Z32")</f>
        <v>0</v>
      </c>
      <c r="AA32" s="12">
        <f ca="1">INDIRECT("'("&amp;$B$2&amp;")'!AA32")</f>
        <v>0</v>
      </c>
      <c r="AB32" s="12">
        <f ca="1">INDIRECT("'("&amp;$B$2&amp;")'!AB32")</f>
        <v>0</v>
      </c>
      <c r="AC32" s="12">
        <f ca="1">INDIRECT("'("&amp;$B$2&amp;")'!AC32")</f>
        <v>0</v>
      </c>
      <c r="AD32" s="10">
        <f t="shared" ca="1" si="6"/>
        <v>1</v>
      </c>
      <c r="AE32" s="84">
        <f t="shared" ca="1" si="15"/>
        <v>30</v>
      </c>
      <c r="AG32" s="8">
        <f t="shared" ca="1" si="19"/>
        <v>0</v>
      </c>
      <c r="AH32" s="8">
        <f t="shared" ca="1" si="20"/>
        <v>1</v>
      </c>
      <c r="AI32" s="8">
        <f t="shared" ca="1" si="21"/>
        <v>0</v>
      </c>
      <c r="AJ32" s="8">
        <f t="shared" ca="1" si="22"/>
        <v>0</v>
      </c>
      <c r="AK32" s="8">
        <f t="shared" ca="1" si="23"/>
        <v>0</v>
      </c>
      <c r="AL32" s="8">
        <f t="shared" ca="1" si="24"/>
        <v>0</v>
      </c>
      <c r="AM32" s="8">
        <f t="shared" ca="1" si="25"/>
        <v>0</v>
      </c>
      <c r="AN32" s="10">
        <f t="shared" ca="1" si="8"/>
        <v>1</v>
      </c>
      <c r="AO32" s="84">
        <f t="shared" ca="1" si="17"/>
        <v>30</v>
      </c>
    </row>
    <row r="33" spans="1:41" s="4" customFormat="1" ht="14.4" x14ac:dyDescent="0.3">
      <c r="A33" s="2">
        <v>76</v>
      </c>
      <c r="B33" s="4" t="s">
        <v>24</v>
      </c>
      <c r="C33" s="12">
        <f ca="1">INDIRECT("'("&amp;$B$2&amp;")'!C33")</f>
        <v>0</v>
      </c>
      <c r="D33" s="12">
        <f ca="1">INDIRECT("'("&amp;$B$2&amp;")'!D33")</f>
        <v>0</v>
      </c>
      <c r="E33" s="12">
        <f ca="1">INDIRECT("'("&amp;$B$2&amp;")'!E33")</f>
        <v>0</v>
      </c>
      <c r="F33" s="12">
        <f ca="1">INDIRECT("'("&amp;$B$2&amp;")'!F33")</f>
        <v>0</v>
      </c>
      <c r="G33" s="12">
        <f ca="1">INDIRECT("'("&amp;$B$2&amp;")'!G33")</f>
        <v>0</v>
      </c>
      <c r="H33" s="12">
        <f ca="1">INDIRECT("'("&amp;$B$2&amp;")'!H33")</f>
        <v>0</v>
      </c>
      <c r="I33" s="12">
        <f ca="1">INDIRECT("'("&amp;$B$2&amp;")'!I33")</f>
        <v>0</v>
      </c>
      <c r="J33" s="10">
        <f t="shared" ca="1" si="29"/>
        <v>0</v>
      </c>
      <c r="K33" s="84" t="str">
        <f t="shared" ca="1" si="11"/>
        <v>-</v>
      </c>
      <c r="L33" s="41"/>
      <c r="M33" s="12">
        <f ca="1">INDIRECT("'("&amp;$B$2&amp;")'!M33")</f>
        <v>0</v>
      </c>
      <c r="N33" s="12">
        <f ca="1">INDIRECT("'("&amp;$B$2&amp;")'!N33")</f>
        <v>0</v>
      </c>
      <c r="O33" s="12">
        <f ca="1">INDIRECT("'("&amp;$B$2&amp;")'!O33")</f>
        <v>0</v>
      </c>
      <c r="P33" s="12">
        <f ca="1">INDIRECT("'("&amp;$B$2&amp;")'!P33")</f>
        <v>0</v>
      </c>
      <c r="Q33" s="12">
        <f ca="1">INDIRECT("'("&amp;$B$2&amp;")'!Q33")</f>
        <v>0</v>
      </c>
      <c r="R33" s="12">
        <f ca="1">INDIRECT("'("&amp;$B$2&amp;")'!R33")</f>
        <v>0</v>
      </c>
      <c r="S33" s="12">
        <f ca="1">INDIRECT("'("&amp;$B$2&amp;")'!S33")</f>
        <v>0</v>
      </c>
      <c r="T33" s="10">
        <f t="shared" ca="1" si="4"/>
        <v>0</v>
      </c>
      <c r="U33" s="84" t="str">
        <f t="shared" ca="1" si="13"/>
        <v>-</v>
      </c>
      <c r="V33" s="43"/>
      <c r="W33" s="12">
        <f ca="1">INDIRECT("'("&amp;$B$2&amp;")'!W33")</f>
        <v>0</v>
      </c>
      <c r="X33" s="12">
        <f ca="1">INDIRECT("'("&amp;$B$2&amp;")'!X33")</f>
        <v>0</v>
      </c>
      <c r="Y33" s="12">
        <f ca="1">INDIRECT("'("&amp;$B$2&amp;")'!Y33")</f>
        <v>0</v>
      </c>
      <c r="Z33" s="12">
        <f ca="1">INDIRECT("'("&amp;$B$2&amp;")'!Z33")</f>
        <v>0</v>
      </c>
      <c r="AA33" s="12">
        <f ca="1">INDIRECT("'("&amp;$B$2&amp;")'!AA33")</f>
        <v>0</v>
      </c>
      <c r="AB33" s="12">
        <f ca="1">INDIRECT("'("&amp;$B$2&amp;")'!AB33")</f>
        <v>0</v>
      </c>
      <c r="AC33" s="12">
        <f ca="1">INDIRECT("'("&amp;$B$2&amp;")'!AC33")</f>
        <v>0</v>
      </c>
      <c r="AD33" s="10">
        <f t="shared" ca="1" si="6"/>
        <v>0</v>
      </c>
      <c r="AE33" s="84" t="str">
        <f t="shared" ca="1" si="15"/>
        <v>-</v>
      </c>
      <c r="AG33" s="8">
        <f t="shared" ca="1" si="19"/>
        <v>0</v>
      </c>
      <c r="AH33" s="8">
        <f t="shared" ca="1" si="20"/>
        <v>0</v>
      </c>
      <c r="AI33" s="8">
        <f t="shared" ca="1" si="21"/>
        <v>0</v>
      </c>
      <c r="AJ33" s="8">
        <f t="shared" ca="1" si="22"/>
        <v>0</v>
      </c>
      <c r="AK33" s="8">
        <f t="shared" ca="1" si="23"/>
        <v>0</v>
      </c>
      <c r="AL33" s="8">
        <f t="shared" ca="1" si="24"/>
        <v>0</v>
      </c>
      <c r="AM33" s="8">
        <f t="shared" ca="1" si="25"/>
        <v>0</v>
      </c>
      <c r="AN33" s="10">
        <f t="shared" ca="1" si="8"/>
        <v>0</v>
      </c>
      <c r="AO33" s="84" t="str">
        <f t="shared" ca="1" si="17"/>
        <v>-</v>
      </c>
    </row>
    <row r="34" spans="1:41" s="4" customFormat="1" ht="14.4" x14ac:dyDescent="0.3">
      <c r="A34" s="2">
        <v>79</v>
      </c>
      <c r="B34" s="4" t="s">
        <v>26</v>
      </c>
      <c r="C34" s="12">
        <f ca="1">INDIRECT("'("&amp;$B$2&amp;")'!C34")</f>
        <v>1</v>
      </c>
      <c r="D34" s="12">
        <f ca="1">INDIRECT("'("&amp;$B$2&amp;")'!D34")</f>
        <v>11</v>
      </c>
      <c r="E34" s="12">
        <f ca="1">INDIRECT("'("&amp;$B$2&amp;")'!E34")</f>
        <v>3</v>
      </c>
      <c r="F34" s="12">
        <f ca="1">INDIRECT("'("&amp;$B$2&amp;")'!F34")</f>
        <v>0</v>
      </c>
      <c r="G34" s="12">
        <f ca="1">INDIRECT("'("&amp;$B$2&amp;")'!G34")</f>
        <v>0</v>
      </c>
      <c r="H34" s="12">
        <f ca="1">INDIRECT("'("&amp;$B$2&amp;")'!H34")</f>
        <v>0</v>
      </c>
      <c r="I34" s="12">
        <f ca="1">INDIRECT("'("&amp;$B$2&amp;")'!I34")</f>
        <v>0</v>
      </c>
      <c r="J34" s="10">
        <f t="shared" ca="1" si="29"/>
        <v>15</v>
      </c>
      <c r="K34" s="84">
        <f t="shared" ca="1" si="11"/>
        <v>31.43333333333333</v>
      </c>
      <c r="L34" s="41"/>
      <c r="M34" s="12">
        <f ca="1">INDIRECT("'("&amp;$B$2&amp;")'!M34")</f>
        <v>0</v>
      </c>
      <c r="N34" s="12">
        <f ca="1">INDIRECT("'("&amp;$B$2&amp;")'!N34")</f>
        <v>0</v>
      </c>
      <c r="O34" s="12">
        <f ca="1">INDIRECT("'("&amp;$B$2&amp;")'!O34")</f>
        <v>0</v>
      </c>
      <c r="P34" s="12">
        <f ca="1">INDIRECT("'("&amp;$B$2&amp;")'!P34")</f>
        <v>0</v>
      </c>
      <c r="Q34" s="12">
        <f ca="1">INDIRECT("'("&amp;$B$2&amp;")'!Q34")</f>
        <v>0</v>
      </c>
      <c r="R34" s="12">
        <f ca="1">INDIRECT("'("&amp;$B$2&amp;")'!R34")</f>
        <v>0</v>
      </c>
      <c r="S34" s="12">
        <f ca="1">INDIRECT("'("&amp;$B$2&amp;")'!S34")</f>
        <v>0</v>
      </c>
      <c r="T34" s="10">
        <f t="shared" ca="1" si="4"/>
        <v>0</v>
      </c>
      <c r="U34" s="84" t="str">
        <f t="shared" ca="1" si="13"/>
        <v>-</v>
      </c>
      <c r="V34" s="43"/>
      <c r="W34" s="12">
        <f ca="1">INDIRECT("'("&amp;$B$2&amp;")'!W34")</f>
        <v>0</v>
      </c>
      <c r="X34" s="12">
        <f ca="1">INDIRECT("'("&amp;$B$2&amp;")'!X34")</f>
        <v>0</v>
      </c>
      <c r="Y34" s="12">
        <f ca="1">INDIRECT("'("&amp;$B$2&amp;")'!Y34")</f>
        <v>0</v>
      </c>
      <c r="Z34" s="12">
        <f ca="1">INDIRECT("'("&amp;$B$2&amp;")'!Z34")</f>
        <v>0</v>
      </c>
      <c r="AA34" s="12">
        <f ca="1">INDIRECT("'("&amp;$B$2&amp;")'!AA34")</f>
        <v>0</v>
      </c>
      <c r="AB34" s="12">
        <f ca="1">INDIRECT("'("&amp;$B$2&amp;")'!AB34")</f>
        <v>0</v>
      </c>
      <c r="AC34" s="12">
        <f ca="1">INDIRECT("'("&amp;$B$2&amp;")'!AC34")</f>
        <v>0</v>
      </c>
      <c r="AD34" s="10">
        <f t="shared" ca="1" si="6"/>
        <v>0</v>
      </c>
      <c r="AE34" s="84" t="str">
        <f t="shared" ca="1" si="15"/>
        <v>-</v>
      </c>
      <c r="AG34" s="8">
        <f t="shared" ca="1" si="19"/>
        <v>1</v>
      </c>
      <c r="AH34" s="8">
        <f t="shared" ca="1" si="20"/>
        <v>11</v>
      </c>
      <c r="AI34" s="8">
        <f t="shared" ca="1" si="21"/>
        <v>3</v>
      </c>
      <c r="AJ34" s="8">
        <f t="shared" ca="1" si="22"/>
        <v>0</v>
      </c>
      <c r="AK34" s="8">
        <f t="shared" ca="1" si="23"/>
        <v>0</v>
      </c>
      <c r="AL34" s="8">
        <f t="shared" ca="1" si="24"/>
        <v>0</v>
      </c>
      <c r="AM34" s="8">
        <f t="shared" ca="1" si="25"/>
        <v>0</v>
      </c>
      <c r="AN34" s="10">
        <f t="shared" ca="1" si="8"/>
        <v>15</v>
      </c>
      <c r="AO34" s="84">
        <f t="shared" ca="1" si="17"/>
        <v>31.43333333333333</v>
      </c>
    </row>
    <row r="35" spans="1:41" s="4" customFormat="1" ht="14.4" x14ac:dyDescent="0.3">
      <c r="A35" s="2">
        <v>80</v>
      </c>
      <c r="B35" s="4" t="s">
        <v>27</v>
      </c>
      <c r="C35" s="12">
        <f ca="1">INDIRECT("'("&amp;$B$2&amp;")'!C35")</f>
        <v>0</v>
      </c>
      <c r="D35" s="12">
        <f ca="1">INDIRECT("'("&amp;$B$2&amp;")'!D35")</f>
        <v>11</v>
      </c>
      <c r="E35" s="12">
        <f ca="1">INDIRECT("'("&amp;$B$2&amp;")'!E35")</f>
        <v>2</v>
      </c>
      <c r="F35" s="12">
        <f ca="1">INDIRECT("'("&amp;$B$2&amp;")'!F35")</f>
        <v>0</v>
      </c>
      <c r="G35" s="12">
        <f ca="1">INDIRECT("'("&amp;$B$2&amp;")'!G35")</f>
        <v>0</v>
      </c>
      <c r="H35" s="12">
        <f ca="1">INDIRECT("'("&amp;$B$2&amp;")'!H35")</f>
        <v>0</v>
      </c>
      <c r="I35" s="12">
        <f ca="1">INDIRECT("'("&amp;$B$2&amp;")'!I35")</f>
        <v>0</v>
      </c>
      <c r="J35" s="10">
        <f t="shared" ca="1" si="29"/>
        <v>13</v>
      </c>
      <c r="K35" s="84">
        <f t="shared" ca="1" si="11"/>
        <v>31.615384615384613</v>
      </c>
      <c r="L35" s="41"/>
      <c r="M35" s="12">
        <f ca="1">INDIRECT("'("&amp;$B$2&amp;")'!M35")</f>
        <v>0</v>
      </c>
      <c r="N35" s="12">
        <f ca="1">INDIRECT("'("&amp;$B$2&amp;")'!N35")</f>
        <v>0</v>
      </c>
      <c r="O35" s="12">
        <f ca="1">INDIRECT("'("&amp;$B$2&amp;")'!O35")</f>
        <v>0</v>
      </c>
      <c r="P35" s="12">
        <f ca="1">INDIRECT("'("&amp;$B$2&amp;")'!P35")</f>
        <v>0</v>
      </c>
      <c r="Q35" s="12">
        <f ca="1">INDIRECT("'("&amp;$B$2&amp;")'!Q35")</f>
        <v>0</v>
      </c>
      <c r="R35" s="12">
        <f ca="1">INDIRECT("'("&amp;$B$2&amp;")'!R35")</f>
        <v>0</v>
      </c>
      <c r="S35" s="12">
        <f ca="1">INDIRECT("'("&amp;$B$2&amp;")'!S35")</f>
        <v>0</v>
      </c>
      <c r="T35" s="10">
        <f t="shared" ca="1" si="4"/>
        <v>0</v>
      </c>
      <c r="U35" s="84" t="str">
        <f t="shared" ca="1" si="13"/>
        <v>-</v>
      </c>
      <c r="V35" s="43"/>
      <c r="W35" s="12">
        <f ca="1">INDIRECT("'("&amp;$B$2&amp;")'!W35")</f>
        <v>0</v>
      </c>
      <c r="X35" s="12">
        <f ca="1">INDIRECT("'("&amp;$B$2&amp;")'!X35")</f>
        <v>0</v>
      </c>
      <c r="Y35" s="12">
        <f ca="1">INDIRECT("'("&amp;$B$2&amp;")'!Y35")</f>
        <v>0</v>
      </c>
      <c r="Z35" s="12">
        <f ca="1">INDIRECT("'("&amp;$B$2&amp;")'!Z35")</f>
        <v>0</v>
      </c>
      <c r="AA35" s="12">
        <f ca="1">INDIRECT("'("&amp;$B$2&amp;")'!AA35")</f>
        <v>0</v>
      </c>
      <c r="AB35" s="12">
        <f ca="1">INDIRECT("'("&amp;$B$2&amp;")'!AB35")</f>
        <v>0</v>
      </c>
      <c r="AC35" s="12">
        <f ca="1">INDIRECT("'("&amp;$B$2&amp;")'!AC35")</f>
        <v>0</v>
      </c>
      <c r="AD35" s="10">
        <f t="shared" ca="1" si="6"/>
        <v>0</v>
      </c>
      <c r="AE35" s="84" t="str">
        <f t="shared" ca="1" si="15"/>
        <v>-</v>
      </c>
      <c r="AG35" s="8">
        <f t="shared" ca="1" si="19"/>
        <v>0</v>
      </c>
      <c r="AH35" s="8">
        <f t="shared" ca="1" si="20"/>
        <v>11</v>
      </c>
      <c r="AI35" s="8">
        <f t="shared" ca="1" si="21"/>
        <v>2</v>
      </c>
      <c r="AJ35" s="8">
        <f t="shared" ca="1" si="22"/>
        <v>0</v>
      </c>
      <c r="AK35" s="8">
        <f t="shared" ca="1" si="23"/>
        <v>0</v>
      </c>
      <c r="AL35" s="8">
        <f t="shared" ca="1" si="24"/>
        <v>0</v>
      </c>
      <c r="AM35" s="8">
        <f t="shared" ca="1" si="25"/>
        <v>0</v>
      </c>
      <c r="AN35" s="10">
        <f t="shared" ca="1" si="8"/>
        <v>13</v>
      </c>
      <c r="AO35" s="84">
        <f t="shared" ca="1" si="17"/>
        <v>31.615384615384613</v>
      </c>
    </row>
    <row r="36" spans="1:41" s="63" customFormat="1" ht="14.4" x14ac:dyDescent="0.3">
      <c r="A36" s="177">
        <v>81</v>
      </c>
      <c r="B36" s="63" t="s">
        <v>28</v>
      </c>
      <c r="C36" s="178">
        <f ca="1">INDIRECT("'("&amp;$B$2&amp;")'!C36")</f>
        <v>0</v>
      </c>
      <c r="D36" s="178">
        <f ca="1">INDIRECT("'("&amp;$B$2&amp;")'!D36")</f>
        <v>0</v>
      </c>
      <c r="E36" s="178">
        <f ca="1">INDIRECT("'("&amp;$B$2&amp;")'!E36")</f>
        <v>0</v>
      </c>
      <c r="F36" s="178">
        <f ca="1">INDIRECT("'("&amp;$B$2&amp;")'!F36")</f>
        <v>0</v>
      </c>
      <c r="G36" s="178">
        <f ca="1">INDIRECT("'("&amp;$B$2&amp;")'!G36")</f>
        <v>0</v>
      </c>
      <c r="H36" s="178">
        <f ca="1">INDIRECT("'("&amp;$B$2&amp;")'!H36")</f>
        <v>0</v>
      </c>
      <c r="I36" s="178">
        <f ca="1">INDIRECT("'("&amp;$B$2&amp;")'!I36")</f>
        <v>0</v>
      </c>
      <c r="J36" s="179">
        <f t="shared" ca="1" si="29"/>
        <v>0</v>
      </c>
      <c r="K36" s="84" t="str">
        <f t="shared" ca="1" si="11"/>
        <v>-</v>
      </c>
      <c r="L36" s="41"/>
      <c r="M36" s="178">
        <f ca="1">INDIRECT("'("&amp;$B$2&amp;")'!M36")</f>
        <v>0</v>
      </c>
      <c r="N36" s="178">
        <f ca="1">INDIRECT("'("&amp;$B$2&amp;")'!N36")</f>
        <v>0</v>
      </c>
      <c r="O36" s="178">
        <f ca="1">INDIRECT("'("&amp;$B$2&amp;")'!O36")</f>
        <v>0</v>
      </c>
      <c r="P36" s="178">
        <f ca="1">INDIRECT("'("&amp;$B$2&amp;")'!P36")</f>
        <v>0</v>
      </c>
      <c r="Q36" s="178">
        <f ca="1">INDIRECT("'("&amp;$B$2&amp;")'!Q36")</f>
        <v>0</v>
      </c>
      <c r="R36" s="178">
        <f ca="1">INDIRECT("'("&amp;$B$2&amp;")'!R36")</f>
        <v>0</v>
      </c>
      <c r="S36" s="178">
        <f ca="1">INDIRECT("'("&amp;$B$2&amp;")'!S36")</f>
        <v>0</v>
      </c>
      <c r="T36" s="179">
        <f t="shared" ca="1" si="4"/>
        <v>0</v>
      </c>
      <c r="U36" s="84" t="str">
        <f t="shared" ca="1" si="13"/>
        <v>-</v>
      </c>
      <c r="V36" s="43"/>
      <c r="W36" s="178">
        <f ca="1">INDIRECT("'("&amp;$B$2&amp;")'!W36")</f>
        <v>0</v>
      </c>
      <c r="X36" s="178">
        <f ca="1">INDIRECT("'("&amp;$B$2&amp;")'!X36")</f>
        <v>0</v>
      </c>
      <c r="Y36" s="178">
        <f ca="1">INDIRECT("'("&amp;$B$2&amp;")'!Y36")</f>
        <v>0</v>
      </c>
      <c r="Z36" s="178">
        <f ca="1">INDIRECT("'("&amp;$B$2&amp;")'!Z36")</f>
        <v>0</v>
      </c>
      <c r="AA36" s="178">
        <f ca="1">INDIRECT("'("&amp;$B$2&amp;")'!AA36")</f>
        <v>0</v>
      </c>
      <c r="AB36" s="178">
        <f ca="1">INDIRECT("'("&amp;$B$2&amp;")'!AB36")</f>
        <v>0</v>
      </c>
      <c r="AC36" s="178">
        <f ca="1">INDIRECT("'("&amp;$B$2&amp;")'!AC36")</f>
        <v>0</v>
      </c>
      <c r="AD36" s="179">
        <f t="shared" ca="1" si="6"/>
        <v>0</v>
      </c>
      <c r="AE36" s="84" t="str">
        <f t="shared" ca="1" si="15"/>
        <v>-</v>
      </c>
      <c r="AG36" s="65">
        <f t="shared" ca="1" si="19"/>
        <v>0</v>
      </c>
      <c r="AH36" s="65">
        <f t="shared" ca="1" si="20"/>
        <v>0</v>
      </c>
      <c r="AI36" s="65">
        <f t="shared" ca="1" si="21"/>
        <v>0</v>
      </c>
      <c r="AJ36" s="65">
        <f t="shared" ca="1" si="22"/>
        <v>0</v>
      </c>
      <c r="AK36" s="65">
        <f t="shared" ca="1" si="23"/>
        <v>0</v>
      </c>
      <c r="AL36" s="65">
        <f t="shared" ca="1" si="24"/>
        <v>0</v>
      </c>
      <c r="AM36" s="65">
        <f t="shared" ca="1" si="25"/>
        <v>0</v>
      </c>
      <c r="AN36" s="179">
        <f t="shared" ca="1" si="8"/>
        <v>0</v>
      </c>
      <c r="AO36" s="84" t="str">
        <f t="shared" ca="1" si="17"/>
        <v>-</v>
      </c>
    </row>
    <row r="37" spans="1:41" s="4" customFormat="1" ht="14.4" x14ac:dyDescent="0.3">
      <c r="A37" s="2">
        <v>83</v>
      </c>
      <c r="B37" s="4" t="s">
        <v>29</v>
      </c>
      <c r="C37" s="12">
        <f ca="1">INDIRECT("'("&amp;$B$2&amp;")'!C37")</f>
        <v>0</v>
      </c>
      <c r="D37" s="12">
        <f ca="1">INDIRECT("'("&amp;$B$2&amp;")'!D37")</f>
        <v>0</v>
      </c>
      <c r="E37" s="12">
        <f ca="1">INDIRECT("'("&amp;$B$2&amp;")'!E37")</f>
        <v>0</v>
      </c>
      <c r="F37" s="12">
        <f ca="1">INDIRECT("'("&amp;$B$2&amp;")'!F37")</f>
        <v>0</v>
      </c>
      <c r="G37" s="12">
        <f ca="1">INDIRECT("'("&amp;$B$2&amp;")'!G37")</f>
        <v>0</v>
      </c>
      <c r="H37" s="12">
        <f ca="1">INDIRECT("'("&amp;$B$2&amp;")'!H37")</f>
        <v>0</v>
      </c>
      <c r="I37" s="12">
        <f ca="1">INDIRECT("'("&amp;$B$2&amp;")'!I37")</f>
        <v>0</v>
      </c>
      <c r="J37" s="10">
        <f t="shared" ca="1" si="29"/>
        <v>0</v>
      </c>
      <c r="K37" s="84" t="str">
        <f t="shared" ca="1" si="11"/>
        <v>-</v>
      </c>
      <c r="L37" s="41"/>
      <c r="M37" s="12">
        <f ca="1">INDIRECT("'("&amp;$B$2&amp;")'!M37")</f>
        <v>0</v>
      </c>
      <c r="N37" s="12">
        <f ca="1">INDIRECT("'("&amp;$B$2&amp;")'!N37")</f>
        <v>0</v>
      </c>
      <c r="O37" s="12">
        <f ca="1">INDIRECT("'("&amp;$B$2&amp;")'!O37")</f>
        <v>0</v>
      </c>
      <c r="P37" s="12">
        <f ca="1">INDIRECT("'("&amp;$B$2&amp;")'!P37")</f>
        <v>0</v>
      </c>
      <c r="Q37" s="12">
        <f ca="1">INDIRECT("'("&amp;$B$2&amp;")'!Q37")</f>
        <v>0</v>
      </c>
      <c r="R37" s="12">
        <f ca="1">INDIRECT("'("&amp;$B$2&amp;")'!R37")</f>
        <v>0</v>
      </c>
      <c r="S37" s="12">
        <f ca="1">INDIRECT("'("&amp;$B$2&amp;")'!S37")</f>
        <v>0</v>
      </c>
      <c r="T37" s="10">
        <f t="shared" ca="1" si="4"/>
        <v>0</v>
      </c>
      <c r="U37" s="84" t="str">
        <f t="shared" ca="1" si="13"/>
        <v>-</v>
      </c>
      <c r="V37" s="43"/>
      <c r="W37" s="12">
        <f ca="1">INDIRECT("'("&amp;$B$2&amp;")'!W37")</f>
        <v>1</v>
      </c>
      <c r="X37" s="12">
        <f ca="1">INDIRECT("'("&amp;$B$2&amp;")'!X37")</f>
        <v>0</v>
      </c>
      <c r="Y37" s="12">
        <f ca="1">INDIRECT("'("&amp;$B$2&amp;")'!Y37")</f>
        <v>0</v>
      </c>
      <c r="Z37" s="12">
        <f ca="1">INDIRECT("'("&amp;$B$2&amp;")'!Z37")</f>
        <v>0</v>
      </c>
      <c r="AA37" s="12">
        <f ca="1">INDIRECT("'("&amp;$B$2&amp;")'!AA37")</f>
        <v>0</v>
      </c>
      <c r="AB37" s="12">
        <f ca="1">INDIRECT("'("&amp;$B$2&amp;")'!AB37")</f>
        <v>0</v>
      </c>
      <c r="AC37" s="12">
        <f ca="1">INDIRECT("'("&amp;$B$2&amp;")'!AC37")</f>
        <v>0</v>
      </c>
      <c r="AD37" s="10">
        <f t="shared" ca="1" si="6"/>
        <v>1</v>
      </c>
      <c r="AE37" s="84">
        <f t="shared" ca="1" si="15"/>
        <v>20</v>
      </c>
      <c r="AG37" s="8">
        <f t="shared" ca="1" si="19"/>
        <v>1</v>
      </c>
      <c r="AH37" s="8">
        <f t="shared" ca="1" si="20"/>
        <v>0</v>
      </c>
      <c r="AI37" s="8">
        <f t="shared" ca="1" si="21"/>
        <v>0</v>
      </c>
      <c r="AJ37" s="8">
        <f t="shared" ca="1" si="22"/>
        <v>0</v>
      </c>
      <c r="AK37" s="8">
        <f t="shared" ca="1" si="23"/>
        <v>0</v>
      </c>
      <c r="AL37" s="8">
        <f t="shared" ca="1" si="24"/>
        <v>0</v>
      </c>
      <c r="AM37" s="8">
        <f t="shared" ca="1" si="25"/>
        <v>0</v>
      </c>
      <c r="AN37" s="10">
        <f t="shared" ca="1" si="8"/>
        <v>1</v>
      </c>
      <c r="AO37" s="84">
        <f t="shared" ca="1" si="17"/>
        <v>20</v>
      </c>
    </row>
    <row r="38" spans="1:41" s="4" customFormat="1" ht="14.4" x14ac:dyDescent="0.3">
      <c r="A38" s="2">
        <v>84</v>
      </c>
      <c r="B38" s="4" t="s">
        <v>30</v>
      </c>
      <c r="C38" s="12">
        <f ca="1">INDIRECT("'("&amp;$B$2&amp;")'!C38")</f>
        <v>0</v>
      </c>
      <c r="D38" s="12">
        <f ca="1">INDIRECT("'("&amp;$B$2&amp;")'!D38")</f>
        <v>1</v>
      </c>
      <c r="E38" s="12">
        <f ca="1">INDIRECT("'("&amp;$B$2&amp;")'!E38")</f>
        <v>0</v>
      </c>
      <c r="F38" s="12">
        <f ca="1">INDIRECT("'("&amp;$B$2&amp;")'!F38")</f>
        <v>0</v>
      </c>
      <c r="G38" s="12">
        <f ca="1">INDIRECT("'("&amp;$B$2&amp;")'!G38")</f>
        <v>0</v>
      </c>
      <c r="H38" s="12">
        <f ca="1">INDIRECT("'("&amp;$B$2&amp;")'!H38")</f>
        <v>0</v>
      </c>
      <c r="I38" s="12">
        <f ca="1">INDIRECT("'("&amp;$B$2&amp;")'!I38")</f>
        <v>0</v>
      </c>
      <c r="J38" s="10">
        <f t="shared" ca="1" si="29"/>
        <v>1</v>
      </c>
      <c r="K38" s="84">
        <f t="shared" ca="1" si="11"/>
        <v>30</v>
      </c>
      <c r="L38" s="41"/>
      <c r="M38" s="12">
        <f ca="1">INDIRECT("'("&amp;$B$2&amp;")'!M38")</f>
        <v>0</v>
      </c>
      <c r="N38" s="12">
        <f ca="1">INDIRECT("'("&amp;$B$2&amp;")'!N38")</f>
        <v>0</v>
      </c>
      <c r="O38" s="12">
        <f ca="1">INDIRECT("'("&amp;$B$2&amp;")'!O38")</f>
        <v>0</v>
      </c>
      <c r="P38" s="12">
        <f ca="1">INDIRECT("'("&amp;$B$2&amp;")'!P38")</f>
        <v>0</v>
      </c>
      <c r="Q38" s="12">
        <f ca="1">INDIRECT("'("&amp;$B$2&amp;")'!Q38")</f>
        <v>0</v>
      </c>
      <c r="R38" s="12">
        <f ca="1">INDIRECT("'("&amp;$B$2&amp;")'!R38")</f>
        <v>0</v>
      </c>
      <c r="S38" s="12">
        <f ca="1">INDIRECT("'("&amp;$B$2&amp;")'!S38")</f>
        <v>0</v>
      </c>
      <c r="T38" s="10">
        <f t="shared" ca="1" si="4"/>
        <v>0</v>
      </c>
      <c r="U38" s="84" t="str">
        <f t="shared" ca="1" si="13"/>
        <v>-</v>
      </c>
      <c r="V38" s="43"/>
      <c r="W38" s="12">
        <f ca="1">INDIRECT("'("&amp;$B$2&amp;")'!W38")</f>
        <v>3</v>
      </c>
      <c r="X38" s="12">
        <f ca="1">INDIRECT("'("&amp;$B$2&amp;")'!X38")</f>
        <v>1</v>
      </c>
      <c r="Y38" s="12">
        <f ca="1">INDIRECT("'("&amp;$B$2&amp;")'!Y38")</f>
        <v>1</v>
      </c>
      <c r="Z38" s="12">
        <f ca="1">INDIRECT("'("&amp;$B$2&amp;")'!Z38")</f>
        <v>0</v>
      </c>
      <c r="AA38" s="12">
        <f ca="1">INDIRECT("'("&amp;$B$2&amp;")'!AA38")</f>
        <v>0</v>
      </c>
      <c r="AB38" s="12">
        <f ca="1">INDIRECT("'("&amp;$B$2&amp;")'!AB38")</f>
        <v>0</v>
      </c>
      <c r="AC38" s="12">
        <f ca="1">INDIRECT("'("&amp;$B$2&amp;")'!AC38")</f>
        <v>0</v>
      </c>
      <c r="AD38" s="10">
        <f t="shared" ca="1" si="6"/>
        <v>5</v>
      </c>
      <c r="AE38" s="84">
        <f t="shared" ca="1" si="15"/>
        <v>26.1</v>
      </c>
      <c r="AG38" s="8">
        <f t="shared" ca="1" si="19"/>
        <v>3</v>
      </c>
      <c r="AH38" s="8">
        <f t="shared" ca="1" si="20"/>
        <v>2</v>
      </c>
      <c r="AI38" s="8">
        <f t="shared" ca="1" si="21"/>
        <v>1</v>
      </c>
      <c r="AJ38" s="8">
        <f t="shared" ca="1" si="22"/>
        <v>0</v>
      </c>
      <c r="AK38" s="8">
        <f t="shared" ca="1" si="23"/>
        <v>0</v>
      </c>
      <c r="AL38" s="8">
        <f t="shared" ca="1" si="24"/>
        <v>0</v>
      </c>
      <c r="AM38" s="8">
        <f t="shared" ca="1" si="25"/>
        <v>0</v>
      </c>
      <c r="AN38" s="10">
        <f t="shared" ca="1" si="8"/>
        <v>6</v>
      </c>
      <c r="AO38" s="84">
        <f t="shared" ca="1" si="17"/>
        <v>26.75</v>
      </c>
    </row>
    <row r="39" spans="1:41" s="4" customFormat="1" ht="14.4" x14ac:dyDescent="0.3">
      <c r="A39" s="2">
        <v>85</v>
      </c>
      <c r="B39" s="4" t="s">
        <v>31</v>
      </c>
      <c r="C39" s="12">
        <f ca="1">INDIRECT("'("&amp;$B$2&amp;")'!C39")</f>
        <v>1</v>
      </c>
      <c r="D39" s="12">
        <f ca="1">INDIRECT("'("&amp;$B$2&amp;")'!D39")</f>
        <v>9</v>
      </c>
      <c r="E39" s="12">
        <f ca="1">INDIRECT("'("&amp;$B$2&amp;")'!E39")</f>
        <v>2</v>
      </c>
      <c r="F39" s="12">
        <f ca="1">INDIRECT("'("&amp;$B$2&amp;")'!F39")</f>
        <v>0</v>
      </c>
      <c r="G39" s="12">
        <f ca="1">INDIRECT("'("&amp;$B$2&amp;")'!G39")</f>
        <v>0</v>
      </c>
      <c r="H39" s="12">
        <f ca="1">INDIRECT("'("&amp;$B$2&amp;")'!H39")</f>
        <v>0</v>
      </c>
      <c r="I39" s="12">
        <f ca="1">INDIRECT("'("&amp;$B$2&amp;")'!I39")</f>
        <v>0</v>
      </c>
      <c r="J39" s="10">
        <f t="shared" ca="1" si="29"/>
        <v>12</v>
      </c>
      <c r="K39" s="84">
        <f t="shared" ca="1" si="11"/>
        <v>30.916666666666668</v>
      </c>
      <c r="L39" s="41"/>
      <c r="M39" s="12">
        <f ca="1">INDIRECT("'("&amp;$B$2&amp;")'!M39")</f>
        <v>0</v>
      </c>
      <c r="N39" s="12">
        <f ca="1">INDIRECT("'("&amp;$B$2&amp;")'!N39")</f>
        <v>0</v>
      </c>
      <c r="O39" s="12">
        <f ca="1">INDIRECT("'("&amp;$B$2&amp;")'!O39")</f>
        <v>0</v>
      </c>
      <c r="P39" s="12">
        <f ca="1">INDIRECT("'("&amp;$B$2&amp;")'!P39")</f>
        <v>0</v>
      </c>
      <c r="Q39" s="12">
        <f ca="1">INDIRECT("'("&amp;$B$2&amp;")'!Q39")</f>
        <v>0</v>
      </c>
      <c r="R39" s="12">
        <f ca="1">INDIRECT("'("&amp;$B$2&amp;")'!R39")</f>
        <v>0</v>
      </c>
      <c r="S39" s="12">
        <f ca="1">INDIRECT("'("&amp;$B$2&amp;")'!S39")</f>
        <v>0</v>
      </c>
      <c r="T39" s="10">
        <f t="shared" ca="1" si="4"/>
        <v>0</v>
      </c>
      <c r="U39" s="84" t="str">
        <f t="shared" ca="1" si="13"/>
        <v>-</v>
      </c>
      <c r="V39" s="43"/>
      <c r="W39" s="12">
        <f ca="1">INDIRECT("'("&amp;$B$2&amp;")'!W39")</f>
        <v>0</v>
      </c>
      <c r="X39" s="12">
        <f ca="1">INDIRECT("'("&amp;$B$2&amp;")'!X39")</f>
        <v>0</v>
      </c>
      <c r="Y39" s="12">
        <f ca="1">INDIRECT("'("&amp;$B$2&amp;")'!Y39")</f>
        <v>0</v>
      </c>
      <c r="Z39" s="12">
        <f ca="1">INDIRECT("'("&amp;$B$2&amp;")'!Z39")</f>
        <v>0</v>
      </c>
      <c r="AA39" s="12">
        <f ca="1">INDIRECT("'("&amp;$B$2&amp;")'!AA39")</f>
        <v>0</v>
      </c>
      <c r="AB39" s="12">
        <f ca="1">INDIRECT("'("&amp;$B$2&amp;")'!AB39")</f>
        <v>0</v>
      </c>
      <c r="AC39" s="12">
        <f ca="1">INDIRECT("'("&amp;$B$2&amp;")'!AC39")</f>
        <v>0</v>
      </c>
      <c r="AD39" s="10">
        <f t="shared" ca="1" si="6"/>
        <v>0</v>
      </c>
      <c r="AE39" s="84" t="str">
        <f t="shared" ca="1" si="15"/>
        <v>-</v>
      </c>
      <c r="AG39" s="8">
        <f t="shared" ca="1" si="19"/>
        <v>1</v>
      </c>
      <c r="AH39" s="8">
        <f t="shared" ca="1" si="20"/>
        <v>9</v>
      </c>
      <c r="AI39" s="8">
        <f t="shared" ca="1" si="21"/>
        <v>2</v>
      </c>
      <c r="AJ39" s="8">
        <f t="shared" ca="1" si="22"/>
        <v>0</v>
      </c>
      <c r="AK39" s="8">
        <f t="shared" ca="1" si="23"/>
        <v>0</v>
      </c>
      <c r="AL39" s="8">
        <f t="shared" ca="1" si="24"/>
        <v>0</v>
      </c>
      <c r="AM39" s="8">
        <f t="shared" ca="1" si="25"/>
        <v>0</v>
      </c>
      <c r="AN39" s="10">
        <f t="shared" ca="1" si="8"/>
        <v>12</v>
      </c>
      <c r="AO39" s="84">
        <f t="shared" ca="1" si="17"/>
        <v>30.916666666666668</v>
      </c>
    </row>
    <row r="40" spans="1:41" s="4" customFormat="1" ht="14.4" x14ac:dyDescent="0.3">
      <c r="A40" s="2">
        <v>87</v>
      </c>
      <c r="B40" s="4" t="s">
        <v>32</v>
      </c>
      <c r="C40" s="12">
        <f ca="1">INDIRECT("'("&amp;$B$2&amp;")'!C40")</f>
        <v>0</v>
      </c>
      <c r="D40" s="12">
        <f ca="1">INDIRECT("'("&amp;$B$2&amp;")'!D40")</f>
        <v>0</v>
      </c>
      <c r="E40" s="12">
        <f ca="1">INDIRECT("'("&amp;$B$2&amp;")'!E40")</f>
        <v>0</v>
      </c>
      <c r="F40" s="12">
        <f ca="1">INDIRECT("'("&amp;$B$2&amp;")'!F40")</f>
        <v>0</v>
      </c>
      <c r="G40" s="12">
        <f ca="1">INDIRECT("'("&amp;$B$2&amp;")'!G40")</f>
        <v>0</v>
      </c>
      <c r="H40" s="12">
        <f ca="1">INDIRECT("'("&amp;$B$2&amp;")'!H40")</f>
        <v>0</v>
      </c>
      <c r="I40" s="12">
        <f ca="1">INDIRECT("'("&amp;$B$2&amp;")'!I40")</f>
        <v>0</v>
      </c>
      <c r="J40" s="10">
        <f t="shared" ca="1" si="29"/>
        <v>0</v>
      </c>
      <c r="K40" s="84" t="str">
        <f t="shared" ca="1" si="11"/>
        <v>-</v>
      </c>
      <c r="L40" s="41"/>
      <c r="M40" s="12">
        <f ca="1">INDIRECT("'("&amp;$B$2&amp;")'!M40")</f>
        <v>0</v>
      </c>
      <c r="N40" s="12">
        <f ca="1">INDIRECT("'("&amp;$B$2&amp;")'!N40")</f>
        <v>0</v>
      </c>
      <c r="O40" s="12">
        <f ca="1">INDIRECT("'("&amp;$B$2&amp;")'!O40")</f>
        <v>0</v>
      </c>
      <c r="P40" s="12">
        <f ca="1">INDIRECT("'("&amp;$B$2&amp;")'!P40")</f>
        <v>0</v>
      </c>
      <c r="Q40" s="12">
        <f ca="1">INDIRECT("'("&amp;$B$2&amp;")'!Q40")</f>
        <v>0</v>
      </c>
      <c r="R40" s="12">
        <f ca="1">INDIRECT("'("&amp;$B$2&amp;")'!R40")</f>
        <v>0</v>
      </c>
      <c r="S40" s="12">
        <f ca="1">INDIRECT("'("&amp;$B$2&amp;")'!S40")</f>
        <v>0</v>
      </c>
      <c r="T40" s="10">
        <f t="shared" ca="1" si="4"/>
        <v>0</v>
      </c>
      <c r="U40" s="84" t="str">
        <f t="shared" ca="1" si="13"/>
        <v>-</v>
      </c>
      <c r="V40" s="43"/>
      <c r="W40" s="12">
        <f ca="1">INDIRECT("'("&amp;$B$2&amp;")'!W40")</f>
        <v>1</v>
      </c>
      <c r="X40" s="12">
        <f ca="1">INDIRECT("'("&amp;$B$2&amp;")'!X40")</f>
        <v>0</v>
      </c>
      <c r="Y40" s="12">
        <f ca="1">INDIRECT("'("&amp;$B$2&amp;")'!Y40")</f>
        <v>0</v>
      </c>
      <c r="Z40" s="12">
        <f ca="1">INDIRECT("'("&amp;$B$2&amp;")'!Z40")</f>
        <v>0</v>
      </c>
      <c r="AA40" s="12">
        <f ca="1">INDIRECT("'("&amp;$B$2&amp;")'!AA40")</f>
        <v>0</v>
      </c>
      <c r="AB40" s="12">
        <f ca="1">INDIRECT("'("&amp;$B$2&amp;")'!AB40")</f>
        <v>0</v>
      </c>
      <c r="AC40" s="12">
        <f ca="1">INDIRECT("'("&amp;$B$2&amp;")'!AC40")</f>
        <v>0</v>
      </c>
      <c r="AD40" s="10">
        <f t="shared" ca="1" si="6"/>
        <v>1</v>
      </c>
      <c r="AE40" s="84">
        <f t="shared" ca="1" si="15"/>
        <v>20</v>
      </c>
      <c r="AG40" s="8">
        <f t="shared" ca="1" si="19"/>
        <v>1</v>
      </c>
      <c r="AH40" s="8">
        <f t="shared" ca="1" si="20"/>
        <v>0</v>
      </c>
      <c r="AI40" s="8">
        <f t="shared" ca="1" si="21"/>
        <v>0</v>
      </c>
      <c r="AJ40" s="8">
        <f t="shared" ca="1" si="22"/>
        <v>0</v>
      </c>
      <c r="AK40" s="8">
        <f t="shared" ca="1" si="23"/>
        <v>0</v>
      </c>
      <c r="AL40" s="8">
        <f t="shared" ca="1" si="24"/>
        <v>0</v>
      </c>
      <c r="AM40" s="8">
        <f t="shared" ca="1" si="25"/>
        <v>0</v>
      </c>
      <c r="AN40" s="10">
        <f t="shared" ca="1" si="8"/>
        <v>1</v>
      </c>
      <c r="AO40" s="84">
        <f t="shared" ca="1" si="17"/>
        <v>20</v>
      </c>
    </row>
    <row r="41" spans="1:41" s="4" customFormat="1" ht="14.4" x14ac:dyDescent="0.3">
      <c r="A41" s="2">
        <v>90</v>
      </c>
      <c r="B41" s="4" t="s">
        <v>34</v>
      </c>
      <c r="C41" s="12">
        <f ca="1">INDIRECT("'("&amp;$B$2&amp;")'!C41")</f>
        <v>3</v>
      </c>
      <c r="D41" s="12">
        <f ca="1">INDIRECT("'("&amp;$B$2&amp;")'!D41")</f>
        <v>15</v>
      </c>
      <c r="E41" s="12">
        <f ca="1">INDIRECT("'("&amp;$B$2&amp;")'!E41")</f>
        <v>2</v>
      </c>
      <c r="F41" s="12">
        <f ca="1">INDIRECT("'("&amp;$B$2&amp;")'!F41")</f>
        <v>0</v>
      </c>
      <c r="G41" s="12">
        <f ca="1">INDIRECT("'("&amp;$B$2&amp;")'!G41")</f>
        <v>0</v>
      </c>
      <c r="H41" s="12">
        <f ca="1">INDIRECT("'("&amp;$B$2&amp;")'!H41")</f>
        <v>0</v>
      </c>
      <c r="I41" s="12">
        <f ca="1">INDIRECT("'("&amp;$B$2&amp;")'!I41")</f>
        <v>0</v>
      </c>
      <c r="J41" s="10">
        <f t="shared" ca="1" si="29"/>
        <v>20</v>
      </c>
      <c r="K41" s="84">
        <f t="shared" ca="1" si="11"/>
        <v>29.55</v>
      </c>
      <c r="L41" s="41"/>
      <c r="M41" s="12">
        <f ca="1">INDIRECT("'("&amp;$B$2&amp;")'!M41")</f>
        <v>0</v>
      </c>
      <c r="N41" s="12">
        <f ca="1">INDIRECT("'("&amp;$B$2&amp;")'!N41")</f>
        <v>0</v>
      </c>
      <c r="O41" s="12">
        <f ca="1">INDIRECT("'("&amp;$B$2&amp;")'!O41")</f>
        <v>0</v>
      </c>
      <c r="P41" s="12">
        <f ca="1">INDIRECT("'("&amp;$B$2&amp;")'!P41")</f>
        <v>0</v>
      </c>
      <c r="Q41" s="12">
        <f ca="1">INDIRECT("'("&amp;$B$2&amp;")'!Q41")</f>
        <v>0</v>
      </c>
      <c r="R41" s="12">
        <f ca="1">INDIRECT("'("&amp;$B$2&amp;")'!R41")</f>
        <v>0</v>
      </c>
      <c r="S41" s="12">
        <f ca="1">INDIRECT("'("&amp;$B$2&amp;")'!S41")</f>
        <v>0</v>
      </c>
      <c r="T41" s="10">
        <f t="shared" ca="1" si="4"/>
        <v>0</v>
      </c>
      <c r="U41" s="84" t="str">
        <f t="shared" ca="1" si="13"/>
        <v>-</v>
      </c>
      <c r="V41" s="43"/>
      <c r="W41" s="12">
        <f ca="1">INDIRECT("'("&amp;$B$2&amp;")'!W41")</f>
        <v>0</v>
      </c>
      <c r="X41" s="12">
        <f ca="1">INDIRECT("'("&amp;$B$2&amp;")'!X41")</f>
        <v>0</v>
      </c>
      <c r="Y41" s="12">
        <f ca="1">INDIRECT("'("&amp;$B$2&amp;")'!Y41")</f>
        <v>0</v>
      </c>
      <c r="Z41" s="12">
        <f ca="1">INDIRECT("'("&amp;$B$2&amp;")'!Z41")</f>
        <v>0</v>
      </c>
      <c r="AA41" s="12">
        <f ca="1">INDIRECT("'("&amp;$B$2&amp;")'!AA41")</f>
        <v>0</v>
      </c>
      <c r="AB41" s="12">
        <f ca="1">INDIRECT("'("&amp;$B$2&amp;")'!AB41")</f>
        <v>0</v>
      </c>
      <c r="AC41" s="12">
        <f ca="1">INDIRECT("'("&amp;$B$2&amp;")'!AC41")</f>
        <v>0</v>
      </c>
      <c r="AD41" s="10">
        <f t="shared" ca="1" si="6"/>
        <v>0</v>
      </c>
      <c r="AE41" s="84" t="str">
        <f t="shared" ca="1" si="15"/>
        <v>-</v>
      </c>
      <c r="AG41" s="8">
        <f t="shared" ca="1" si="19"/>
        <v>3</v>
      </c>
      <c r="AH41" s="8">
        <f t="shared" ca="1" si="20"/>
        <v>15</v>
      </c>
      <c r="AI41" s="8">
        <f t="shared" ca="1" si="21"/>
        <v>2</v>
      </c>
      <c r="AJ41" s="8">
        <f t="shared" ca="1" si="22"/>
        <v>0</v>
      </c>
      <c r="AK41" s="8">
        <f t="shared" ca="1" si="23"/>
        <v>0</v>
      </c>
      <c r="AL41" s="8">
        <f t="shared" ca="1" si="24"/>
        <v>0</v>
      </c>
      <c r="AM41" s="8">
        <f t="shared" ca="1" si="25"/>
        <v>0</v>
      </c>
      <c r="AN41" s="10">
        <f t="shared" ca="1" si="8"/>
        <v>20</v>
      </c>
      <c r="AO41" s="84">
        <f t="shared" ca="1" si="17"/>
        <v>29.55</v>
      </c>
    </row>
    <row r="42" spans="1:41" s="4" customFormat="1" ht="14.4" x14ac:dyDescent="0.3">
      <c r="A42" s="2">
        <v>91</v>
      </c>
      <c r="B42" s="4" t="s">
        <v>35</v>
      </c>
      <c r="C42" s="12">
        <f ca="1">INDIRECT("'("&amp;$B$2&amp;")'!C42")</f>
        <v>0</v>
      </c>
      <c r="D42" s="12">
        <f ca="1">INDIRECT("'("&amp;$B$2&amp;")'!D42")</f>
        <v>0</v>
      </c>
      <c r="E42" s="12">
        <f ca="1">INDIRECT("'("&amp;$B$2&amp;")'!E42")</f>
        <v>0</v>
      </c>
      <c r="F42" s="12">
        <f ca="1">INDIRECT("'("&amp;$B$2&amp;")'!F42")</f>
        <v>0</v>
      </c>
      <c r="G42" s="12">
        <f ca="1">INDIRECT("'("&amp;$B$2&amp;")'!G42")</f>
        <v>0</v>
      </c>
      <c r="H42" s="12">
        <f ca="1">INDIRECT("'("&amp;$B$2&amp;")'!H42")</f>
        <v>0</v>
      </c>
      <c r="I42" s="12">
        <f ca="1">INDIRECT("'("&amp;$B$2&amp;")'!I42")</f>
        <v>0</v>
      </c>
      <c r="J42" s="10">
        <f t="shared" ca="1" si="29"/>
        <v>0</v>
      </c>
      <c r="K42" s="84" t="str">
        <f t="shared" ca="1" si="11"/>
        <v>-</v>
      </c>
      <c r="L42" s="41"/>
      <c r="M42" s="12">
        <f ca="1">INDIRECT("'("&amp;$B$2&amp;")'!M42")</f>
        <v>0</v>
      </c>
      <c r="N42" s="12">
        <f ca="1">INDIRECT("'("&amp;$B$2&amp;")'!N42")</f>
        <v>0</v>
      </c>
      <c r="O42" s="12">
        <f ca="1">INDIRECT("'("&amp;$B$2&amp;")'!O42")</f>
        <v>0</v>
      </c>
      <c r="P42" s="12">
        <f ca="1">INDIRECT("'("&amp;$B$2&amp;")'!P42")</f>
        <v>0</v>
      </c>
      <c r="Q42" s="12">
        <f ca="1">INDIRECT("'("&amp;$B$2&amp;")'!Q42")</f>
        <v>0</v>
      </c>
      <c r="R42" s="12">
        <f ca="1">INDIRECT("'("&amp;$B$2&amp;")'!R42")</f>
        <v>0</v>
      </c>
      <c r="S42" s="12">
        <f ca="1">INDIRECT("'("&amp;$B$2&amp;")'!S42")</f>
        <v>0</v>
      </c>
      <c r="T42" s="10">
        <f t="shared" ca="1" si="4"/>
        <v>0</v>
      </c>
      <c r="U42" s="84" t="str">
        <f t="shared" ca="1" si="13"/>
        <v>-</v>
      </c>
      <c r="V42" s="43"/>
      <c r="W42" s="12">
        <f ca="1">INDIRECT("'("&amp;$B$2&amp;")'!W42")</f>
        <v>0</v>
      </c>
      <c r="X42" s="12">
        <f ca="1">INDIRECT("'("&amp;$B$2&amp;")'!X42")</f>
        <v>2</v>
      </c>
      <c r="Y42" s="12">
        <f ca="1">INDIRECT("'("&amp;$B$2&amp;")'!Y42")</f>
        <v>0</v>
      </c>
      <c r="Z42" s="12">
        <f ca="1">INDIRECT("'("&amp;$B$2&amp;")'!Z42")</f>
        <v>0</v>
      </c>
      <c r="AA42" s="12">
        <f ca="1">INDIRECT("'("&amp;$B$2&amp;")'!AA42")</f>
        <v>1</v>
      </c>
      <c r="AB42" s="12">
        <f ca="1">INDIRECT("'("&amp;$B$2&amp;")'!AB42")</f>
        <v>0</v>
      </c>
      <c r="AC42" s="12">
        <f ca="1">INDIRECT("'("&amp;$B$2&amp;")'!AC42")</f>
        <v>0</v>
      </c>
      <c r="AD42" s="10">
        <f t="shared" ca="1" si="6"/>
        <v>3</v>
      </c>
      <c r="AE42" s="84">
        <f t="shared" ca="1" si="15"/>
        <v>40.166666666666664</v>
      </c>
      <c r="AG42" s="8">
        <f t="shared" ca="1" si="19"/>
        <v>0</v>
      </c>
      <c r="AH42" s="8">
        <f t="shared" ca="1" si="20"/>
        <v>2</v>
      </c>
      <c r="AI42" s="8">
        <f t="shared" ca="1" si="21"/>
        <v>0</v>
      </c>
      <c r="AJ42" s="8">
        <f t="shared" ca="1" si="22"/>
        <v>0</v>
      </c>
      <c r="AK42" s="8">
        <f t="shared" ca="1" si="23"/>
        <v>1</v>
      </c>
      <c r="AL42" s="8">
        <f t="shared" ca="1" si="24"/>
        <v>0</v>
      </c>
      <c r="AM42" s="8">
        <f t="shared" ca="1" si="25"/>
        <v>0</v>
      </c>
      <c r="AN42" s="10">
        <f t="shared" ca="1" si="8"/>
        <v>3</v>
      </c>
      <c r="AO42" s="84">
        <f t="shared" ca="1" si="17"/>
        <v>40.166666666666664</v>
      </c>
    </row>
    <row r="43" spans="1:41" s="4" customFormat="1" ht="14.4" x14ac:dyDescent="0.3">
      <c r="A43" s="2">
        <v>92</v>
      </c>
      <c r="B43" s="4" t="s">
        <v>36</v>
      </c>
      <c r="C43" s="12">
        <f ca="1">INDIRECT("'("&amp;$B$2&amp;")'!C43")</f>
        <v>0</v>
      </c>
      <c r="D43" s="12">
        <f ca="1">INDIRECT("'("&amp;$B$2&amp;")'!D43")</f>
        <v>0</v>
      </c>
      <c r="E43" s="12">
        <f ca="1">INDIRECT("'("&amp;$B$2&amp;")'!E43")</f>
        <v>0</v>
      </c>
      <c r="F43" s="12">
        <f ca="1">INDIRECT("'("&amp;$B$2&amp;")'!F43")</f>
        <v>0</v>
      </c>
      <c r="G43" s="12">
        <f ca="1">INDIRECT("'("&amp;$B$2&amp;")'!G43")</f>
        <v>0</v>
      </c>
      <c r="H43" s="12">
        <f ca="1">INDIRECT("'("&amp;$B$2&amp;")'!H43")</f>
        <v>0</v>
      </c>
      <c r="I43" s="12">
        <f ca="1">INDIRECT("'("&amp;$B$2&amp;")'!I43")</f>
        <v>0</v>
      </c>
      <c r="J43" s="10">
        <f t="shared" ca="1" si="29"/>
        <v>0</v>
      </c>
      <c r="K43" s="84" t="str">
        <f t="shared" ca="1" si="11"/>
        <v>-</v>
      </c>
      <c r="L43" s="41"/>
      <c r="M43" s="12">
        <f ca="1">INDIRECT("'("&amp;$B$2&amp;")'!M43")</f>
        <v>0</v>
      </c>
      <c r="N43" s="12">
        <f ca="1">INDIRECT("'("&amp;$B$2&amp;")'!N43")</f>
        <v>0</v>
      </c>
      <c r="O43" s="12">
        <f ca="1">INDIRECT("'("&amp;$B$2&amp;")'!O43")</f>
        <v>0</v>
      </c>
      <c r="P43" s="12">
        <f ca="1">INDIRECT("'("&amp;$B$2&amp;")'!P43")</f>
        <v>0</v>
      </c>
      <c r="Q43" s="12">
        <f ca="1">INDIRECT("'("&amp;$B$2&amp;")'!Q43")</f>
        <v>0</v>
      </c>
      <c r="R43" s="12">
        <f ca="1">INDIRECT("'("&amp;$B$2&amp;")'!R43")</f>
        <v>0</v>
      </c>
      <c r="S43" s="12">
        <f ca="1">INDIRECT("'("&amp;$B$2&amp;")'!S43")</f>
        <v>0</v>
      </c>
      <c r="T43" s="10">
        <f t="shared" ca="1" si="4"/>
        <v>0</v>
      </c>
      <c r="U43" s="84" t="str">
        <f t="shared" ca="1" si="13"/>
        <v>-</v>
      </c>
      <c r="V43" s="43"/>
      <c r="W43" s="12">
        <f ca="1">INDIRECT("'("&amp;$B$2&amp;")'!W43")</f>
        <v>0</v>
      </c>
      <c r="X43" s="12">
        <f ca="1">INDIRECT("'("&amp;$B$2&amp;")'!X43")</f>
        <v>0</v>
      </c>
      <c r="Y43" s="12">
        <f ca="1">INDIRECT("'("&amp;$B$2&amp;")'!Y43")</f>
        <v>0</v>
      </c>
      <c r="Z43" s="12">
        <f ca="1">INDIRECT("'("&amp;$B$2&amp;")'!Z43")</f>
        <v>0</v>
      </c>
      <c r="AA43" s="12">
        <f ca="1">INDIRECT("'("&amp;$B$2&amp;")'!AA43")</f>
        <v>0</v>
      </c>
      <c r="AB43" s="12">
        <f ca="1">INDIRECT("'("&amp;$B$2&amp;")'!AB43")</f>
        <v>0</v>
      </c>
      <c r="AC43" s="12">
        <f ca="1">INDIRECT("'("&amp;$B$2&amp;")'!AC43")</f>
        <v>0</v>
      </c>
      <c r="AD43" s="10">
        <f t="shared" ca="1" si="6"/>
        <v>0</v>
      </c>
      <c r="AE43" s="84" t="str">
        <f t="shared" ca="1" si="15"/>
        <v>-</v>
      </c>
      <c r="AG43" s="8">
        <f t="shared" ca="1" si="19"/>
        <v>0</v>
      </c>
      <c r="AH43" s="8">
        <f t="shared" ca="1" si="20"/>
        <v>0</v>
      </c>
      <c r="AI43" s="8">
        <f t="shared" ca="1" si="21"/>
        <v>0</v>
      </c>
      <c r="AJ43" s="8">
        <f t="shared" ca="1" si="22"/>
        <v>0</v>
      </c>
      <c r="AK43" s="8">
        <f t="shared" ca="1" si="23"/>
        <v>0</v>
      </c>
      <c r="AL43" s="8">
        <f t="shared" ca="1" si="24"/>
        <v>0</v>
      </c>
      <c r="AM43" s="8">
        <f t="shared" ca="1" si="25"/>
        <v>0</v>
      </c>
      <c r="AN43" s="10">
        <f t="shared" ca="1" si="8"/>
        <v>0</v>
      </c>
      <c r="AO43" s="84" t="str">
        <f t="shared" ca="1" si="17"/>
        <v>-</v>
      </c>
    </row>
    <row r="44" spans="1:41" s="4" customFormat="1" ht="14.4" x14ac:dyDescent="0.3">
      <c r="A44" s="2">
        <v>94</v>
      </c>
      <c r="B44" s="4" t="s">
        <v>37</v>
      </c>
      <c r="C44" s="12">
        <f ca="1">INDIRECT("'("&amp;$B$2&amp;")'!C44")</f>
        <v>0</v>
      </c>
      <c r="D44" s="12">
        <f ca="1">INDIRECT("'("&amp;$B$2&amp;")'!D44")</f>
        <v>0</v>
      </c>
      <c r="E44" s="12">
        <f ca="1">INDIRECT("'("&amp;$B$2&amp;")'!E44")</f>
        <v>0</v>
      </c>
      <c r="F44" s="12">
        <f ca="1">INDIRECT("'("&amp;$B$2&amp;")'!F44")</f>
        <v>0</v>
      </c>
      <c r="G44" s="12">
        <f ca="1">INDIRECT("'("&amp;$B$2&amp;")'!G44")</f>
        <v>0</v>
      </c>
      <c r="H44" s="12">
        <f ca="1">INDIRECT("'("&amp;$B$2&amp;")'!H44")</f>
        <v>0</v>
      </c>
      <c r="I44" s="12">
        <f ca="1">INDIRECT("'("&amp;$B$2&amp;")'!I44")</f>
        <v>0</v>
      </c>
      <c r="J44" s="10">
        <f t="shared" ca="1" si="29"/>
        <v>0</v>
      </c>
      <c r="K44" s="84" t="str">
        <f t="shared" ca="1" si="11"/>
        <v>-</v>
      </c>
      <c r="L44" s="41"/>
      <c r="M44" s="12">
        <f ca="1">INDIRECT("'("&amp;$B$2&amp;")'!M44")</f>
        <v>0</v>
      </c>
      <c r="N44" s="12">
        <f ca="1">INDIRECT("'("&amp;$B$2&amp;")'!N44")</f>
        <v>0</v>
      </c>
      <c r="O44" s="12">
        <f ca="1">INDIRECT("'("&amp;$B$2&amp;")'!O44")</f>
        <v>0</v>
      </c>
      <c r="P44" s="12">
        <f ca="1">INDIRECT("'("&amp;$B$2&amp;")'!P44")</f>
        <v>0</v>
      </c>
      <c r="Q44" s="12">
        <f ca="1">INDIRECT("'("&amp;$B$2&amp;")'!Q44")</f>
        <v>0</v>
      </c>
      <c r="R44" s="12">
        <f ca="1">INDIRECT("'("&amp;$B$2&amp;")'!R44")</f>
        <v>0</v>
      </c>
      <c r="S44" s="12">
        <f ca="1">INDIRECT("'("&amp;$B$2&amp;")'!S44")</f>
        <v>0</v>
      </c>
      <c r="T44" s="10">
        <f t="shared" ca="1" si="4"/>
        <v>0</v>
      </c>
      <c r="U44" s="84" t="str">
        <f t="shared" ca="1" si="13"/>
        <v>-</v>
      </c>
      <c r="V44" s="43"/>
      <c r="W44" s="12">
        <f ca="1">INDIRECT("'("&amp;$B$2&amp;")'!W44")</f>
        <v>1</v>
      </c>
      <c r="X44" s="12">
        <f ca="1">INDIRECT("'("&amp;$B$2&amp;")'!X44")</f>
        <v>1</v>
      </c>
      <c r="Y44" s="12">
        <f ca="1">INDIRECT("'("&amp;$B$2&amp;")'!Y44")</f>
        <v>0</v>
      </c>
      <c r="Z44" s="12">
        <f ca="1">INDIRECT("'("&amp;$B$2&amp;")'!Z44")</f>
        <v>0</v>
      </c>
      <c r="AA44" s="12">
        <f ca="1">INDIRECT("'("&amp;$B$2&amp;")'!AA44")</f>
        <v>0</v>
      </c>
      <c r="AB44" s="12">
        <f ca="1">INDIRECT("'("&amp;$B$2&amp;")'!AB44")</f>
        <v>0</v>
      </c>
      <c r="AC44" s="12">
        <f ca="1">INDIRECT("'("&amp;$B$2&amp;")'!AC44")</f>
        <v>0</v>
      </c>
      <c r="AD44" s="10">
        <f t="shared" ca="1" si="6"/>
        <v>2</v>
      </c>
      <c r="AE44" s="84">
        <f t="shared" ca="1" si="15"/>
        <v>25</v>
      </c>
      <c r="AG44" s="8">
        <f t="shared" ca="1" si="19"/>
        <v>1</v>
      </c>
      <c r="AH44" s="8">
        <f t="shared" ca="1" si="20"/>
        <v>1</v>
      </c>
      <c r="AI44" s="8">
        <f t="shared" ca="1" si="21"/>
        <v>0</v>
      </c>
      <c r="AJ44" s="8">
        <f t="shared" ca="1" si="22"/>
        <v>0</v>
      </c>
      <c r="AK44" s="8">
        <f t="shared" ca="1" si="23"/>
        <v>0</v>
      </c>
      <c r="AL44" s="8">
        <f t="shared" ca="1" si="24"/>
        <v>0</v>
      </c>
      <c r="AM44" s="8">
        <f t="shared" ca="1" si="25"/>
        <v>0</v>
      </c>
      <c r="AN44" s="10">
        <f t="shared" ca="1" si="8"/>
        <v>2</v>
      </c>
      <c r="AO44" s="84">
        <f t="shared" ca="1" si="17"/>
        <v>25</v>
      </c>
    </row>
    <row r="45" spans="1:41" s="4" customFormat="1" ht="14.4" x14ac:dyDescent="0.3">
      <c r="A45" s="2">
        <v>96</v>
      </c>
      <c r="B45" s="4" t="s">
        <v>39</v>
      </c>
      <c r="C45" s="12">
        <f ca="1">INDIRECT("'("&amp;$B$2&amp;")'!C45")</f>
        <v>0</v>
      </c>
      <c r="D45" s="12">
        <f ca="1">INDIRECT("'("&amp;$B$2&amp;")'!D45")</f>
        <v>2</v>
      </c>
      <c r="E45" s="12">
        <f ca="1">INDIRECT("'("&amp;$B$2&amp;")'!E45")</f>
        <v>9</v>
      </c>
      <c r="F45" s="12">
        <f ca="1">INDIRECT("'("&amp;$B$2&amp;")'!F45")</f>
        <v>5</v>
      </c>
      <c r="G45" s="12">
        <f ca="1">INDIRECT("'("&amp;$B$2&amp;")'!G45")</f>
        <v>0</v>
      </c>
      <c r="H45" s="12">
        <f ca="1">INDIRECT("'("&amp;$B$2&amp;")'!H45")</f>
        <v>0</v>
      </c>
      <c r="I45" s="12">
        <f ca="1">INDIRECT("'("&amp;$B$2&amp;")'!I45")</f>
        <v>0</v>
      </c>
      <c r="J45" s="10">
        <f t="shared" ca="1" si="29"/>
        <v>16</v>
      </c>
      <c r="K45" s="84">
        <f t="shared" ca="1" si="11"/>
        <v>42.3125</v>
      </c>
      <c r="L45" s="41"/>
      <c r="M45" s="12">
        <f ca="1">INDIRECT("'("&amp;$B$2&amp;")'!M45")</f>
        <v>0</v>
      </c>
      <c r="N45" s="12">
        <f ca="1">INDIRECT("'("&amp;$B$2&amp;")'!N45")</f>
        <v>0</v>
      </c>
      <c r="O45" s="12">
        <f ca="1">INDIRECT("'("&amp;$B$2&amp;")'!O45")</f>
        <v>0</v>
      </c>
      <c r="P45" s="12">
        <f ca="1">INDIRECT("'("&amp;$B$2&amp;")'!P45")</f>
        <v>0</v>
      </c>
      <c r="Q45" s="12">
        <f ca="1">INDIRECT("'("&amp;$B$2&amp;")'!Q45")</f>
        <v>0</v>
      </c>
      <c r="R45" s="12">
        <f ca="1">INDIRECT("'("&amp;$B$2&amp;")'!R45")</f>
        <v>0</v>
      </c>
      <c r="S45" s="12">
        <f ca="1">INDIRECT("'("&amp;$B$2&amp;")'!S45")</f>
        <v>0</v>
      </c>
      <c r="T45" s="10">
        <f t="shared" ca="1" si="4"/>
        <v>0</v>
      </c>
      <c r="U45" s="84" t="str">
        <f t="shared" ca="1" si="13"/>
        <v>-</v>
      </c>
      <c r="V45" s="43"/>
      <c r="W45" s="12">
        <f ca="1">INDIRECT("'("&amp;$B$2&amp;")'!W45")</f>
        <v>4</v>
      </c>
      <c r="X45" s="12">
        <f ca="1">INDIRECT("'("&amp;$B$2&amp;")'!X45")</f>
        <v>2</v>
      </c>
      <c r="Y45" s="12">
        <f ca="1">INDIRECT("'("&amp;$B$2&amp;")'!Y45")</f>
        <v>1</v>
      </c>
      <c r="Z45" s="12">
        <f ca="1">INDIRECT("'("&amp;$B$2&amp;")'!Z45")</f>
        <v>0</v>
      </c>
      <c r="AA45" s="12">
        <f ca="1">INDIRECT("'("&amp;$B$2&amp;")'!AA45")</f>
        <v>1</v>
      </c>
      <c r="AB45" s="12">
        <f ca="1">INDIRECT("'("&amp;$B$2&amp;")'!AB45")</f>
        <v>0</v>
      </c>
      <c r="AC45" s="12">
        <f ca="1">INDIRECT("'("&amp;$B$2&amp;")'!AC45")</f>
        <v>0</v>
      </c>
      <c r="AD45" s="10">
        <f t="shared" ca="1" si="6"/>
        <v>8</v>
      </c>
      <c r="AE45" s="84">
        <f t="shared" ca="1" si="15"/>
        <v>30.125</v>
      </c>
      <c r="AG45" s="8">
        <f t="shared" ca="1" si="19"/>
        <v>4</v>
      </c>
      <c r="AH45" s="8">
        <f t="shared" ca="1" si="20"/>
        <v>4</v>
      </c>
      <c r="AI45" s="8">
        <f t="shared" ca="1" si="21"/>
        <v>10</v>
      </c>
      <c r="AJ45" s="8">
        <f t="shared" ca="1" si="22"/>
        <v>5</v>
      </c>
      <c r="AK45" s="8">
        <f t="shared" ca="1" si="23"/>
        <v>1</v>
      </c>
      <c r="AL45" s="8">
        <f t="shared" ca="1" si="24"/>
        <v>0</v>
      </c>
      <c r="AM45" s="8">
        <f t="shared" ca="1" si="25"/>
        <v>0</v>
      </c>
      <c r="AN45" s="10">
        <f t="shared" ca="1" si="8"/>
        <v>24</v>
      </c>
      <c r="AO45" s="84">
        <f t="shared" ca="1" si="17"/>
        <v>38.25</v>
      </c>
    </row>
    <row r="46" spans="1:41" s="4" customFormat="1" ht="14.4" x14ac:dyDescent="0.3">
      <c r="A46" s="2">
        <v>72</v>
      </c>
      <c r="B46" s="4" t="s">
        <v>20</v>
      </c>
      <c r="C46" s="12">
        <f ca="1">INDIRECT("'("&amp;$B$2&amp;")'!C46")</f>
        <v>0</v>
      </c>
      <c r="D46" s="12">
        <f ca="1">INDIRECT("'("&amp;$B$2&amp;")'!D46")</f>
        <v>0</v>
      </c>
      <c r="E46" s="12">
        <f ca="1">INDIRECT("'("&amp;$B$2&amp;")'!E46")</f>
        <v>0</v>
      </c>
      <c r="F46" s="12">
        <f ca="1">INDIRECT("'("&amp;$B$2&amp;")'!F46")</f>
        <v>0</v>
      </c>
      <c r="G46" s="12">
        <f ca="1">INDIRECT("'("&amp;$B$2&amp;")'!G46")</f>
        <v>0</v>
      </c>
      <c r="H46" s="12">
        <f ca="1">INDIRECT("'("&amp;$B$2&amp;")'!H46")</f>
        <v>0</v>
      </c>
      <c r="I46" s="12">
        <f ca="1">INDIRECT("'("&amp;$B$2&amp;")'!I46")</f>
        <v>0</v>
      </c>
      <c r="J46" s="10">
        <f t="shared" ca="1" si="29"/>
        <v>0</v>
      </c>
      <c r="K46" s="84" t="str">
        <f t="shared" ca="1" si="11"/>
        <v>-</v>
      </c>
      <c r="L46" s="41"/>
      <c r="M46" s="12">
        <f ca="1">INDIRECT("'("&amp;$B$2&amp;")'!M46")</f>
        <v>0</v>
      </c>
      <c r="N46" s="12">
        <f ca="1">INDIRECT("'("&amp;$B$2&amp;")'!N46")</f>
        <v>0</v>
      </c>
      <c r="O46" s="12">
        <f ca="1">INDIRECT("'("&amp;$B$2&amp;")'!O46")</f>
        <v>0</v>
      </c>
      <c r="P46" s="12">
        <f ca="1">INDIRECT("'("&amp;$B$2&amp;")'!P46")</f>
        <v>0</v>
      </c>
      <c r="Q46" s="12">
        <f ca="1">INDIRECT("'("&amp;$B$2&amp;")'!Q46")</f>
        <v>0</v>
      </c>
      <c r="R46" s="12">
        <f ca="1">INDIRECT("'("&amp;$B$2&amp;")'!R46")</f>
        <v>0</v>
      </c>
      <c r="S46" s="12">
        <f ca="1">INDIRECT("'("&amp;$B$2&amp;")'!S46")</f>
        <v>0</v>
      </c>
      <c r="T46" s="10">
        <f t="shared" ca="1" si="4"/>
        <v>0</v>
      </c>
      <c r="U46" s="84" t="str">
        <f t="shared" ca="1" si="13"/>
        <v>-</v>
      </c>
      <c r="V46" s="43"/>
      <c r="W46" s="12">
        <f ca="1">INDIRECT("'("&amp;$B$2&amp;")'!W46")</f>
        <v>0</v>
      </c>
      <c r="X46" s="12">
        <f ca="1">INDIRECT("'("&amp;$B$2&amp;")'!X46")</f>
        <v>0</v>
      </c>
      <c r="Y46" s="12">
        <f ca="1">INDIRECT("'("&amp;$B$2&amp;")'!Y46")</f>
        <v>0</v>
      </c>
      <c r="Z46" s="12">
        <f ca="1">INDIRECT("'("&amp;$B$2&amp;")'!Z46")</f>
        <v>0</v>
      </c>
      <c r="AA46" s="12">
        <f ca="1">INDIRECT("'("&amp;$B$2&amp;")'!AA46")</f>
        <v>0</v>
      </c>
      <c r="AB46" s="12">
        <f ca="1">INDIRECT("'("&amp;$B$2&amp;")'!AB46")</f>
        <v>0</v>
      </c>
      <c r="AC46" s="12">
        <f ca="1">INDIRECT("'("&amp;$B$2&amp;")'!AC46")</f>
        <v>0</v>
      </c>
      <c r="AD46" s="10">
        <f t="shared" ca="1" si="6"/>
        <v>0</v>
      </c>
      <c r="AE46" s="84" t="str">
        <f t="shared" ca="1" si="15"/>
        <v>-</v>
      </c>
      <c r="AG46" s="8">
        <f t="shared" ca="1" si="19"/>
        <v>0</v>
      </c>
      <c r="AH46" s="8">
        <f t="shared" ca="1" si="20"/>
        <v>0</v>
      </c>
      <c r="AI46" s="8">
        <f t="shared" ca="1" si="21"/>
        <v>0</v>
      </c>
      <c r="AJ46" s="8">
        <f t="shared" ca="1" si="22"/>
        <v>0</v>
      </c>
      <c r="AK46" s="8">
        <f t="shared" ca="1" si="23"/>
        <v>0</v>
      </c>
      <c r="AL46" s="8">
        <f t="shared" ca="1" si="24"/>
        <v>0</v>
      </c>
      <c r="AM46" s="8">
        <f t="shared" ca="1" si="25"/>
        <v>0</v>
      </c>
      <c r="AN46" s="10">
        <f t="shared" ca="1" si="8"/>
        <v>0</v>
      </c>
      <c r="AO46" s="84" t="str">
        <f t="shared" ca="1" si="17"/>
        <v>-</v>
      </c>
    </row>
    <row r="47" spans="1:41" s="7" customFormat="1" ht="26.25" customHeight="1" x14ac:dyDescent="0.3">
      <c r="B47" s="7" t="s">
        <v>45</v>
      </c>
      <c r="C47" s="11">
        <f ca="1">SUM(C48:C54)</f>
        <v>104</v>
      </c>
      <c r="D47" s="11">
        <f t="shared" ref="D47:I47" ca="1" si="30">SUM(D48:D54)</f>
        <v>465</v>
      </c>
      <c r="E47" s="11">
        <f t="shared" ca="1" si="30"/>
        <v>156</v>
      </c>
      <c r="F47" s="11">
        <f t="shared" ca="1" si="30"/>
        <v>34</v>
      </c>
      <c r="G47" s="11">
        <f t="shared" ca="1" si="30"/>
        <v>1</v>
      </c>
      <c r="H47" s="11">
        <f t="shared" ca="1" si="30"/>
        <v>0</v>
      </c>
      <c r="I47" s="11">
        <f t="shared" ca="1" si="30"/>
        <v>0</v>
      </c>
      <c r="J47" s="87">
        <f t="shared" ca="1" si="29"/>
        <v>760</v>
      </c>
      <c r="K47" s="84">
        <f t="shared" ca="1" si="11"/>
        <v>31.744078947368422</v>
      </c>
      <c r="L47" s="41"/>
      <c r="M47" s="11">
        <f ca="1">SUM(M48:M54)</f>
        <v>0</v>
      </c>
      <c r="N47" s="11">
        <f t="shared" ref="N47:S47" ca="1" si="31">SUM(N48:N54)</f>
        <v>4</v>
      </c>
      <c r="O47" s="11">
        <f t="shared" ca="1" si="31"/>
        <v>4</v>
      </c>
      <c r="P47" s="11">
        <f t="shared" ca="1" si="31"/>
        <v>3</v>
      </c>
      <c r="Q47" s="11">
        <f t="shared" ca="1" si="31"/>
        <v>1</v>
      </c>
      <c r="R47" s="11">
        <f t="shared" ca="1" si="31"/>
        <v>0</v>
      </c>
      <c r="S47" s="11">
        <f t="shared" ca="1" si="31"/>
        <v>0</v>
      </c>
      <c r="T47" s="10">
        <f t="shared" ca="1" si="4"/>
        <v>12</v>
      </c>
      <c r="U47" s="84">
        <f t="shared" ca="1" si="13"/>
        <v>41.166666666666664</v>
      </c>
      <c r="V47" s="43"/>
      <c r="W47" s="11">
        <f ca="1">SUM(W48:W54)</f>
        <v>14</v>
      </c>
      <c r="X47" s="11">
        <f t="shared" ref="X47:AC47" ca="1" si="32">SUM(X48:X54)</f>
        <v>8</v>
      </c>
      <c r="Y47" s="11">
        <f t="shared" ca="1" si="32"/>
        <v>15</v>
      </c>
      <c r="Z47" s="11">
        <f t="shared" ca="1" si="32"/>
        <v>7</v>
      </c>
      <c r="AA47" s="11">
        <f t="shared" ca="1" si="32"/>
        <v>1</v>
      </c>
      <c r="AB47" s="11">
        <f t="shared" ca="1" si="32"/>
        <v>0</v>
      </c>
      <c r="AC47" s="11">
        <f t="shared" ca="1" si="32"/>
        <v>0</v>
      </c>
      <c r="AD47" s="10">
        <f t="shared" ca="1" si="6"/>
        <v>45</v>
      </c>
      <c r="AE47" s="84">
        <f t="shared" ca="1" si="15"/>
        <v>34.255555555555553</v>
      </c>
      <c r="AG47" s="8">
        <f t="shared" ref="AG47:AL47" ca="1" si="33">C47+W47+M47</f>
        <v>118</v>
      </c>
      <c r="AH47" s="8">
        <f t="shared" ca="1" si="33"/>
        <v>477</v>
      </c>
      <c r="AI47" s="8">
        <f t="shared" ca="1" si="33"/>
        <v>175</v>
      </c>
      <c r="AJ47" s="8">
        <f t="shared" ca="1" si="33"/>
        <v>44</v>
      </c>
      <c r="AK47" s="8">
        <f t="shared" ca="1" si="33"/>
        <v>3</v>
      </c>
      <c r="AL47" s="8">
        <f t="shared" ca="1" si="33"/>
        <v>0</v>
      </c>
      <c r="AM47" s="8">
        <f t="shared" ref="AM47" ca="1" si="34">I47+AC47+S47</f>
        <v>0</v>
      </c>
      <c r="AN47" s="10">
        <f t="shared" ca="1" si="8"/>
        <v>817</v>
      </c>
      <c r="AO47" s="84">
        <f t="shared" ca="1" si="17"/>
        <v>32.020807833537333</v>
      </c>
    </row>
    <row r="48" spans="1:41" s="4" customFormat="1" ht="14.4" x14ac:dyDescent="0.3">
      <c r="A48" s="2">
        <v>66</v>
      </c>
      <c r="B48" s="4" t="s">
        <v>16</v>
      </c>
      <c r="C48" s="12">
        <f ca="1">INDIRECT("'("&amp;$B$2&amp;")'!C48")</f>
        <v>20</v>
      </c>
      <c r="D48" s="12">
        <f ca="1">INDIRECT("'("&amp;$B$2&amp;")'!D48")</f>
        <v>160</v>
      </c>
      <c r="E48" s="12">
        <f ca="1">INDIRECT("'("&amp;$B$2&amp;")'!E48")</f>
        <v>41</v>
      </c>
      <c r="F48" s="12">
        <f ca="1">INDIRECT("'("&amp;$B$2&amp;")'!F48")</f>
        <v>2</v>
      </c>
      <c r="G48" s="12">
        <f ca="1">INDIRECT("'("&amp;$B$2&amp;")'!G48")</f>
        <v>0</v>
      </c>
      <c r="H48" s="12">
        <f ca="1">INDIRECT("'("&amp;$B$2&amp;")'!H48")</f>
        <v>0</v>
      </c>
      <c r="I48" s="12">
        <f ca="1">INDIRECT("'("&amp;$B$2&amp;")'!I48")</f>
        <v>0</v>
      </c>
      <c r="J48" s="10">
        <f t="shared" ca="1" si="29"/>
        <v>223</v>
      </c>
      <c r="K48" s="84">
        <f t="shared" ca="1" si="11"/>
        <v>31.21748878923767</v>
      </c>
      <c r="L48" s="41"/>
      <c r="M48" s="12">
        <f ca="1">INDIRECT("'("&amp;$B$2&amp;")'!M48")</f>
        <v>0</v>
      </c>
      <c r="N48" s="12">
        <f ca="1">INDIRECT("'("&amp;$B$2&amp;")'!N48")</f>
        <v>0</v>
      </c>
      <c r="O48" s="12">
        <f ca="1">INDIRECT("'("&amp;$B$2&amp;")'!O48")</f>
        <v>0</v>
      </c>
      <c r="P48" s="12">
        <f ca="1">INDIRECT("'("&amp;$B$2&amp;")'!P48")</f>
        <v>0</v>
      </c>
      <c r="Q48" s="12">
        <f ca="1">INDIRECT("'("&amp;$B$2&amp;")'!Q48")</f>
        <v>0</v>
      </c>
      <c r="R48" s="12">
        <f ca="1">INDIRECT("'("&amp;$B$2&amp;")'!R48")</f>
        <v>0</v>
      </c>
      <c r="S48" s="12">
        <f ca="1">INDIRECT("'("&amp;$B$2&amp;")'!S48")</f>
        <v>0</v>
      </c>
      <c r="T48" s="10">
        <f t="shared" ca="1" si="4"/>
        <v>0</v>
      </c>
      <c r="U48" s="84" t="str">
        <f t="shared" ca="1" si="13"/>
        <v>-</v>
      </c>
      <c r="V48" s="43"/>
      <c r="W48" s="12">
        <f ca="1">INDIRECT("'("&amp;$B$2&amp;")'!W48")</f>
        <v>0</v>
      </c>
      <c r="X48" s="12">
        <f ca="1">INDIRECT("'("&amp;$B$2&amp;")'!X48")</f>
        <v>0</v>
      </c>
      <c r="Y48" s="12">
        <f ca="1">INDIRECT("'("&amp;$B$2&amp;")'!Y48")</f>
        <v>0</v>
      </c>
      <c r="Z48" s="12">
        <f ca="1">INDIRECT("'("&amp;$B$2&amp;")'!Z48")</f>
        <v>0</v>
      </c>
      <c r="AA48" s="12">
        <f ca="1">INDIRECT("'("&amp;$B$2&amp;")'!AA48")</f>
        <v>0</v>
      </c>
      <c r="AB48" s="12">
        <f ca="1">INDIRECT("'("&amp;$B$2&amp;")'!AB48")</f>
        <v>0</v>
      </c>
      <c r="AC48" s="12">
        <f ca="1">INDIRECT("'("&amp;$B$2&amp;")'!AC48")</f>
        <v>0</v>
      </c>
      <c r="AD48" s="10">
        <f t="shared" ca="1" si="6"/>
        <v>0</v>
      </c>
      <c r="AE48" s="84" t="str">
        <f t="shared" ca="1" si="15"/>
        <v>-</v>
      </c>
      <c r="AG48" s="8">
        <f t="shared" ref="AG48:AG54" ca="1" si="35">SUM(C48,M48,W48)</f>
        <v>20</v>
      </c>
      <c r="AH48" s="8">
        <f t="shared" ref="AH48:AH54" ca="1" si="36">SUM(D48,N48,X48)</f>
        <v>160</v>
      </c>
      <c r="AI48" s="8">
        <f t="shared" ref="AI48:AI54" ca="1" si="37">SUM(E48,O48,Y48)</f>
        <v>41</v>
      </c>
      <c r="AJ48" s="8">
        <f t="shared" ref="AJ48:AJ54" ca="1" si="38">SUM(F48,P48,Z48)</f>
        <v>2</v>
      </c>
      <c r="AK48" s="8">
        <f t="shared" ref="AK48:AK54" ca="1" si="39">SUM(G48,Q48,AA48)</f>
        <v>0</v>
      </c>
      <c r="AL48" s="8">
        <f t="shared" ref="AL48:AL54" ca="1" si="40">SUM(H48,R48,AB48)</f>
        <v>0</v>
      </c>
      <c r="AM48" s="8">
        <f t="shared" ref="AM48:AM54" ca="1" si="41">SUM(I48,S48,AC48)</f>
        <v>0</v>
      </c>
      <c r="AN48" s="10">
        <f t="shared" ca="1" si="8"/>
        <v>223</v>
      </c>
      <c r="AO48" s="84">
        <f t="shared" ca="1" si="17"/>
        <v>31.21748878923767</v>
      </c>
    </row>
    <row r="49" spans="1:41" s="4" customFormat="1" ht="14.25" customHeight="1" x14ac:dyDescent="0.3">
      <c r="A49" s="2">
        <v>78</v>
      </c>
      <c r="B49" s="4" t="s">
        <v>25</v>
      </c>
      <c r="C49" s="12">
        <f ca="1">INDIRECT("'("&amp;$B$2&amp;")'!C49")</f>
        <v>10</v>
      </c>
      <c r="D49" s="12">
        <f ca="1">INDIRECT("'("&amp;$B$2&amp;")'!D49")</f>
        <v>69</v>
      </c>
      <c r="E49" s="12">
        <f ca="1">INDIRECT("'("&amp;$B$2&amp;")'!E49")</f>
        <v>14</v>
      </c>
      <c r="F49" s="12">
        <f ca="1">INDIRECT("'("&amp;$B$2&amp;")'!F49")</f>
        <v>1</v>
      </c>
      <c r="G49" s="12">
        <f ca="1">INDIRECT("'("&amp;$B$2&amp;")'!G49")</f>
        <v>0</v>
      </c>
      <c r="H49" s="12">
        <f ca="1">INDIRECT("'("&amp;$B$2&amp;")'!H49")</f>
        <v>0</v>
      </c>
      <c r="I49" s="12">
        <f ca="1">INDIRECT("'("&amp;$B$2&amp;")'!I49")</f>
        <v>0</v>
      </c>
      <c r="J49" s="10">
        <f t="shared" ca="1" si="29"/>
        <v>94</v>
      </c>
      <c r="K49" s="84">
        <f t="shared" ca="1" si="11"/>
        <v>30.718085106382976</v>
      </c>
      <c r="L49" s="41"/>
      <c r="M49" s="12">
        <f ca="1">INDIRECT("'("&amp;$B$2&amp;")'!M49")</f>
        <v>0</v>
      </c>
      <c r="N49" s="12">
        <f ca="1">INDIRECT("'("&amp;$B$2&amp;")'!N49")</f>
        <v>1</v>
      </c>
      <c r="O49" s="12">
        <f ca="1">INDIRECT("'("&amp;$B$2&amp;")'!O49")</f>
        <v>2</v>
      </c>
      <c r="P49" s="12">
        <f ca="1">INDIRECT("'("&amp;$B$2&amp;")'!P49")</f>
        <v>1</v>
      </c>
      <c r="Q49" s="12">
        <f ca="1">INDIRECT("'("&amp;$B$2&amp;")'!Q49")</f>
        <v>0</v>
      </c>
      <c r="R49" s="12">
        <f ca="1">INDIRECT("'("&amp;$B$2&amp;")'!R49")</f>
        <v>0</v>
      </c>
      <c r="S49" s="12">
        <f ca="1">INDIRECT("'("&amp;$B$2&amp;")'!S49")</f>
        <v>0</v>
      </c>
      <c r="T49" s="10">
        <f t="shared" ca="1" si="4"/>
        <v>4</v>
      </c>
      <c r="U49" s="84">
        <f t="shared" ca="1" si="13"/>
        <v>40.375</v>
      </c>
      <c r="V49" s="43"/>
      <c r="W49" s="12">
        <f ca="1">INDIRECT("'("&amp;$B$2&amp;")'!W49")</f>
        <v>2</v>
      </c>
      <c r="X49" s="12">
        <f ca="1">INDIRECT("'("&amp;$B$2&amp;")'!X49")</f>
        <v>1</v>
      </c>
      <c r="Y49" s="12">
        <f ca="1">INDIRECT("'("&amp;$B$2&amp;")'!Y49")</f>
        <v>0</v>
      </c>
      <c r="Z49" s="12">
        <f ca="1">INDIRECT("'("&amp;$B$2&amp;")'!Z49")</f>
        <v>0</v>
      </c>
      <c r="AA49" s="12">
        <f ca="1">INDIRECT("'("&amp;$B$2&amp;")'!AA49")</f>
        <v>0</v>
      </c>
      <c r="AB49" s="12">
        <f ca="1">INDIRECT("'("&amp;$B$2&amp;")'!AB49")</f>
        <v>0</v>
      </c>
      <c r="AC49" s="12">
        <f ca="1">INDIRECT("'("&amp;$B$2&amp;")'!AC49")</f>
        <v>0</v>
      </c>
      <c r="AD49" s="10">
        <f t="shared" ca="1" si="6"/>
        <v>3</v>
      </c>
      <c r="AE49" s="84">
        <f t="shared" ca="1" si="15"/>
        <v>23.333333333333332</v>
      </c>
      <c r="AG49" s="8">
        <f t="shared" ca="1" si="35"/>
        <v>12</v>
      </c>
      <c r="AH49" s="8">
        <f t="shared" ca="1" si="36"/>
        <v>71</v>
      </c>
      <c r="AI49" s="8">
        <f t="shared" ca="1" si="37"/>
        <v>16</v>
      </c>
      <c r="AJ49" s="8">
        <f t="shared" ca="1" si="38"/>
        <v>2</v>
      </c>
      <c r="AK49" s="8">
        <f t="shared" ca="1" si="39"/>
        <v>0</v>
      </c>
      <c r="AL49" s="8">
        <f t="shared" ca="1" si="40"/>
        <v>0</v>
      </c>
      <c r="AM49" s="8">
        <f t="shared" ca="1" si="41"/>
        <v>0</v>
      </c>
      <c r="AN49" s="10">
        <f t="shared" ca="1" si="8"/>
        <v>101</v>
      </c>
      <c r="AO49" s="84">
        <f t="shared" ca="1" si="17"/>
        <v>30.881188118811878</v>
      </c>
    </row>
    <row r="50" spans="1:41" s="4" customFormat="1" ht="15.75" customHeight="1" x14ac:dyDescent="0.3">
      <c r="A50" s="2">
        <v>89</v>
      </c>
      <c r="B50" s="4" t="s">
        <v>33</v>
      </c>
      <c r="C50" s="12">
        <f ca="1">INDIRECT("'("&amp;$B$2&amp;")'!C50")</f>
        <v>0</v>
      </c>
      <c r="D50" s="12">
        <f ca="1">INDIRECT("'("&amp;$B$2&amp;")'!D50")</f>
        <v>3</v>
      </c>
      <c r="E50" s="12">
        <f ca="1">INDIRECT("'("&amp;$B$2&amp;")'!E50")</f>
        <v>16</v>
      </c>
      <c r="F50" s="12">
        <f ca="1">INDIRECT("'("&amp;$B$2&amp;")'!F50")</f>
        <v>6</v>
      </c>
      <c r="G50" s="12">
        <f ca="1">INDIRECT("'("&amp;$B$2&amp;")'!G50")</f>
        <v>0</v>
      </c>
      <c r="H50" s="12">
        <f ca="1">INDIRECT("'("&amp;$B$2&amp;")'!H50")</f>
        <v>0</v>
      </c>
      <c r="I50" s="12">
        <f ca="1">INDIRECT("'("&amp;$B$2&amp;")'!I50")</f>
        <v>0</v>
      </c>
      <c r="J50" s="10">
        <f t="shared" ca="1" si="29"/>
        <v>25</v>
      </c>
      <c r="K50" s="84">
        <f t="shared" ca="1" si="11"/>
        <v>41.64</v>
      </c>
      <c r="L50" s="41"/>
      <c r="M50" s="12">
        <f ca="1">INDIRECT("'("&amp;$B$2&amp;")'!M50")</f>
        <v>0</v>
      </c>
      <c r="N50" s="12">
        <f ca="1">INDIRECT("'("&amp;$B$2&amp;")'!N50")</f>
        <v>1</v>
      </c>
      <c r="O50" s="12">
        <f ca="1">INDIRECT("'("&amp;$B$2&amp;")'!O50")</f>
        <v>1</v>
      </c>
      <c r="P50" s="12">
        <f ca="1">INDIRECT("'("&amp;$B$2&amp;")'!P50")</f>
        <v>1</v>
      </c>
      <c r="Q50" s="12">
        <f ca="1">INDIRECT("'("&amp;$B$2&amp;")'!Q50")</f>
        <v>1</v>
      </c>
      <c r="R50" s="12">
        <f ca="1">INDIRECT("'("&amp;$B$2&amp;")'!R50")</f>
        <v>0</v>
      </c>
      <c r="S50" s="12">
        <f ca="1">INDIRECT("'("&amp;$B$2&amp;")'!S50")</f>
        <v>0</v>
      </c>
      <c r="T50" s="10">
        <f t="shared" ca="1" si="4"/>
        <v>4</v>
      </c>
      <c r="U50" s="84">
        <f t="shared" ca="1" si="13"/>
        <v>45.375</v>
      </c>
      <c r="V50" s="43"/>
      <c r="W50" s="12">
        <f ca="1">INDIRECT("'("&amp;$B$2&amp;")'!W50")</f>
        <v>5</v>
      </c>
      <c r="X50" s="12">
        <f ca="1">INDIRECT("'("&amp;$B$2&amp;")'!X50")</f>
        <v>3</v>
      </c>
      <c r="Y50" s="12">
        <f ca="1">INDIRECT("'("&amp;$B$2&amp;")'!Y50")</f>
        <v>2</v>
      </c>
      <c r="Z50" s="12">
        <f ca="1">INDIRECT("'("&amp;$B$2&amp;")'!Z50")</f>
        <v>1</v>
      </c>
      <c r="AA50" s="12">
        <f ca="1">INDIRECT("'("&amp;$B$2&amp;")'!AA50")</f>
        <v>0</v>
      </c>
      <c r="AB50" s="12">
        <f ca="1">INDIRECT("'("&amp;$B$2&amp;")'!AB50")</f>
        <v>0</v>
      </c>
      <c r="AC50" s="12">
        <f ca="1">INDIRECT("'("&amp;$B$2&amp;")'!AC50")</f>
        <v>0</v>
      </c>
      <c r="AD50" s="10">
        <f t="shared" ca="1" si="6"/>
        <v>11</v>
      </c>
      <c r="AE50" s="84">
        <f t="shared" ca="1" si="15"/>
        <v>29.227272727272727</v>
      </c>
      <c r="AG50" s="8">
        <f t="shared" ca="1" si="35"/>
        <v>5</v>
      </c>
      <c r="AH50" s="8">
        <f t="shared" ca="1" si="36"/>
        <v>7</v>
      </c>
      <c r="AI50" s="8">
        <f t="shared" ca="1" si="37"/>
        <v>19</v>
      </c>
      <c r="AJ50" s="8">
        <f t="shared" ca="1" si="38"/>
        <v>8</v>
      </c>
      <c r="AK50" s="8">
        <f t="shared" ca="1" si="39"/>
        <v>1</v>
      </c>
      <c r="AL50" s="8">
        <f t="shared" ca="1" si="40"/>
        <v>0</v>
      </c>
      <c r="AM50" s="8">
        <f t="shared" ca="1" si="41"/>
        <v>0</v>
      </c>
      <c r="AN50" s="10">
        <f t="shared" ca="1" si="8"/>
        <v>40</v>
      </c>
      <c r="AO50" s="84">
        <f t="shared" ca="1" si="17"/>
        <v>38.600000000000009</v>
      </c>
    </row>
    <row r="51" spans="1:41" s="4" customFormat="1" ht="14.4" x14ac:dyDescent="0.3">
      <c r="A51" s="2">
        <v>93</v>
      </c>
      <c r="B51" s="4" t="s">
        <v>46</v>
      </c>
      <c r="C51" s="12">
        <f ca="1">INDIRECT("'("&amp;$B$2&amp;")'!C51")</f>
        <v>12</v>
      </c>
      <c r="D51" s="12">
        <f ca="1">INDIRECT("'("&amp;$B$2&amp;")'!D51")</f>
        <v>45</v>
      </c>
      <c r="E51" s="12">
        <f ca="1">INDIRECT("'("&amp;$B$2&amp;")'!E51")</f>
        <v>11</v>
      </c>
      <c r="F51" s="12">
        <f ca="1">INDIRECT("'("&amp;$B$2&amp;")'!F51")</f>
        <v>1</v>
      </c>
      <c r="G51" s="12">
        <f ca="1">INDIRECT("'("&amp;$B$2&amp;")'!G51")</f>
        <v>0</v>
      </c>
      <c r="H51" s="12">
        <f ca="1">INDIRECT("'("&amp;$B$2&amp;")'!H51")</f>
        <v>0</v>
      </c>
      <c r="I51" s="12">
        <f ca="1">INDIRECT("'("&amp;$B$2&amp;")'!I51")</f>
        <v>0</v>
      </c>
      <c r="J51" s="10">
        <f t="shared" ca="1" si="29"/>
        <v>69</v>
      </c>
      <c r="K51" s="84">
        <f t="shared" ca="1" si="11"/>
        <v>30.231884057971016</v>
      </c>
      <c r="L51" s="41"/>
      <c r="M51" s="12">
        <f ca="1">INDIRECT("'("&amp;$B$2&amp;")'!M51")</f>
        <v>0</v>
      </c>
      <c r="N51" s="12">
        <f ca="1">INDIRECT("'("&amp;$B$2&amp;")'!N51")</f>
        <v>0</v>
      </c>
      <c r="O51" s="12">
        <f ca="1">INDIRECT("'("&amp;$B$2&amp;")'!O51")</f>
        <v>0</v>
      </c>
      <c r="P51" s="12">
        <f ca="1">INDIRECT("'("&amp;$B$2&amp;")'!P51")</f>
        <v>0</v>
      </c>
      <c r="Q51" s="12">
        <f ca="1">INDIRECT("'("&amp;$B$2&amp;")'!Q51")</f>
        <v>0</v>
      </c>
      <c r="R51" s="12">
        <f ca="1">INDIRECT("'("&amp;$B$2&amp;")'!R51")</f>
        <v>0</v>
      </c>
      <c r="S51" s="12">
        <f ca="1">INDIRECT("'("&amp;$B$2&amp;")'!S51")</f>
        <v>0</v>
      </c>
      <c r="T51" s="10">
        <f t="shared" ca="1" si="4"/>
        <v>0</v>
      </c>
      <c r="U51" s="84" t="str">
        <f t="shared" ca="1" si="13"/>
        <v>-</v>
      </c>
      <c r="V51" s="43"/>
      <c r="W51" s="12">
        <f ca="1">INDIRECT("'("&amp;$B$2&amp;")'!W51")</f>
        <v>0</v>
      </c>
      <c r="X51" s="12">
        <f ca="1">INDIRECT("'("&amp;$B$2&amp;")'!X51")</f>
        <v>0</v>
      </c>
      <c r="Y51" s="12">
        <f ca="1">INDIRECT("'("&amp;$B$2&amp;")'!Y51")</f>
        <v>0</v>
      </c>
      <c r="Z51" s="12">
        <f ca="1">INDIRECT("'("&amp;$B$2&amp;")'!Z51")</f>
        <v>0</v>
      </c>
      <c r="AA51" s="12">
        <f ca="1">INDIRECT("'("&amp;$B$2&amp;")'!AA51")</f>
        <v>0</v>
      </c>
      <c r="AB51" s="12">
        <f ca="1">INDIRECT("'("&amp;$B$2&amp;")'!AB51")</f>
        <v>0</v>
      </c>
      <c r="AC51" s="12">
        <f ca="1">INDIRECT("'("&amp;$B$2&amp;")'!AC51")</f>
        <v>0</v>
      </c>
      <c r="AD51" s="10">
        <f t="shared" ca="1" si="6"/>
        <v>0</v>
      </c>
      <c r="AE51" s="84" t="str">
        <f t="shared" ca="1" si="15"/>
        <v>-</v>
      </c>
      <c r="AG51" s="8">
        <f t="shared" ca="1" si="35"/>
        <v>12</v>
      </c>
      <c r="AH51" s="8">
        <f t="shared" ca="1" si="36"/>
        <v>45</v>
      </c>
      <c r="AI51" s="8">
        <f t="shared" ca="1" si="37"/>
        <v>11</v>
      </c>
      <c r="AJ51" s="8">
        <f t="shared" ca="1" si="38"/>
        <v>1</v>
      </c>
      <c r="AK51" s="8">
        <f t="shared" ca="1" si="39"/>
        <v>0</v>
      </c>
      <c r="AL51" s="8">
        <f t="shared" ca="1" si="40"/>
        <v>0</v>
      </c>
      <c r="AM51" s="8">
        <f t="shared" ca="1" si="41"/>
        <v>0</v>
      </c>
      <c r="AN51" s="10">
        <f t="shared" ca="1" si="8"/>
        <v>69</v>
      </c>
      <c r="AO51" s="84">
        <f t="shared" ca="1" si="17"/>
        <v>30.231884057971016</v>
      </c>
    </row>
    <row r="52" spans="1:41" s="4" customFormat="1" ht="14.4" x14ac:dyDescent="0.3">
      <c r="A52" s="2">
        <v>95</v>
      </c>
      <c r="B52" s="4" t="s">
        <v>38</v>
      </c>
      <c r="C52" s="12">
        <f ca="1">INDIRECT("'("&amp;$B$2&amp;")'!C52")</f>
        <v>0</v>
      </c>
      <c r="D52" s="12">
        <f ca="1">INDIRECT("'("&amp;$B$2&amp;")'!D52")</f>
        <v>0</v>
      </c>
      <c r="E52" s="12">
        <f ca="1">INDIRECT("'("&amp;$B$2&amp;")'!E52")</f>
        <v>0</v>
      </c>
      <c r="F52" s="12">
        <f ca="1">INDIRECT("'("&amp;$B$2&amp;")'!F52")</f>
        <v>0</v>
      </c>
      <c r="G52" s="12">
        <f ca="1">INDIRECT("'("&amp;$B$2&amp;")'!G52")</f>
        <v>0</v>
      </c>
      <c r="H52" s="12">
        <f ca="1">INDIRECT("'("&amp;$B$2&amp;")'!H52")</f>
        <v>0</v>
      </c>
      <c r="I52" s="12">
        <f ca="1">INDIRECT("'("&amp;$B$2&amp;")'!I52")</f>
        <v>0</v>
      </c>
      <c r="J52" s="10">
        <f t="shared" ca="1" si="29"/>
        <v>0</v>
      </c>
      <c r="K52" s="84" t="str">
        <f t="shared" ca="1" si="11"/>
        <v>-</v>
      </c>
      <c r="L52" s="41"/>
      <c r="M52" s="12">
        <f ca="1">INDIRECT("'("&amp;$B$2&amp;")'!M52")</f>
        <v>0</v>
      </c>
      <c r="N52" s="12">
        <f ca="1">INDIRECT("'("&amp;$B$2&amp;")'!N52")</f>
        <v>0</v>
      </c>
      <c r="O52" s="12">
        <f ca="1">INDIRECT("'("&amp;$B$2&amp;")'!O52")</f>
        <v>0</v>
      </c>
      <c r="P52" s="12">
        <f ca="1">INDIRECT("'("&amp;$B$2&amp;")'!P52")</f>
        <v>0</v>
      </c>
      <c r="Q52" s="12">
        <f ca="1">INDIRECT("'("&amp;$B$2&amp;")'!Q52")</f>
        <v>0</v>
      </c>
      <c r="R52" s="12">
        <f ca="1">INDIRECT("'("&amp;$B$2&amp;")'!R52")</f>
        <v>0</v>
      </c>
      <c r="S52" s="12">
        <f ca="1">INDIRECT("'("&amp;$B$2&amp;")'!S52")</f>
        <v>0</v>
      </c>
      <c r="T52" s="10">
        <f t="shared" ca="1" si="4"/>
        <v>0</v>
      </c>
      <c r="U52" s="84" t="str">
        <f t="shared" ca="1" si="13"/>
        <v>-</v>
      </c>
      <c r="V52" s="43"/>
      <c r="W52" s="12">
        <f ca="1">INDIRECT("'("&amp;$B$2&amp;")'!W52")</f>
        <v>3</v>
      </c>
      <c r="X52" s="12">
        <f ca="1">INDIRECT("'("&amp;$B$2&amp;")'!X52")</f>
        <v>0</v>
      </c>
      <c r="Y52" s="12">
        <f ca="1">INDIRECT("'("&amp;$B$2&amp;")'!Y52")</f>
        <v>0</v>
      </c>
      <c r="Z52" s="12">
        <f ca="1">INDIRECT("'("&amp;$B$2&amp;")'!Z52")</f>
        <v>0</v>
      </c>
      <c r="AA52" s="12">
        <f ca="1">INDIRECT("'("&amp;$B$2&amp;")'!AA52")</f>
        <v>0</v>
      </c>
      <c r="AB52" s="12">
        <f ca="1">INDIRECT("'("&amp;$B$2&amp;")'!AB52")</f>
        <v>0</v>
      </c>
      <c r="AC52" s="12">
        <f ca="1">INDIRECT("'("&amp;$B$2&amp;")'!AC52")</f>
        <v>0</v>
      </c>
      <c r="AD52" s="10">
        <f t="shared" ca="1" si="6"/>
        <v>3</v>
      </c>
      <c r="AE52" s="84">
        <f t="shared" ca="1" si="15"/>
        <v>20</v>
      </c>
      <c r="AG52" s="8">
        <f t="shared" ca="1" si="35"/>
        <v>3</v>
      </c>
      <c r="AH52" s="8">
        <f t="shared" ca="1" si="36"/>
        <v>0</v>
      </c>
      <c r="AI52" s="8">
        <f t="shared" ca="1" si="37"/>
        <v>0</v>
      </c>
      <c r="AJ52" s="8">
        <f t="shared" ca="1" si="38"/>
        <v>0</v>
      </c>
      <c r="AK52" s="8">
        <f t="shared" ca="1" si="39"/>
        <v>0</v>
      </c>
      <c r="AL52" s="8">
        <f t="shared" ca="1" si="40"/>
        <v>0</v>
      </c>
      <c r="AM52" s="8">
        <f t="shared" ca="1" si="41"/>
        <v>0</v>
      </c>
      <c r="AN52" s="10">
        <f t="shared" ca="1" si="8"/>
        <v>3</v>
      </c>
      <c r="AO52" s="84">
        <f t="shared" ca="1" si="17"/>
        <v>20</v>
      </c>
    </row>
    <row r="53" spans="1:41" s="4" customFormat="1" ht="14.4" x14ac:dyDescent="0.3">
      <c r="A53" s="2">
        <v>97</v>
      </c>
      <c r="B53" s="4" t="s">
        <v>40</v>
      </c>
      <c r="C53" s="12">
        <f ca="1">INDIRECT("'("&amp;$B$2&amp;")'!C53")</f>
        <v>0</v>
      </c>
      <c r="D53" s="12">
        <f ca="1">INDIRECT("'("&amp;$B$2&amp;")'!D53")</f>
        <v>7</v>
      </c>
      <c r="E53" s="12">
        <f ca="1">INDIRECT("'("&amp;$B$2&amp;")'!E53")</f>
        <v>22</v>
      </c>
      <c r="F53" s="12">
        <f ca="1">INDIRECT("'("&amp;$B$2&amp;")'!F53")</f>
        <v>9</v>
      </c>
      <c r="G53" s="12">
        <f ca="1">INDIRECT("'("&amp;$B$2&amp;")'!G53")</f>
        <v>0</v>
      </c>
      <c r="H53" s="12">
        <f ca="1">INDIRECT("'("&amp;$B$2&amp;")'!H53")</f>
        <v>0</v>
      </c>
      <c r="I53" s="12">
        <f ca="1">INDIRECT("'("&amp;$B$2&amp;")'!I53")</f>
        <v>0</v>
      </c>
      <c r="J53" s="10">
        <f t="shared" ca="1" si="29"/>
        <v>38</v>
      </c>
      <c r="K53" s="84">
        <f t="shared" ca="1" si="11"/>
        <v>40.934210526315795</v>
      </c>
      <c r="L53" s="41"/>
      <c r="M53" s="12">
        <f ca="1">INDIRECT("'("&amp;$B$2&amp;")'!M53")</f>
        <v>0</v>
      </c>
      <c r="N53" s="12">
        <f ca="1">INDIRECT("'("&amp;$B$2&amp;")'!N53")</f>
        <v>2</v>
      </c>
      <c r="O53" s="12">
        <f ca="1">INDIRECT("'("&amp;$B$2&amp;")'!O53")</f>
        <v>1</v>
      </c>
      <c r="P53" s="12">
        <f ca="1">INDIRECT("'("&amp;$B$2&amp;")'!P53")</f>
        <v>1</v>
      </c>
      <c r="Q53" s="12">
        <f ca="1">INDIRECT("'("&amp;$B$2&amp;")'!Q53")</f>
        <v>0</v>
      </c>
      <c r="R53" s="12">
        <f ca="1">INDIRECT("'("&amp;$B$2&amp;")'!R53")</f>
        <v>0</v>
      </c>
      <c r="S53" s="12">
        <f ca="1">INDIRECT("'("&amp;$B$2&amp;")'!S53")</f>
        <v>0</v>
      </c>
      <c r="T53" s="10">
        <f t="shared" ca="1" si="4"/>
        <v>4</v>
      </c>
      <c r="U53" s="84">
        <f t="shared" ca="1" si="13"/>
        <v>37.75</v>
      </c>
      <c r="V53" s="43"/>
      <c r="W53" s="12">
        <f ca="1">INDIRECT("'("&amp;$B$2&amp;")'!W53")</f>
        <v>4</v>
      </c>
      <c r="X53" s="12">
        <f ca="1">INDIRECT("'("&amp;$B$2&amp;")'!X53")</f>
        <v>4</v>
      </c>
      <c r="Y53" s="12">
        <f ca="1">INDIRECT("'("&amp;$B$2&amp;")'!Y53")</f>
        <v>13</v>
      </c>
      <c r="Z53" s="12">
        <f ca="1">INDIRECT("'("&amp;$B$2&amp;")'!Z53")</f>
        <v>6</v>
      </c>
      <c r="AA53" s="12">
        <f ca="1">INDIRECT("'("&amp;$B$2&amp;")'!AA53")</f>
        <v>1</v>
      </c>
      <c r="AB53" s="12">
        <f ca="1">INDIRECT("'("&amp;$B$2&amp;")'!AB53")</f>
        <v>0</v>
      </c>
      <c r="AC53" s="12">
        <f ca="1">INDIRECT("'("&amp;$B$2&amp;")'!AC53")</f>
        <v>0</v>
      </c>
      <c r="AD53" s="10">
        <f t="shared" ca="1" si="6"/>
        <v>28</v>
      </c>
      <c r="AE53" s="84">
        <f t="shared" ca="1" si="15"/>
        <v>38.928571428571431</v>
      </c>
      <c r="AG53" s="8">
        <f t="shared" ca="1" si="35"/>
        <v>4</v>
      </c>
      <c r="AH53" s="8">
        <f t="shared" ca="1" si="36"/>
        <v>13</v>
      </c>
      <c r="AI53" s="8">
        <f t="shared" ca="1" si="37"/>
        <v>36</v>
      </c>
      <c r="AJ53" s="8">
        <f t="shared" ca="1" si="38"/>
        <v>16</v>
      </c>
      <c r="AK53" s="8">
        <f t="shared" ca="1" si="39"/>
        <v>1</v>
      </c>
      <c r="AL53" s="8">
        <f t="shared" ca="1" si="40"/>
        <v>0</v>
      </c>
      <c r="AM53" s="8">
        <f t="shared" ca="1" si="41"/>
        <v>0</v>
      </c>
      <c r="AN53" s="10">
        <f t="shared" ca="1" si="8"/>
        <v>70</v>
      </c>
      <c r="AO53" s="84">
        <f t="shared" ca="1" si="17"/>
        <v>39.949999999999996</v>
      </c>
    </row>
    <row r="54" spans="1:41" s="4" customFormat="1" ht="14.4" x14ac:dyDescent="0.3">
      <c r="A54" s="14">
        <v>77</v>
      </c>
      <c r="B54" s="23" t="s">
        <v>15</v>
      </c>
      <c r="C54" s="12">
        <f ca="1">INDIRECT("'("&amp;$B$2&amp;")'!C54")</f>
        <v>62</v>
      </c>
      <c r="D54" s="12">
        <f ca="1">INDIRECT("'("&amp;$B$2&amp;")'!D54")</f>
        <v>181</v>
      </c>
      <c r="E54" s="12">
        <f ca="1">INDIRECT("'("&amp;$B$2&amp;")'!E54")</f>
        <v>52</v>
      </c>
      <c r="F54" s="12">
        <f ca="1">INDIRECT("'("&amp;$B$2&amp;")'!F54")</f>
        <v>15</v>
      </c>
      <c r="G54" s="12">
        <f ca="1">INDIRECT("'("&amp;$B$2&amp;")'!G54")</f>
        <v>1</v>
      </c>
      <c r="H54" s="12">
        <f ca="1">INDIRECT("'("&amp;$B$2&amp;")'!H54")</f>
        <v>0</v>
      </c>
      <c r="I54" s="12">
        <f ca="1">INDIRECT("'("&amp;$B$2&amp;")'!I54")</f>
        <v>0</v>
      </c>
      <c r="J54" s="10">
        <f t="shared" ca="1" si="29"/>
        <v>311</v>
      </c>
      <c r="K54" s="84">
        <f t="shared" ca="1" si="11"/>
        <v>30.84887459807074</v>
      </c>
      <c r="L54" s="41"/>
      <c r="M54" s="12">
        <f ca="1">INDIRECT("'("&amp;$B$2&amp;")'!M54")</f>
        <v>0</v>
      </c>
      <c r="N54" s="12">
        <f ca="1">INDIRECT("'("&amp;$B$2&amp;")'!N54")</f>
        <v>0</v>
      </c>
      <c r="O54" s="12">
        <f ca="1">INDIRECT("'("&amp;$B$2&amp;")'!O54")</f>
        <v>0</v>
      </c>
      <c r="P54" s="12">
        <f ca="1">INDIRECT("'("&amp;$B$2&amp;")'!P54")</f>
        <v>0</v>
      </c>
      <c r="Q54" s="12">
        <f ca="1">INDIRECT("'("&amp;$B$2&amp;")'!Q54")</f>
        <v>0</v>
      </c>
      <c r="R54" s="12">
        <f ca="1">INDIRECT("'("&amp;$B$2&amp;")'!R54")</f>
        <v>0</v>
      </c>
      <c r="S54" s="12">
        <f ca="1">INDIRECT("'("&amp;$B$2&amp;")'!S54")</f>
        <v>0</v>
      </c>
      <c r="T54" s="10">
        <f t="shared" ca="1" si="4"/>
        <v>0</v>
      </c>
      <c r="U54" s="84" t="str">
        <f t="shared" ca="1" si="13"/>
        <v>-</v>
      </c>
      <c r="V54" s="43"/>
      <c r="W54" s="12">
        <f ca="1">INDIRECT("'("&amp;$B$2&amp;")'!W54")</f>
        <v>0</v>
      </c>
      <c r="X54" s="12">
        <f ca="1">INDIRECT("'("&amp;$B$2&amp;")'!X54")</f>
        <v>0</v>
      </c>
      <c r="Y54" s="12">
        <f ca="1">INDIRECT("'("&amp;$B$2&amp;")'!Y54")</f>
        <v>0</v>
      </c>
      <c r="Z54" s="12">
        <f ca="1">INDIRECT("'("&amp;$B$2&amp;")'!Z54")</f>
        <v>0</v>
      </c>
      <c r="AA54" s="12">
        <f ca="1">INDIRECT("'("&amp;$B$2&amp;")'!AA54")</f>
        <v>0</v>
      </c>
      <c r="AB54" s="12">
        <f ca="1">INDIRECT("'("&amp;$B$2&amp;")'!AB54")</f>
        <v>0</v>
      </c>
      <c r="AC54" s="12">
        <f ca="1">INDIRECT("'("&amp;$B$2&amp;")'!AC54")</f>
        <v>0</v>
      </c>
      <c r="AD54" s="10">
        <f t="shared" ca="1" si="6"/>
        <v>0</v>
      </c>
      <c r="AE54" s="84" t="str">
        <f t="shared" ca="1" si="15"/>
        <v>-</v>
      </c>
      <c r="AG54" s="8">
        <f t="shared" ca="1" si="35"/>
        <v>62</v>
      </c>
      <c r="AH54" s="8">
        <f t="shared" ca="1" si="36"/>
        <v>181</v>
      </c>
      <c r="AI54" s="8">
        <f t="shared" ca="1" si="37"/>
        <v>52</v>
      </c>
      <c r="AJ54" s="8">
        <f t="shared" ca="1" si="38"/>
        <v>15</v>
      </c>
      <c r="AK54" s="8">
        <f t="shared" ca="1" si="39"/>
        <v>1</v>
      </c>
      <c r="AL54" s="8">
        <f t="shared" ca="1" si="40"/>
        <v>0</v>
      </c>
      <c r="AM54" s="8">
        <f t="shared" ca="1" si="41"/>
        <v>0</v>
      </c>
      <c r="AN54" s="10">
        <f ca="1">SUM(AG54:AM54)</f>
        <v>311</v>
      </c>
      <c r="AO54" s="84">
        <f t="shared" ca="1" si="17"/>
        <v>30.84887459807074</v>
      </c>
    </row>
    <row r="55" spans="1:41" s="4" customFormat="1" ht="6" customHeight="1" x14ac:dyDescent="0.3">
      <c r="B55" s="15"/>
      <c r="I55" s="16"/>
      <c r="S55" s="16"/>
      <c r="AC55" s="16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3.8" x14ac:dyDescent="0.3">
      <c r="I56" s="16"/>
      <c r="AC56" s="16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I57" s="16"/>
      <c r="AC57" s="16"/>
    </row>
    <row r="58" spans="1:41" s="4" customFormat="1" ht="13.2" x14ac:dyDescent="0.3">
      <c r="B58" s="17"/>
      <c r="I58" s="18"/>
      <c r="AC58" s="18"/>
    </row>
    <row r="60" spans="1:41" ht="13.2" x14ac:dyDescent="0.25">
      <c r="B60" s="19"/>
    </row>
    <row r="61" spans="1:41" ht="9.75" customHeight="1" x14ac:dyDescent="0.25"/>
    <row r="69" spans="3:28" x14ac:dyDescent="0.25">
      <c r="C69" s="20"/>
      <c r="D69" s="21"/>
      <c r="W69" s="20"/>
      <c r="X69" s="21"/>
    </row>
    <row r="70" spans="3:28" x14ac:dyDescent="0.25">
      <c r="C70" s="20"/>
      <c r="D70" s="22"/>
      <c r="E70" s="185"/>
      <c r="F70" s="185"/>
      <c r="G70" s="185"/>
      <c r="H70" s="185"/>
      <c r="W70" s="20"/>
      <c r="X70" s="22"/>
      <c r="Y70" s="185"/>
      <c r="Z70" s="185"/>
      <c r="AA70" s="185"/>
      <c r="AB70" s="185"/>
    </row>
  </sheetData>
  <mergeCells count="6">
    <mergeCell ref="AG3:AN3"/>
    <mergeCell ref="E70:H70"/>
    <mergeCell ref="C3:J3"/>
    <mergeCell ref="W3:AD3"/>
    <mergeCell ref="Y70:AB70"/>
    <mergeCell ref="M3:T3"/>
  </mergeCells>
  <pageMargins left="0.48" right="0.31" top="1" bottom="1" header="0.5" footer="0.5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9A4BC-3FB6-451A-86DA-EC87E32C3869}">
  <dimension ref="A1:AL69"/>
  <sheetViews>
    <sheetView workbookViewId="0">
      <pane ySplit="5" topLeftCell="A6" activePane="bottomLeft" state="frozen"/>
      <selection activeCell="B1" sqref="B1"/>
      <selection pane="bottomLeft"/>
    </sheetView>
  </sheetViews>
  <sheetFormatPr defaultRowHeight="12.6" x14ac:dyDescent="0.25"/>
  <cols>
    <col min="1" max="1" width="39" style="60" customWidth="1"/>
    <col min="2" max="2" width="8.77734375" style="60" customWidth="1"/>
    <col min="3" max="7" width="8.77734375" style="67" customWidth="1"/>
    <col min="8" max="8" width="8.77734375" style="61" customWidth="1"/>
    <col min="9" max="9" width="9.21875" style="149" customWidth="1"/>
    <col min="10" max="16" width="8.77734375" style="60"/>
    <col min="17" max="17" width="9" style="149" customWidth="1"/>
    <col min="18" max="18" width="8.77734375" style="60" customWidth="1"/>
    <col min="19" max="23" width="8.77734375" style="67" customWidth="1"/>
    <col min="24" max="24" width="8.77734375" style="60" customWidth="1"/>
    <col min="25" max="25" width="9.21875" style="149" customWidth="1"/>
    <col min="26" max="26" width="9.77734375" style="60" customWidth="1"/>
    <col min="27" max="32" width="8.77734375" style="60"/>
    <col min="33" max="33" width="9.21875" style="60" hidden="1" customWidth="1"/>
    <col min="34" max="245" width="8.77734375" style="60"/>
    <col min="246" max="246" width="0" style="60" hidden="1" customWidth="1"/>
    <col min="247" max="247" width="25.5546875" style="60" customWidth="1"/>
    <col min="248" max="250" width="11.44140625" style="60" customWidth="1"/>
    <col min="251" max="251" width="13" style="60" customWidth="1"/>
    <col min="252" max="253" width="11.44140625" style="60" customWidth="1"/>
    <col min="254" max="255" width="13.21875" style="60" customWidth="1"/>
    <col min="256" max="501" width="8.77734375" style="60"/>
    <col min="502" max="502" width="0" style="60" hidden="1" customWidth="1"/>
    <col min="503" max="503" width="25.5546875" style="60" customWidth="1"/>
    <col min="504" max="506" width="11.44140625" style="60" customWidth="1"/>
    <col min="507" max="507" width="13" style="60" customWidth="1"/>
    <col min="508" max="509" width="11.44140625" style="60" customWidth="1"/>
    <col min="510" max="511" width="13.21875" style="60" customWidth="1"/>
    <col min="512" max="757" width="8.77734375" style="60"/>
    <col min="758" max="758" width="0" style="60" hidden="1" customWidth="1"/>
    <col min="759" max="759" width="25.5546875" style="60" customWidth="1"/>
    <col min="760" max="762" width="11.44140625" style="60" customWidth="1"/>
    <col min="763" max="763" width="13" style="60" customWidth="1"/>
    <col min="764" max="765" width="11.44140625" style="60" customWidth="1"/>
    <col min="766" max="767" width="13.21875" style="60" customWidth="1"/>
    <col min="768" max="1013" width="8.77734375" style="60"/>
    <col min="1014" max="1014" width="0" style="60" hidden="1" customWidth="1"/>
    <col min="1015" max="1015" width="25.5546875" style="60" customWidth="1"/>
    <col min="1016" max="1018" width="11.44140625" style="60" customWidth="1"/>
    <col min="1019" max="1019" width="13" style="60" customWidth="1"/>
    <col min="1020" max="1021" width="11.44140625" style="60" customWidth="1"/>
    <col min="1022" max="1023" width="13.21875" style="60" customWidth="1"/>
    <col min="1024" max="1269" width="8.77734375" style="60"/>
    <col min="1270" max="1270" width="0" style="60" hidden="1" customWidth="1"/>
    <col min="1271" max="1271" width="25.5546875" style="60" customWidth="1"/>
    <col min="1272" max="1274" width="11.44140625" style="60" customWidth="1"/>
    <col min="1275" max="1275" width="13" style="60" customWidth="1"/>
    <col min="1276" max="1277" width="11.44140625" style="60" customWidth="1"/>
    <col min="1278" max="1279" width="13.21875" style="60" customWidth="1"/>
    <col min="1280" max="1525" width="8.77734375" style="60"/>
    <col min="1526" max="1526" width="0" style="60" hidden="1" customWidth="1"/>
    <col min="1527" max="1527" width="25.5546875" style="60" customWidth="1"/>
    <col min="1528" max="1530" width="11.44140625" style="60" customWidth="1"/>
    <col min="1531" max="1531" width="13" style="60" customWidth="1"/>
    <col min="1532" max="1533" width="11.44140625" style="60" customWidth="1"/>
    <col min="1534" max="1535" width="13.21875" style="60" customWidth="1"/>
    <col min="1536" max="1781" width="8.77734375" style="60"/>
    <col min="1782" max="1782" width="0" style="60" hidden="1" customWidth="1"/>
    <col min="1783" max="1783" width="25.5546875" style="60" customWidth="1"/>
    <col min="1784" max="1786" width="11.44140625" style="60" customWidth="1"/>
    <col min="1787" max="1787" width="13" style="60" customWidth="1"/>
    <col min="1788" max="1789" width="11.44140625" style="60" customWidth="1"/>
    <col min="1790" max="1791" width="13.21875" style="60" customWidth="1"/>
    <col min="1792" max="2037" width="8.77734375" style="60"/>
    <col min="2038" max="2038" width="0" style="60" hidden="1" customWidth="1"/>
    <col min="2039" max="2039" width="25.5546875" style="60" customWidth="1"/>
    <col min="2040" max="2042" width="11.44140625" style="60" customWidth="1"/>
    <col min="2043" max="2043" width="13" style="60" customWidth="1"/>
    <col min="2044" max="2045" width="11.44140625" style="60" customWidth="1"/>
    <col min="2046" max="2047" width="13.21875" style="60" customWidth="1"/>
    <col min="2048" max="2293" width="8.77734375" style="60"/>
    <col min="2294" max="2294" width="0" style="60" hidden="1" customWidth="1"/>
    <col min="2295" max="2295" width="25.5546875" style="60" customWidth="1"/>
    <col min="2296" max="2298" width="11.44140625" style="60" customWidth="1"/>
    <col min="2299" max="2299" width="13" style="60" customWidth="1"/>
    <col min="2300" max="2301" width="11.44140625" style="60" customWidth="1"/>
    <col min="2302" max="2303" width="13.21875" style="60" customWidth="1"/>
    <col min="2304" max="2549" width="8.77734375" style="60"/>
    <col min="2550" max="2550" width="0" style="60" hidden="1" customWidth="1"/>
    <col min="2551" max="2551" width="25.5546875" style="60" customWidth="1"/>
    <col min="2552" max="2554" width="11.44140625" style="60" customWidth="1"/>
    <col min="2555" max="2555" width="13" style="60" customWidth="1"/>
    <col min="2556" max="2557" width="11.44140625" style="60" customWidth="1"/>
    <col min="2558" max="2559" width="13.21875" style="60" customWidth="1"/>
    <col min="2560" max="2805" width="8.77734375" style="60"/>
    <col min="2806" max="2806" width="0" style="60" hidden="1" customWidth="1"/>
    <col min="2807" max="2807" width="25.5546875" style="60" customWidth="1"/>
    <col min="2808" max="2810" width="11.44140625" style="60" customWidth="1"/>
    <col min="2811" max="2811" width="13" style="60" customWidth="1"/>
    <col min="2812" max="2813" width="11.44140625" style="60" customWidth="1"/>
    <col min="2814" max="2815" width="13.21875" style="60" customWidth="1"/>
    <col min="2816" max="3061" width="8.77734375" style="60"/>
    <col min="3062" max="3062" width="0" style="60" hidden="1" customWidth="1"/>
    <col min="3063" max="3063" width="25.5546875" style="60" customWidth="1"/>
    <col min="3064" max="3066" width="11.44140625" style="60" customWidth="1"/>
    <col min="3067" max="3067" width="13" style="60" customWidth="1"/>
    <col min="3068" max="3069" width="11.44140625" style="60" customWidth="1"/>
    <col min="3070" max="3071" width="13.21875" style="60" customWidth="1"/>
    <col min="3072" max="3317" width="8.77734375" style="60"/>
    <col min="3318" max="3318" width="0" style="60" hidden="1" customWidth="1"/>
    <col min="3319" max="3319" width="25.5546875" style="60" customWidth="1"/>
    <col min="3320" max="3322" width="11.44140625" style="60" customWidth="1"/>
    <col min="3323" max="3323" width="13" style="60" customWidth="1"/>
    <col min="3324" max="3325" width="11.44140625" style="60" customWidth="1"/>
    <col min="3326" max="3327" width="13.21875" style="60" customWidth="1"/>
    <col min="3328" max="3573" width="8.77734375" style="60"/>
    <col min="3574" max="3574" width="0" style="60" hidden="1" customWidth="1"/>
    <col min="3575" max="3575" width="25.5546875" style="60" customWidth="1"/>
    <col min="3576" max="3578" width="11.44140625" style="60" customWidth="1"/>
    <col min="3579" max="3579" width="13" style="60" customWidth="1"/>
    <col min="3580" max="3581" width="11.44140625" style="60" customWidth="1"/>
    <col min="3582" max="3583" width="13.21875" style="60" customWidth="1"/>
    <col min="3584" max="3829" width="8.77734375" style="60"/>
    <col min="3830" max="3830" width="0" style="60" hidden="1" customWidth="1"/>
    <col min="3831" max="3831" width="25.5546875" style="60" customWidth="1"/>
    <col min="3832" max="3834" width="11.44140625" style="60" customWidth="1"/>
    <col min="3835" max="3835" width="13" style="60" customWidth="1"/>
    <col min="3836" max="3837" width="11.44140625" style="60" customWidth="1"/>
    <col min="3838" max="3839" width="13.21875" style="60" customWidth="1"/>
    <col min="3840" max="4085" width="8.77734375" style="60"/>
    <col min="4086" max="4086" width="0" style="60" hidden="1" customWidth="1"/>
    <col min="4087" max="4087" width="25.5546875" style="60" customWidth="1"/>
    <col min="4088" max="4090" width="11.44140625" style="60" customWidth="1"/>
    <col min="4091" max="4091" width="13" style="60" customWidth="1"/>
    <col min="4092" max="4093" width="11.44140625" style="60" customWidth="1"/>
    <col min="4094" max="4095" width="13.21875" style="60" customWidth="1"/>
    <col min="4096" max="4341" width="8.77734375" style="60"/>
    <col min="4342" max="4342" width="0" style="60" hidden="1" customWidth="1"/>
    <col min="4343" max="4343" width="25.5546875" style="60" customWidth="1"/>
    <col min="4344" max="4346" width="11.44140625" style="60" customWidth="1"/>
    <col min="4347" max="4347" width="13" style="60" customWidth="1"/>
    <col min="4348" max="4349" width="11.44140625" style="60" customWidth="1"/>
    <col min="4350" max="4351" width="13.21875" style="60" customWidth="1"/>
    <col min="4352" max="4597" width="8.77734375" style="60"/>
    <col min="4598" max="4598" width="0" style="60" hidden="1" customWidth="1"/>
    <col min="4599" max="4599" width="25.5546875" style="60" customWidth="1"/>
    <col min="4600" max="4602" width="11.44140625" style="60" customWidth="1"/>
    <col min="4603" max="4603" width="13" style="60" customWidth="1"/>
    <col min="4604" max="4605" width="11.44140625" style="60" customWidth="1"/>
    <col min="4606" max="4607" width="13.21875" style="60" customWidth="1"/>
    <col min="4608" max="4853" width="8.77734375" style="60"/>
    <col min="4854" max="4854" width="0" style="60" hidden="1" customWidth="1"/>
    <col min="4855" max="4855" width="25.5546875" style="60" customWidth="1"/>
    <col min="4856" max="4858" width="11.44140625" style="60" customWidth="1"/>
    <col min="4859" max="4859" width="13" style="60" customWidth="1"/>
    <col min="4860" max="4861" width="11.44140625" style="60" customWidth="1"/>
    <col min="4862" max="4863" width="13.21875" style="60" customWidth="1"/>
    <col min="4864" max="5109" width="8.77734375" style="60"/>
    <col min="5110" max="5110" width="0" style="60" hidden="1" customWidth="1"/>
    <col min="5111" max="5111" width="25.5546875" style="60" customWidth="1"/>
    <col min="5112" max="5114" width="11.44140625" style="60" customWidth="1"/>
    <col min="5115" max="5115" width="13" style="60" customWidth="1"/>
    <col min="5116" max="5117" width="11.44140625" style="60" customWidth="1"/>
    <col min="5118" max="5119" width="13.21875" style="60" customWidth="1"/>
    <col min="5120" max="5365" width="8.77734375" style="60"/>
    <col min="5366" max="5366" width="0" style="60" hidden="1" customWidth="1"/>
    <col min="5367" max="5367" width="25.5546875" style="60" customWidth="1"/>
    <col min="5368" max="5370" width="11.44140625" style="60" customWidth="1"/>
    <col min="5371" max="5371" width="13" style="60" customWidth="1"/>
    <col min="5372" max="5373" width="11.44140625" style="60" customWidth="1"/>
    <col min="5374" max="5375" width="13.21875" style="60" customWidth="1"/>
    <col min="5376" max="5621" width="8.77734375" style="60"/>
    <col min="5622" max="5622" width="0" style="60" hidden="1" customWidth="1"/>
    <col min="5623" max="5623" width="25.5546875" style="60" customWidth="1"/>
    <col min="5624" max="5626" width="11.44140625" style="60" customWidth="1"/>
    <col min="5627" max="5627" width="13" style="60" customWidth="1"/>
    <col min="5628" max="5629" width="11.44140625" style="60" customWidth="1"/>
    <col min="5630" max="5631" width="13.21875" style="60" customWidth="1"/>
    <col min="5632" max="5877" width="8.77734375" style="60"/>
    <col min="5878" max="5878" width="0" style="60" hidden="1" customWidth="1"/>
    <col min="5879" max="5879" width="25.5546875" style="60" customWidth="1"/>
    <col min="5880" max="5882" width="11.44140625" style="60" customWidth="1"/>
    <col min="5883" max="5883" width="13" style="60" customWidth="1"/>
    <col min="5884" max="5885" width="11.44140625" style="60" customWidth="1"/>
    <col min="5886" max="5887" width="13.21875" style="60" customWidth="1"/>
    <col min="5888" max="6133" width="8.77734375" style="60"/>
    <col min="6134" max="6134" width="0" style="60" hidden="1" customWidth="1"/>
    <col min="6135" max="6135" width="25.5546875" style="60" customWidth="1"/>
    <col min="6136" max="6138" width="11.44140625" style="60" customWidth="1"/>
    <col min="6139" max="6139" width="13" style="60" customWidth="1"/>
    <col min="6140" max="6141" width="11.44140625" style="60" customWidth="1"/>
    <col min="6142" max="6143" width="13.21875" style="60" customWidth="1"/>
    <col min="6144" max="6389" width="8.77734375" style="60"/>
    <col min="6390" max="6390" width="0" style="60" hidden="1" customWidth="1"/>
    <col min="6391" max="6391" width="25.5546875" style="60" customWidth="1"/>
    <col min="6392" max="6394" width="11.44140625" style="60" customWidth="1"/>
    <col min="6395" max="6395" width="13" style="60" customWidth="1"/>
    <col min="6396" max="6397" width="11.44140625" style="60" customWidth="1"/>
    <col min="6398" max="6399" width="13.21875" style="60" customWidth="1"/>
    <col min="6400" max="6645" width="8.77734375" style="60"/>
    <col min="6646" max="6646" width="0" style="60" hidden="1" customWidth="1"/>
    <col min="6647" max="6647" width="25.5546875" style="60" customWidth="1"/>
    <col min="6648" max="6650" width="11.44140625" style="60" customWidth="1"/>
    <col min="6651" max="6651" width="13" style="60" customWidth="1"/>
    <col min="6652" max="6653" width="11.44140625" style="60" customWidth="1"/>
    <col min="6654" max="6655" width="13.21875" style="60" customWidth="1"/>
    <col min="6656" max="6901" width="8.77734375" style="60"/>
    <col min="6902" max="6902" width="0" style="60" hidden="1" customWidth="1"/>
    <col min="6903" max="6903" width="25.5546875" style="60" customWidth="1"/>
    <col min="6904" max="6906" width="11.44140625" style="60" customWidth="1"/>
    <col min="6907" max="6907" width="13" style="60" customWidth="1"/>
    <col min="6908" max="6909" width="11.44140625" style="60" customWidth="1"/>
    <col min="6910" max="6911" width="13.21875" style="60" customWidth="1"/>
    <col min="6912" max="7157" width="8.77734375" style="60"/>
    <col min="7158" max="7158" width="0" style="60" hidden="1" customWidth="1"/>
    <col min="7159" max="7159" width="25.5546875" style="60" customWidth="1"/>
    <col min="7160" max="7162" width="11.44140625" style="60" customWidth="1"/>
    <col min="7163" max="7163" width="13" style="60" customWidth="1"/>
    <col min="7164" max="7165" width="11.44140625" style="60" customWidth="1"/>
    <col min="7166" max="7167" width="13.21875" style="60" customWidth="1"/>
    <col min="7168" max="7413" width="8.77734375" style="60"/>
    <col min="7414" max="7414" width="0" style="60" hidden="1" customWidth="1"/>
    <col min="7415" max="7415" width="25.5546875" style="60" customWidth="1"/>
    <col min="7416" max="7418" width="11.44140625" style="60" customWidth="1"/>
    <col min="7419" max="7419" width="13" style="60" customWidth="1"/>
    <col min="7420" max="7421" width="11.44140625" style="60" customWidth="1"/>
    <col min="7422" max="7423" width="13.21875" style="60" customWidth="1"/>
    <col min="7424" max="7669" width="8.77734375" style="60"/>
    <col min="7670" max="7670" width="0" style="60" hidden="1" customWidth="1"/>
    <col min="7671" max="7671" width="25.5546875" style="60" customWidth="1"/>
    <col min="7672" max="7674" width="11.44140625" style="60" customWidth="1"/>
    <col min="7675" max="7675" width="13" style="60" customWidth="1"/>
    <col min="7676" max="7677" width="11.44140625" style="60" customWidth="1"/>
    <col min="7678" max="7679" width="13.21875" style="60" customWidth="1"/>
    <col min="7680" max="7925" width="8.77734375" style="60"/>
    <col min="7926" max="7926" width="0" style="60" hidden="1" customWidth="1"/>
    <col min="7927" max="7927" width="25.5546875" style="60" customWidth="1"/>
    <col min="7928" max="7930" width="11.44140625" style="60" customWidth="1"/>
    <col min="7931" max="7931" width="13" style="60" customWidth="1"/>
    <col min="7932" max="7933" width="11.44140625" style="60" customWidth="1"/>
    <col min="7934" max="7935" width="13.21875" style="60" customWidth="1"/>
    <col min="7936" max="8181" width="8.77734375" style="60"/>
    <col min="8182" max="8182" width="0" style="60" hidden="1" customWidth="1"/>
    <col min="8183" max="8183" width="25.5546875" style="60" customWidth="1"/>
    <col min="8184" max="8186" width="11.44140625" style="60" customWidth="1"/>
    <col min="8187" max="8187" width="13" style="60" customWidth="1"/>
    <col min="8188" max="8189" width="11.44140625" style="60" customWidth="1"/>
    <col min="8190" max="8191" width="13.21875" style="60" customWidth="1"/>
    <col min="8192" max="8437" width="8.77734375" style="60"/>
    <col min="8438" max="8438" width="0" style="60" hidden="1" customWidth="1"/>
    <col min="8439" max="8439" width="25.5546875" style="60" customWidth="1"/>
    <col min="8440" max="8442" width="11.44140625" style="60" customWidth="1"/>
    <col min="8443" max="8443" width="13" style="60" customWidth="1"/>
    <col min="8444" max="8445" width="11.44140625" style="60" customWidth="1"/>
    <col min="8446" max="8447" width="13.21875" style="60" customWidth="1"/>
    <col min="8448" max="8693" width="8.77734375" style="60"/>
    <col min="8694" max="8694" width="0" style="60" hidden="1" customWidth="1"/>
    <col min="8695" max="8695" width="25.5546875" style="60" customWidth="1"/>
    <col min="8696" max="8698" width="11.44140625" style="60" customWidth="1"/>
    <col min="8699" max="8699" width="13" style="60" customWidth="1"/>
    <col min="8700" max="8701" width="11.44140625" style="60" customWidth="1"/>
    <col min="8702" max="8703" width="13.21875" style="60" customWidth="1"/>
    <col min="8704" max="8949" width="8.77734375" style="60"/>
    <col min="8950" max="8950" width="0" style="60" hidden="1" customWidth="1"/>
    <col min="8951" max="8951" width="25.5546875" style="60" customWidth="1"/>
    <col min="8952" max="8954" width="11.44140625" style="60" customWidth="1"/>
    <col min="8955" max="8955" width="13" style="60" customWidth="1"/>
    <col min="8956" max="8957" width="11.44140625" style="60" customWidth="1"/>
    <col min="8958" max="8959" width="13.21875" style="60" customWidth="1"/>
    <col min="8960" max="9205" width="8.77734375" style="60"/>
    <col min="9206" max="9206" width="0" style="60" hidden="1" customWidth="1"/>
    <col min="9207" max="9207" width="25.5546875" style="60" customWidth="1"/>
    <col min="9208" max="9210" width="11.44140625" style="60" customWidth="1"/>
    <col min="9211" max="9211" width="13" style="60" customWidth="1"/>
    <col min="9212" max="9213" width="11.44140625" style="60" customWidth="1"/>
    <col min="9214" max="9215" width="13.21875" style="60" customWidth="1"/>
    <col min="9216" max="9461" width="8.77734375" style="60"/>
    <col min="9462" max="9462" width="0" style="60" hidden="1" customWidth="1"/>
    <col min="9463" max="9463" width="25.5546875" style="60" customWidth="1"/>
    <col min="9464" max="9466" width="11.44140625" style="60" customWidth="1"/>
    <col min="9467" max="9467" width="13" style="60" customWidth="1"/>
    <col min="9468" max="9469" width="11.44140625" style="60" customWidth="1"/>
    <col min="9470" max="9471" width="13.21875" style="60" customWidth="1"/>
    <col min="9472" max="9717" width="8.77734375" style="60"/>
    <col min="9718" max="9718" width="0" style="60" hidden="1" customWidth="1"/>
    <col min="9719" max="9719" width="25.5546875" style="60" customWidth="1"/>
    <col min="9720" max="9722" width="11.44140625" style="60" customWidth="1"/>
    <col min="9723" max="9723" width="13" style="60" customWidth="1"/>
    <col min="9724" max="9725" width="11.44140625" style="60" customWidth="1"/>
    <col min="9726" max="9727" width="13.21875" style="60" customWidth="1"/>
    <col min="9728" max="9973" width="8.77734375" style="60"/>
    <col min="9974" max="9974" width="0" style="60" hidden="1" customWidth="1"/>
    <col min="9975" max="9975" width="25.5546875" style="60" customWidth="1"/>
    <col min="9976" max="9978" width="11.44140625" style="60" customWidth="1"/>
    <col min="9979" max="9979" width="13" style="60" customWidth="1"/>
    <col min="9980" max="9981" width="11.44140625" style="60" customWidth="1"/>
    <col min="9982" max="9983" width="13.21875" style="60" customWidth="1"/>
    <col min="9984" max="10229" width="8.77734375" style="60"/>
    <col min="10230" max="10230" width="0" style="60" hidden="1" customWidth="1"/>
    <col min="10231" max="10231" width="25.5546875" style="60" customWidth="1"/>
    <col min="10232" max="10234" width="11.44140625" style="60" customWidth="1"/>
    <col min="10235" max="10235" width="13" style="60" customWidth="1"/>
    <col min="10236" max="10237" width="11.44140625" style="60" customWidth="1"/>
    <col min="10238" max="10239" width="13.21875" style="60" customWidth="1"/>
    <col min="10240" max="10485" width="8.77734375" style="60"/>
    <col min="10486" max="10486" width="0" style="60" hidden="1" customWidth="1"/>
    <col min="10487" max="10487" width="25.5546875" style="60" customWidth="1"/>
    <col min="10488" max="10490" width="11.44140625" style="60" customWidth="1"/>
    <col min="10491" max="10491" width="13" style="60" customWidth="1"/>
    <col min="10492" max="10493" width="11.44140625" style="60" customWidth="1"/>
    <col min="10494" max="10495" width="13.21875" style="60" customWidth="1"/>
    <col min="10496" max="10741" width="8.77734375" style="60"/>
    <col min="10742" max="10742" width="0" style="60" hidden="1" customWidth="1"/>
    <col min="10743" max="10743" width="25.5546875" style="60" customWidth="1"/>
    <col min="10744" max="10746" width="11.44140625" style="60" customWidth="1"/>
    <col min="10747" max="10747" width="13" style="60" customWidth="1"/>
    <col min="10748" max="10749" width="11.44140625" style="60" customWidth="1"/>
    <col min="10750" max="10751" width="13.21875" style="60" customWidth="1"/>
    <col min="10752" max="10997" width="8.77734375" style="60"/>
    <col min="10998" max="10998" width="0" style="60" hidden="1" customWidth="1"/>
    <col min="10999" max="10999" width="25.5546875" style="60" customWidth="1"/>
    <col min="11000" max="11002" width="11.44140625" style="60" customWidth="1"/>
    <col min="11003" max="11003" width="13" style="60" customWidth="1"/>
    <col min="11004" max="11005" width="11.44140625" style="60" customWidth="1"/>
    <col min="11006" max="11007" width="13.21875" style="60" customWidth="1"/>
    <col min="11008" max="11253" width="8.77734375" style="60"/>
    <col min="11254" max="11254" width="0" style="60" hidden="1" customWidth="1"/>
    <col min="11255" max="11255" width="25.5546875" style="60" customWidth="1"/>
    <col min="11256" max="11258" width="11.44140625" style="60" customWidth="1"/>
    <col min="11259" max="11259" width="13" style="60" customWidth="1"/>
    <col min="11260" max="11261" width="11.44140625" style="60" customWidth="1"/>
    <col min="11262" max="11263" width="13.21875" style="60" customWidth="1"/>
    <col min="11264" max="11509" width="8.77734375" style="60"/>
    <col min="11510" max="11510" width="0" style="60" hidden="1" customWidth="1"/>
    <col min="11511" max="11511" width="25.5546875" style="60" customWidth="1"/>
    <col min="11512" max="11514" width="11.44140625" style="60" customWidth="1"/>
    <col min="11515" max="11515" width="13" style="60" customWidth="1"/>
    <col min="11516" max="11517" width="11.44140625" style="60" customWidth="1"/>
    <col min="11518" max="11519" width="13.21875" style="60" customWidth="1"/>
    <col min="11520" max="11765" width="8.77734375" style="60"/>
    <col min="11766" max="11766" width="0" style="60" hidden="1" customWidth="1"/>
    <col min="11767" max="11767" width="25.5546875" style="60" customWidth="1"/>
    <col min="11768" max="11770" width="11.44140625" style="60" customWidth="1"/>
    <col min="11771" max="11771" width="13" style="60" customWidth="1"/>
    <col min="11772" max="11773" width="11.44140625" style="60" customWidth="1"/>
    <col min="11774" max="11775" width="13.21875" style="60" customWidth="1"/>
    <col min="11776" max="12021" width="8.77734375" style="60"/>
    <col min="12022" max="12022" width="0" style="60" hidden="1" customWidth="1"/>
    <col min="12023" max="12023" width="25.5546875" style="60" customWidth="1"/>
    <col min="12024" max="12026" width="11.44140625" style="60" customWidth="1"/>
    <col min="12027" max="12027" width="13" style="60" customWidth="1"/>
    <col min="12028" max="12029" width="11.44140625" style="60" customWidth="1"/>
    <col min="12030" max="12031" width="13.21875" style="60" customWidth="1"/>
    <col min="12032" max="12277" width="8.77734375" style="60"/>
    <col min="12278" max="12278" width="0" style="60" hidden="1" customWidth="1"/>
    <col min="12279" max="12279" width="25.5546875" style="60" customWidth="1"/>
    <col min="12280" max="12282" width="11.44140625" style="60" customWidth="1"/>
    <col min="12283" max="12283" width="13" style="60" customWidth="1"/>
    <col min="12284" max="12285" width="11.44140625" style="60" customWidth="1"/>
    <col min="12286" max="12287" width="13.21875" style="60" customWidth="1"/>
    <col min="12288" max="12533" width="8.77734375" style="60"/>
    <col min="12534" max="12534" width="0" style="60" hidden="1" customWidth="1"/>
    <col min="12535" max="12535" width="25.5546875" style="60" customWidth="1"/>
    <col min="12536" max="12538" width="11.44140625" style="60" customWidth="1"/>
    <col min="12539" max="12539" width="13" style="60" customWidth="1"/>
    <col min="12540" max="12541" width="11.44140625" style="60" customWidth="1"/>
    <col min="12542" max="12543" width="13.21875" style="60" customWidth="1"/>
    <col min="12544" max="12789" width="8.77734375" style="60"/>
    <col min="12790" max="12790" width="0" style="60" hidden="1" customWidth="1"/>
    <col min="12791" max="12791" width="25.5546875" style="60" customWidth="1"/>
    <col min="12792" max="12794" width="11.44140625" style="60" customWidth="1"/>
    <col min="12795" max="12795" width="13" style="60" customWidth="1"/>
    <col min="12796" max="12797" width="11.44140625" style="60" customWidth="1"/>
    <col min="12798" max="12799" width="13.21875" style="60" customWidth="1"/>
    <col min="12800" max="13045" width="8.77734375" style="60"/>
    <col min="13046" max="13046" width="0" style="60" hidden="1" customWidth="1"/>
    <col min="13047" max="13047" width="25.5546875" style="60" customWidth="1"/>
    <col min="13048" max="13050" width="11.44140625" style="60" customWidth="1"/>
    <col min="13051" max="13051" width="13" style="60" customWidth="1"/>
    <col min="13052" max="13053" width="11.44140625" style="60" customWidth="1"/>
    <col min="13054" max="13055" width="13.21875" style="60" customWidth="1"/>
    <col min="13056" max="13301" width="8.77734375" style="60"/>
    <col min="13302" max="13302" width="0" style="60" hidden="1" customWidth="1"/>
    <col min="13303" max="13303" width="25.5546875" style="60" customWidth="1"/>
    <col min="13304" max="13306" width="11.44140625" style="60" customWidth="1"/>
    <col min="13307" max="13307" width="13" style="60" customWidth="1"/>
    <col min="13308" max="13309" width="11.44140625" style="60" customWidth="1"/>
    <col min="13310" max="13311" width="13.21875" style="60" customWidth="1"/>
    <col min="13312" max="13557" width="8.77734375" style="60"/>
    <col min="13558" max="13558" width="0" style="60" hidden="1" customWidth="1"/>
    <col min="13559" max="13559" width="25.5546875" style="60" customWidth="1"/>
    <col min="13560" max="13562" width="11.44140625" style="60" customWidth="1"/>
    <col min="13563" max="13563" width="13" style="60" customWidth="1"/>
    <col min="13564" max="13565" width="11.44140625" style="60" customWidth="1"/>
    <col min="13566" max="13567" width="13.21875" style="60" customWidth="1"/>
    <col min="13568" max="13813" width="8.77734375" style="60"/>
    <col min="13814" max="13814" width="0" style="60" hidden="1" customWidth="1"/>
    <col min="13815" max="13815" width="25.5546875" style="60" customWidth="1"/>
    <col min="13816" max="13818" width="11.44140625" style="60" customWidth="1"/>
    <col min="13819" max="13819" width="13" style="60" customWidth="1"/>
    <col min="13820" max="13821" width="11.44140625" style="60" customWidth="1"/>
    <col min="13822" max="13823" width="13.21875" style="60" customWidth="1"/>
    <col min="13824" max="14069" width="8.77734375" style="60"/>
    <col min="14070" max="14070" width="0" style="60" hidden="1" customWidth="1"/>
    <col min="14071" max="14071" width="25.5546875" style="60" customWidth="1"/>
    <col min="14072" max="14074" width="11.44140625" style="60" customWidth="1"/>
    <col min="14075" max="14075" width="13" style="60" customWidth="1"/>
    <col min="14076" max="14077" width="11.44140625" style="60" customWidth="1"/>
    <col min="14078" max="14079" width="13.21875" style="60" customWidth="1"/>
    <col min="14080" max="14325" width="8.77734375" style="60"/>
    <col min="14326" max="14326" width="0" style="60" hidden="1" customWidth="1"/>
    <col min="14327" max="14327" width="25.5546875" style="60" customWidth="1"/>
    <col min="14328" max="14330" width="11.44140625" style="60" customWidth="1"/>
    <col min="14331" max="14331" width="13" style="60" customWidth="1"/>
    <col min="14332" max="14333" width="11.44140625" style="60" customWidth="1"/>
    <col min="14334" max="14335" width="13.21875" style="60" customWidth="1"/>
    <col min="14336" max="14581" width="8.77734375" style="60"/>
    <col min="14582" max="14582" width="0" style="60" hidden="1" customWidth="1"/>
    <col min="14583" max="14583" width="25.5546875" style="60" customWidth="1"/>
    <col min="14584" max="14586" width="11.44140625" style="60" customWidth="1"/>
    <col min="14587" max="14587" width="13" style="60" customWidth="1"/>
    <col min="14588" max="14589" width="11.44140625" style="60" customWidth="1"/>
    <col min="14590" max="14591" width="13.21875" style="60" customWidth="1"/>
    <col min="14592" max="14837" width="8.77734375" style="60"/>
    <col min="14838" max="14838" width="0" style="60" hidden="1" customWidth="1"/>
    <col min="14839" max="14839" width="25.5546875" style="60" customWidth="1"/>
    <col min="14840" max="14842" width="11.44140625" style="60" customWidth="1"/>
    <col min="14843" max="14843" width="13" style="60" customWidth="1"/>
    <col min="14844" max="14845" width="11.44140625" style="60" customWidth="1"/>
    <col min="14846" max="14847" width="13.21875" style="60" customWidth="1"/>
    <col min="14848" max="15093" width="8.77734375" style="60"/>
    <col min="15094" max="15094" width="0" style="60" hidden="1" customWidth="1"/>
    <col min="15095" max="15095" width="25.5546875" style="60" customWidth="1"/>
    <col min="15096" max="15098" width="11.44140625" style="60" customWidth="1"/>
    <col min="15099" max="15099" width="13" style="60" customWidth="1"/>
    <col min="15100" max="15101" width="11.44140625" style="60" customWidth="1"/>
    <col min="15102" max="15103" width="13.21875" style="60" customWidth="1"/>
    <col min="15104" max="15349" width="8.77734375" style="60"/>
    <col min="15350" max="15350" width="0" style="60" hidden="1" customWidth="1"/>
    <col min="15351" max="15351" width="25.5546875" style="60" customWidth="1"/>
    <col min="15352" max="15354" width="11.44140625" style="60" customWidth="1"/>
    <col min="15355" max="15355" width="13" style="60" customWidth="1"/>
    <col min="15356" max="15357" width="11.44140625" style="60" customWidth="1"/>
    <col min="15358" max="15359" width="13.21875" style="60" customWidth="1"/>
    <col min="15360" max="15605" width="8.77734375" style="60"/>
    <col min="15606" max="15606" width="0" style="60" hidden="1" customWidth="1"/>
    <col min="15607" max="15607" width="25.5546875" style="60" customWidth="1"/>
    <col min="15608" max="15610" width="11.44140625" style="60" customWidth="1"/>
    <col min="15611" max="15611" width="13" style="60" customWidth="1"/>
    <col min="15612" max="15613" width="11.44140625" style="60" customWidth="1"/>
    <col min="15614" max="15615" width="13.21875" style="60" customWidth="1"/>
    <col min="15616" max="15861" width="8.77734375" style="60"/>
    <col min="15862" max="15862" width="0" style="60" hidden="1" customWidth="1"/>
    <col min="15863" max="15863" width="25.5546875" style="60" customWidth="1"/>
    <col min="15864" max="15866" width="11.44140625" style="60" customWidth="1"/>
    <col min="15867" max="15867" width="13" style="60" customWidth="1"/>
    <col min="15868" max="15869" width="11.44140625" style="60" customWidth="1"/>
    <col min="15870" max="15871" width="13.21875" style="60" customWidth="1"/>
    <col min="15872" max="16117" width="8.77734375" style="60"/>
    <col min="16118" max="16118" width="0" style="60" hidden="1" customWidth="1"/>
    <col min="16119" max="16119" width="25.5546875" style="60" customWidth="1"/>
    <col min="16120" max="16122" width="11.44140625" style="60" customWidth="1"/>
    <col min="16123" max="16123" width="13" style="60" customWidth="1"/>
    <col min="16124" max="16125" width="11.44140625" style="60" customWidth="1"/>
    <col min="16126" max="16127" width="13.21875" style="60" customWidth="1"/>
    <col min="16128" max="16366" width="8.77734375" style="60"/>
    <col min="16367" max="16384" width="8.77734375" style="60" customWidth="1"/>
  </cols>
  <sheetData>
    <row r="1" spans="1:38" ht="18.600000000000001" x14ac:dyDescent="0.45">
      <c r="A1" s="180" t="s">
        <v>123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7"/>
      <c r="Z1" s="152"/>
      <c r="AA1" s="152"/>
      <c r="AB1" s="152"/>
      <c r="AC1" s="152"/>
      <c r="AD1" s="152"/>
      <c r="AE1" s="152"/>
      <c r="AF1" s="152"/>
    </row>
    <row r="2" spans="1:38" ht="31.5" customHeight="1" x14ac:dyDescent="0.3">
      <c r="A2" s="79" t="s">
        <v>74</v>
      </c>
      <c r="B2" s="69"/>
      <c r="C2" s="69"/>
      <c r="D2" s="69"/>
      <c r="E2" s="69"/>
      <c r="F2" s="69"/>
      <c r="G2" s="69"/>
      <c r="H2" s="70"/>
      <c r="I2" s="158" t="s">
        <v>109</v>
      </c>
      <c r="J2" s="71"/>
      <c r="K2" s="71"/>
      <c r="L2" s="71"/>
      <c r="M2" s="71"/>
      <c r="N2" s="71"/>
      <c r="O2" s="71"/>
      <c r="P2" s="71"/>
      <c r="Q2" s="158" t="s">
        <v>109</v>
      </c>
      <c r="R2" s="72"/>
      <c r="S2" s="69"/>
      <c r="T2" s="69"/>
      <c r="U2" s="69"/>
      <c r="V2" s="69"/>
      <c r="W2" s="69"/>
      <c r="X2" s="71"/>
      <c r="Y2" s="158" t="s">
        <v>109</v>
      </c>
      <c r="Z2" s="71"/>
      <c r="AA2" s="71"/>
      <c r="AB2" s="71"/>
      <c r="AC2" s="71"/>
      <c r="AD2" s="71"/>
      <c r="AE2" s="71"/>
      <c r="AF2" s="71"/>
    </row>
    <row r="3" spans="1:38" ht="14.4" x14ac:dyDescent="0.3">
      <c r="A3" s="163">
        <v>2021</v>
      </c>
      <c r="B3" s="69"/>
      <c r="C3" s="69"/>
      <c r="D3" s="69"/>
      <c r="E3" s="69"/>
      <c r="F3" s="69"/>
      <c r="G3" s="69"/>
      <c r="H3" s="69"/>
      <c r="I3" s="158" t="s">
        <v>109</v>
      </c>
      <c r="J3" s="71"/>
      <c r="K3" s="71"/>
      <c r="L3" s="71"/>
      <c r="M3" s="71"/>
      <c r="N3" s="71"/>
      <c r="O3" s="71"/>
      <c r="P3" s="71"/>
      <c r="Q3" s="158" t="s">
        <v>109</v>
      </c>
      <c r="R3" s="72"/>
      <c r="S3" s="69"/>
      <c r="T3" s="69"/>
      <c r="U3" s="69"/>
      <c r="V3" s="69"/>
      <c r="W3" s="69"/>
      <c r="X3" s="71"/>
      <c r="Y3" s="158" t="s">
        <v>109</v>
      </c>
      <c r="Z3" s="71"/>
      <c r="AA3" s="71"/>
      <c r="AB3" s="71"/>
      <c r="AC3" s="71"/>
      <c r="AD3" s="71"/>
      <c r="AE3" s="71"/>
      <c r="AF3" s="71"/>
    </row>
    <row r="4" spans="1:38" s="63" customFormat="1" ht="27.75" customHeight="1" thickBot="1" x14ac:dyDescent="0.35">
      <c r="C4" s="145"/>
      <c r="D4" s="145"/>
      <c r="E4" s="146" t="s">
        <v>57</v>
      </c>
      <c r="F4" s="145"/>
      <c r="G4" s="145"/>
      <c r="H4" s="145"/>
      <c r="I4" s="158" t="s">
        <v>109</v>
      </c>
      <c r="K4" s="147"/>
      <c r="L4" s="147"/>
      <c r="M4" s="148" t="s">
        <v>59</v>
      </c>
      <c r="N4" s="147"/>
      <c r="O4" s="147"/>
      <c r="P4" s="147"/>
      <c r="Q4" s="158" t="s">
        <v>109</v>
      </c>
      <c r="S4" s="145"/>
      <c r="T4" s="145"/>
      <c r="U4" s="146" t="s">
        <v>58</v>
      </c>
      <c r="V4" s="145"/>
      <c r="W4" s="145"/>
      <c r="X4" s="145"/>
      <c r="Y4" s="158" t="s">
        <v>109</v>
      </c>
      <c r="AA4" s="154"/>
      <c r="AB4" s="154"/>
      <c r="AC4" s="155" t="s">
        <v>110</v>
      </c>
      <c r="AD4" s="154"/>
      <c r="AE4" s="154"/>
      <c r="AF4" s="154"/>
    </row>
    <row r="5" spans="1:38" s="63" customFormat="1" ht="45.6" thickBot="1" x14ac:dyDescent="0.35">
      <c r="A5" s="156" t="s">
        <v>108</v>
      </c>
      <c r="B5" s="80" t="s">
        <v>62</v>
      </c>
      <c r="C5" s="80" t="s">
        <v>63</v>
      </c>
      <c r="D5" s="80" t="s">
        <v>64</v>
      </c>
      <c r="E5" s="80" t="s">
        <v>65</v>
      </c>
      <c r="F5" s="81" t="s">
        <v>70</v>
      </c>
      <c r="G5" s="82" t="s">
        <v>71</v>
      </c>
      <c r="H5" s="89" t="s">
        <v>73</v>
      </c>
      <c r="I5" s="158" t="s">
        <v>109</v>
      </c>
      <c r="J5" s="80" t="s">
        <v>62</v>
      </c>
      <c r="K5" s="80" t="s">
        <v>63</v>
      </c>
      <c r="L5" s="80" t="s">
        <v>64</v>
      </c>
      <c r="M5" s="80" t="s">
        <v>65</v>
      </c>
      <c r="N5" s="80" t="s">
        <v>66</v>
      </c>
      <c r="O5" s="82" t="s">
        <v>71</v>
      </c>
      <c r="P5" s="92" t="s">
        <v>73</v>
      </c>
      <c r="Q5" s="158" t="s">
        <v>109</v>
      </c>
      <c r="R5" s="80" t="s">
        <v>62</v>
      </c>
      <c r="S5" s="80" t="s">
        <v>63</v>
      </c>
      <c r="T5" s="80" t="s">
        <v>64</v>
      </c>
      <c r="U5" s="80" t="s">
        <v>65</v>
      </c>
      <c r="V5" s="80" t="s">
        <v>66</v>
      </c>
      <c r="W5" s="82" t="s">
        <v>71</v>
      </c>
      <c r="X5" s="92" t="s">
        <v>73</v>
      </c>
      <c r="Y5" s="158" t="s">
        <v>109</v>
      </c>
      <c r="Z5" s="93" t="s">
        <v>62</v>
      </c>
      <c r="AA5" s="93" t="s">
        <v>63</v>
      </c>
      <c r="AB5" s="93" t="s">
        <v>64</v>
      </c>
      <c r="AC5" s="93" t="s">
        <v>65</v>
      </c>
      <c r="AD5" s="93" t="s">
        <v>66</v>
      </c>
      <c r="AE5" s="94" t="s">
        <v>71</v>
      </c>
      <c r="AF5" s="95" t="s">
        <v>75</v>
      </c>
    </row>
    <row r="6" spans="1:38" s="63" customFormat="1" ht="14.4" x14ac:dyDescent="0.3">
      <c r="A6" s="74" t="s">
        <v>0</v>
      </c>
      <c r="B6" s="75">
        <f t="shared" ref="B6:G6" ca="1" si="0">B7+B46</f>
        <v>172</v>
      </c>
      <c r="C6" s="75">
        <f t="shared" ca="1" si="0"/>
        <v>727</v>
      </c>
      <c r="D6" s="75">
        <f t="shared" ca="1" si="0"/>
        <v>249</v>
      </c>
      <c r="E6" s="75">
        <f t="shared" ca="1" si="0"/>
        <v>81</v>
      </c>
      <c r="F6" s="75">
        <f t="shared" ca="1" si="0"/>
        <v>1</v>
      </c>
      <c r="G6" s="75">
        <f t="shared" ca="1" si="0"/>
        <v>0</v>
      </c>
      <c r="H6" s="90">
        <f ca="1">'FIRE1125a raw'!K7</f>
        <v>32.102032520325203</v>
      </c>
      <c r="I6" s="158" t="s">
        <v>109</v>
      </c>
      <c r="J6" s="75">
        <f t="shared" ref="J6:O6" ca="1" si="1">J7+J46</f>
        <v>2</v>
      </c>
      <c r="K6" s="75">
        <f t="shared" ca="1" si="1"/>
        <v>6</v>
      </c>
      <c r="L6" s="75">
        <f t="shared" ca="1" si="1"/>
        <v>11</v>
      </c>
      <c r="M6" s="75">
        <f t="shared" ca="1" si="1"/>
        <v>5</v>
      </c>
      <c r="N6" s="75">
        <f t="shared" ca="1" si="1"/>
        <v>1</v>
      </c>
      <c r="O6" s="75">
        <f t="shared" ca="1" si="1"/>
        <v>0</v>
      </c>
      <c r="P6" s="76">
        <f ca="1">'FIRE1125a raw'!U7</f>
        <v>39.14</v>
      </c>
      <c r="Q6" s="158" t="s">
        <v>109</v>
      </c>
      <c r="R6" s="75">
        <f t="shared" ref="R6:W6" ca="1" si="2">R7+R46</f>
        <v>66</v>
      </c>
      <c r="S6" s="75">
        <f t="shared" ca="1" si="2"/>
        <v>37</v>
      </c>
      <c r="T6" s="75">
        <f t="shared" ca="1" si="2"/>
        <v>30</v>
      </c>
      <c r="U6" s="75">
        <f t="shared" ca="1" si="2"/>
        <v>21</v>
      </c>
      <c r="V6" s="75">
        <f t="shared" ca="1" si="2"/>
        <v>6</v>
      </c>
      <c r="W6" s="75">
        <f t="shared" ca="1" si="2"/>
        <v>0</v>
      </c>
      <c r="X6" s="86">
        <f ca="1">'FIRE1125a raw'!AE7</f>
        <v>31.678125000000001</v>
      </c>
      <c r="Y6" s="158" t="s">
        <v>109</v>
      </c>
      <c r="Z6" s="75">
        <f t="shared" ref="Z6:AE6" ca="1" si="3">Z7+Z46</f>
        <v>240</v>
      </c>
      <c r="AA6" s="75">
        <f t="shared" ca="1" si="3"/>
        <v>770</v>
      </c>
      <c r="AB6" s="75">
        <f t="shared" ca="1" si="3"/>
        <v>290</v>
      </c>
      <c r="AC6" s="75">
        <f t="shared" ca="1" si="3"/>
        <v>107</v>
      </c>
      <c r="AD6" s="75">
        <f t="shared" ca="1" si="3"/>
        <v>8</v>
      </c>
      <c r="AE6" s="75">
        <f t="shared" ca="1" si="3"/>
        <v>0</v>
      </c>
      <c r="AF6" s="86">
        <f ca="1">'FIRE1125a raw'!AO7</f>
        <v>32.178445229681984</v>
      </c>
    </row>
    <row r="7" spans="1:38" s="64" customFormat="1" ht="14.4" x14ac:dyDescent="0.3">
      <c r="A7" s="109" t="s">
        <v>83</v>
      </c>
      <c r="B7" s="76">
        <f t="shared" ref="B7" ca="1" si="4">SUM(B8:B45)</f>
        <v>68</v>
      </c>
      <c r="C7" s="76">
        <f t="shared" ref="C7:G7" ca="1" si="5">SUM(C8:C45)</f>
        <v>262</v>
      </c>
      <c r="D7" s="76">
        <f t="shared" ca="1" si="5"/>
        <v>93</v>
      </c>
      <c r="E7" s="76">
        <f t="shared" ca="1" si="5"/>
        <v>47</v>
      </c>
      <c r="F7" s="76">
        <f t="shared" ca="1" si="5"/>
        <v>0</v>
      </c>
      <c r="G7" s="76">
        <f t="shared" ca="1" si="5"/>
        <v>0</v>
      </c>
      <c r="H7" s="90">
        <f ca="1">'FIRE1125a raw'!K8</f>
        <v>32.680851063829792</v>
      </c>
      <c r="I7" s="158" t="s">
        <v>109</v>
      </c>
      <c r="J7" s="76">
        <f t="shared" ref="J7:O7" ca="1" si="6">SUM(J8:J45)</f>
        <v>2</v>
      </c>
      <c r="K7" s="76">
        <f t="shared" ca="1" si="6"/>
        <v>2</v>
      </c>
      <c r="L7" s="76">
        <f t="shared" ca="1" si="6"/>
        <v>7</v>
      </c>
      <c r="M7" s="76">
        <f t="shared" ca="1" si="6"/>
        <v>2</v>
      </c>
      <c r="N7" s="76">
        <f t="shared" ca="1" si="6"/>
        <v>0</v>
      </c>
      <c r="O7" s="76">
        <f t="shared" ca="1" si="6"/>
        <v>0</v>
      </c>
      <c r="P7" s="76">
        <f ca="1">'FIRE1125a raw'!U8</f>
        <v>37.269230769230774</v>
      </c>
      <c r="Q7" s="158" t="s">
        <v>109</v>
      </c>
      <c r="R7" s="76">
        <f t="shared" ref="R7:W7" ca="1" si="7">SUM(R8:R45)</f>
        <v>52</v>
      </c>
      <c r="S7" s="76">
        <f t="shared" ca="1" si="7"/>
        <v>29</v>
      </c>
      <c r="T7" s="76">
        <f t="shared" ca="1" si="7"/>
        <v>15</v>
      </c>
      <c r="U7" s="76">
        <f t="shared" ca="1" si="7"/>
        <v>14</v>
      </c>
      <c r="V7" s="76">
        <f t="shared" ca="1" si="7"/>
        <v>5</v>
      </c>
      <c r="W7" s="76">
        <f t="shared" ca="1" si="7"/>
        <v>0</v>
      </c>
      <c r="X7" s="86">
        <f ca="1">'FIRE1125a raw'!AE8</f>
        <v>30.669565217391302</v>
      </c>
      <c r="Y7" s="158" t="s">
        <v>109</v>
      </c>
      <c r="Z7" s="76">
        <f ca="1">SUM(Z8:Z45)</f>
        <v>122</v>
      </c>
      <c r="AA7" s="76">
        <f t="shared" ref="AA7:AE7" ca="1" si="8">SUM(AA8:AA45)</f>
        <v>293</v>
      </c>
      <c r="AB7" s="76">
        <f t="shared" ca="1" si="8"/>
        <v>115</v>
      </c>
      <c r="AC7" s="76">
        <f t="shared" ca="1" si="8"/>
        <v>63</v>
      </c>
      <c r="AD7" s="76">
        <f t="shared" ca="1" si="8"/>
        <v>5</v>
      </c>
      <c r="AE7" s="76">
        <f t="shared" ca="1" si="8"/>
        <v>0</v>
      </c>
      <c r="AF7" s="86">
        <f ca="1">'FIRE1125a raw'!AO8</f>
        <v>32.393812709030101</v>
      </c>
      <c r="AG7" s="63"/>
      <c r="AH7" s="63"/>
      <c r="AI7" s="63"/>
      <c r="AJ7" s="63"/>
      <c r="AK7" s="63"/>
      <c r="AL7" s="63"/>
    </row>
    <row r="8" spans="1:38" s="63" customFormat="1" ht="14.4" x14ac:dyDescent="0.3">
      <c r="A8" s="73" t="s">
        <v>1</v>
      </c>
      <c r="B8" s="77">
        <f ca="1">'FIRE1125a raw'!C9</f>
        <v>0</v>
      </c>
      <c r="C8" s="77">
        <f ca="1">'FIRE1125a raw'!D9</f>
        <v>4</v>
      </c>
      <c r="D8" s="77">
        <f ca="1">'FIRE1125a raw'!E9</f>
        <v>12</v>
      </c>
      <c r="E8" s="77">
        <f ca="1">'FIRE1125a raw'!F9</f>
        <v>22</v>
      </c>
      <c r="F8" s="77">
        <f ca="1">SUM('FIRE1125a raw'!G9:H9)</f>
        <v>0</v>
      </c>
      <c r="G8" s="77">
        <f ca="1">'FIRE1125a raw'!I9</f>
        <v>0</v>
      </c>
      <c r="H8" s="91">
        <f ca="1">'FIRE1125a raw'!K9</f>
        <v>45.184210526315788</v>
      </c>
      <c r="I8" s="158" t="s">
        <v>109</v>
      </c>
      <c r="J8" s="77">
        <f ca="1">'FIRE1125a raw'!M9</f>
        <v>0</v>
      </c>
      <c r="K8" s="77">
        <f ca="1">'FIRE1125a raw'!N9</f>
        <v>1</v>
      </c>
      <c r="L8" s="77">
        <f ca="1">'FIRE1125a raw'!O9</f>
        <v>6</v>
      </c>
      <c r="M8" s="77">
        <f ca="1">'FIRE1125a raw'!P9</f>
        <v>2</v>
      </c>
      <c r="N8" s="77">
        <f ca="1">SUM('FIRE1125a raw'!Q9:R9)</f>
        <v>0</v>
      </c>
      <c r="O8" s="77">
        <f ca="1">'FIRE1125a raw'!S9</f>
        <v>0</v>
      </c>
      <c r="P8" s="77">
        <f ca="1">'FIRE1125a raw'!U9</f>
        <v>41.555555555555557</v>
      </c>
      <c r="Q8" s="158" t="s">
        <v>109</v>
      </c>
      <c r="R8" s="77">
        <f ca="1">'FIRE1125a raw'!W9</f>
        <v>1</v>
      </c>
      <c r="S8" s="77">
        <f ca="1">'FIRE1125a raw'!X9</f>
        <v>7</v>
      </c>
      <c r="T8" s="77">
        <f ca="1">'FIRE1125a raw'!Y9</f>
        <v>6</v>
      </c>
      <c r="U8" s="77">
        <f ca="1">'FIRE1125a raw'!Z9</f>
        <v>3</v>
      </c>
      <c r="V8" s="77">
        <f ca="1">SUM('FIRE1125a raw'!AA9:AB9)</f>
        <v>2</v>
      </c>
      <c r="W8" s="77">
        <f ca="1">'FIRE1125a raw'!AC9</f>
        <v>0</v>
      </c>
      <c r="X8" s="88">
        <f ca="1">'FIRE1125a raw'!AE9</f>
        <v>39.23684210526315</v>
      </c>
      <c r="Y8" s="158" t="s">
        <v>109</v>
      </c>
      <c r="Z8" s="75">
        <f ca="1">'FIRE1125a raw'!AG9</f>
        <v>1</v>
      </c>
      <c r="AA8" s="75">
        <f ca="1">'FIRE1125a raw'!AH9</f>
        <v>12</v>
      </c>
      <c r="AB8" s="75">
        <f ca="1">'FIRE1125a raw'!AI9</f>
        <v>24</v>
      </c>
      <c r="AC8" s="75">
        <f ca="1">'FIRE1125a raw'!AJ9</f>
        <v>27</v>
      </c>
      <c r="AD8" s="75">
        <f ca="1">SUM('FIRE1125a raw'!AK9:AL9)</f>
        <v>2</v>
      </c>
      <c r="AE8" s="75">
        <f ca="1">'FIRE1125a raw'!AM9</f>
        <v>0</v>
      </c>
      <c r="AF8" s="86">
        <f ca="1">'FIRE1125a raw'!AO9</f>
        <v>42.977272727272727</v>
      </c>
    </row>
    <row r="9" spans="1:38" s="63" customFormat="1" ht="14.4" x14ac:dyDescent="0.3">
      <c r="A9" s="73" t="s">
        <v>2</v>
      </c>
      <c r="B9" s="77">
        <f ca="1">'FIRE1125a raw'!C10</f>
        <v>6</v>
      </c>
      <c r="C9" s="77">
        <f ca="1">'FIRE1125a raw'!D10</f>
        <v>19</v>
      </c>
      <c r="D9" s="77">
        <f ca="1">'FIRE1125a raw'!E10</f>
        <v>8</v>
      </c>
      <c r="E9" s="77">
        <f ca="1">'FIRE1125a raw'!F10</f>
        <v>1</v>
      </c>
      <c r="F9" s="77">
        <f ca="1">SUM('FIRE1125a raw'!G10:H10)</f>
        <v>0</v>
      </c>
      <c r="G9" s="77">
        <f ca="1">'FIRE1125a raw'!I10</f>
        <v>0</v>
      </c>
      <c r="H9" s="91">
        <f ca="1">'FIRE1125a raw'!K10</f>
        <v>31.308823529411768</v>
      </c>
      <c r="I9" s="158" t="s">
        <v>109</v>
      </c>
      <c r="J9" s="77">
        <f ca="1">'FIRE1125a raw'!M10</f>
        <v>0</v>
      </c>
      <c r="K9" s="77">
        <f ca="1">'FIRE1125a raw'!N10</f>
        <v>0</v>
      </c>
      <c r="L9" s="77">
        <f ca="1">'FIRE1125a raw'!O10</f>
        <v>0</v>
      </c>
      <c r="M9" s="77">
        <f ca="1">'FIRE1125a raw'!P10</f>
        <v>0</v>
      </c>
      <c r="N9" s="77">
        <f ca="1">SUM('FIRE1125a raw'!Q10:R10)</f>
        <v>0</v>
      </c>
      <c r="O9" s="77">
        <f ca="1">'FIRE1125a raw'!S10</f>
        <v>0</v>
      </c>
      <c r="P9" s="77" t="str">
        <f ca="1">'FIRE1125a raw'!U10</f>
        <v>-</v>
      </c>
      <c r="Q9" s="158" t="s">
        <v>109</v>
      </c>
      <c r="R9" s="77">
        <f ca="1">'FIRE1125a raw'!W10</f>
        <v>2</v>
      </c>
      <c r="S9" s="77">
        <f ca="1">'FIRE1125a raw'!X10</f>
        <v>0</v>
      </c>
      <c r="T9" s="77">
        <f ca="1">'FIRE1125a raw'!Y10</f>
        <v>0</v>
      </c>
      <c r="U9" s="77">
        <f ca="1">'FIRE1125a raw'!Z10</f>
        <v>0</v>
      </c>
      <c r="V9" s="77">
        <f ca="1">SUM('FIRE1125a raw'!AA10:AB10)</f>
        <v>0</v>
      </c>
      <c r="W9" s="77">
        <f ca="1">'FIRE1125a raw'!AC10</f>
        <v>0</v>
      </c>
      <c r="X9" s="88">
        <f ca="1">'FIRE1125a raw'!AE10</f>
        <v>20</v>
      </c>
      <c r="Y9" s="158" t="s">
        <v>109</v>
      </c>
      <c r="Z9" s="75">
        <f ca="1">'FIRE1125a raw'!AG10</f>
        <v>8</v>
      </c>
      <c r="AA9" s="75">
        <f ca="1">'FIRE1125a raw'!AH10</f>
        <v>19</v>
      </c>
      <c r="AB9" s="75">
        <f ca="1">'FIRE1125a raw'!AI10</f>
        <v>8</v>
      </c>
      <c r="AC9" s="75">
        <f ca="1">'FIRE1125a raw'!AJ10</f>
        <v>1</v>
      </c>
      <c r="AD9" s="75">
        <f ca="1">SUM('FIRE1125a raw'!AK10:AL10)</f>
        <v>0</v>
      </c>
      <c r="AE9" s="75">
        <f ca="1">'FIRE1125a raw'!AM10</f>
        <v>0</v>
      </c>
      <c r="AF9" s="86">
        <f ca="1">'FIRE1125a raw'!AO10</f>
        <v>30.680555555555557</v>
      </c>
    </row>
    <row r="10" spans="1:38" s="63" customFormat="1" ht="13.5" customHeight="1" x14ac:dyDescent="0.3">
      <c r="A10" s="73" t="s">
        <v>3</v>
      </c>
      <c r="B10" s="77">
        <f ca="1">'FIRE1125a raw'!C11</f>
        <v>0</v>
      </c>
      <c r="C10" s="77">
        <f ca="1">'FIRE1125a raw'!D11</f>
        <v>0</v>
      </c>
      <c r="D10" s="77">
        <f ca="1">'FIRE1125a raw'!E11</f>
        <v>0</v>
      </c>
      <c r="E10" s="77">
        <f ca="1">'FIRE1125a raw'!F11</f>
        <v>0</v>
      </c>
      <c r="F10" s="77">
        <f ca="1">SUM('FIRE1125a raw'!G11:H11)</f>
        <v>0</v>
      </c>
      <c r="G10" s="77">
        <f ca="1">'FIRE1125a raw'!I11</f>
        <v>0</v>
      </c>
      <c r="H10" s="91" t="str">
        <f ca="1">'FIRE1125a raw'!K11</f>
        <v>-</v>
      </c>
      <c r="I10" s="158" t="s">
        <v>109</v>
      </c>
      <c r="J10" s="77">
        <f ca="1">'FIRE1125a raw'!M11</f>
        <v>0</v>
      </c>
      <c r="K10" s="77">
        <f ca="1">'FIRE1125a raw'!N11</f>
        <v>0</v>
      </c>
      <c r="L10" s="77">
        <f ca="1">'FIRE1125a raw'!O11</f>
        <v>0</v>
      </c>
      <c r="M10" s="77">
        <f ca="1">'FIRE1125a raw'!P11</f>
        <v>0</v>
      </c>
      <c r="N10" s="77">
        <f ca="1">SUM('FIRE1125a raw'!Q11:R11)</f>
        <v>0</v>
      </c>
      <c r="O10" s="77">
        <f ca="1">'FIRE1125a raw'!S11</f>
        <v>0</v>
      </c>
      <c r="P10" s="77" t="str">
        <f ca="1">'FIRE1125a raw'!U11</f>
        <v>-</v>
      </c>
      <c r="Q10" s="158" t="s">
        <v>109</v>
      </c>
      <c r="R10" s="77">
        <f ca="1">'FIRE1125a raw'!W11</f>
        <v>1</v>
      </c>
      <c r="S10" s="77">
        <f ca="1">'FIRE1125a raw'!X11</f>
        <v>0</v>
      </c>
      <c r="T10" s="77">
        <f ca="1">'FIRE1125a raw'!Y11</f>
        <v>0</v>
      </c>
      <c r="U10" s="77">
        <f ca="1">'FIRE1125a raw'!Z11</f>
        <v>0</v>
      </c>
      <c r="V10" s="77">
        <f ca="1">SUM('FIRE1125a raw'!AA11:AB11)</f>
        <v>0</v>
      </c>
      <c r="W10" s="77">
        <f ca="1">'FIRE1125a raw'!AC11</f>
        <v>0</v>
      </c>
      <c r="X10" s="88">
        <f ca="1">'FIRE1125a raw'!AE11</f>
        <v>20</v>
      </c>
      <c r="Y10" s="158" t="s">
        <v>109</v>
      </c>
      <c r="Z10" s="75">
        <f ca="1">'FIRE1125a raw'!AG11</f>
        <v>1</v>
      </c>
      <c r="AA10" s="75">
        <f ca="1">'FIRE1125a raw'!AH11</f>
        <v>0</v>
      </c>
      <c r="AB10" s="75">
        <f ca="1">'FIRE1125a raw'!AI11</f>
        <v>0</v>
      </c>
      <c r="AC10" s="75">
        <f ca="1">'FIRE1125a raw'!AJ11</f>
        <v>0</v>
      </c>
      <c r="AD10" s="75">
        <f ca="1">SUM('FIRE1125a raw'!AK11:AL11)</f>
        <v>0</v>
      </c>
      <c r="AE10" s="75">
        <f ca="1">'FIRE1125a raw'!AM11</f>
        <v>0</v>
      </c>
      <c r="AF10" s="86">
        <f ca="1">'FIRE1125a raw'!AO11</f>
        <v>20</v>
      </c>
    </row>
    <row r="11" spans="1:38" s="63" customFormat="1" ht="14.4" x14ac:dyDescent="0.3">
      <c r="A11" s="73" t="s">
        <v>4</v>
      </c>
      <c r="B11" s="77">
        <f ca="1">'FIRE1125a raw'!C12</f>
        <v>5</v>
      </c>
      <c r="C11" s="77">
        <f ca="1">'FIRE1125a raw'!D12</f>
        <v>9</v>
      </c>
      <c r="D11" s="77">
        <f ca="1">'FIRE1125a raw'!E12</f>
        <v>1</v>
      </c>
      <c r="E11" s="77">
        <f ca="1">'FIRE1125a raw'!F12</f>
        <v>0</v>
      </c>
      <c r="F11" s="77">
        <f ca="1">SUM('FIRE1125a raw'!G12:H12)</f>
        <v>0</v>
      </c>
      <c r="G11" s="77">
        <f ca="1">'FIRE1125a raw'!I12</f>
        <v>0</v>
      </c>
      <c r="H11" s="91">
        <f ca="1">'FIRE1125a raw'!K12</f>
        <v>27.366666666666664</v>
      </c>
      <c r="I11" s="158" t="s">
        <v>109</v>
      </c>
      <c r="J11" s="77">
        <f ca="1">'FIRE1125a raw'!M12</f>
        <v>0</v>
      </c>
      <c r="K11" s="77">
        <f ca="1">'FIRE1125a raw'!N12</f>
        <v>0</v>
      </c>
      <c r="L11" s="77">
        <f ca="1">'FIRE1125a raw'!O12</f>
        <v>0</v>
      </c>
      <c r="M11" s="77">
        <f ca="1">'FIRE1125a raw'!P12</f>
        <v>0</v>
      </c>
      <c r="N11" s="77">
        <f ca="1">SUM('FIRE1125a raw'!Q12:R12)</f>
        <v>0</v>
      </c>
      <c r="O11" s="77">
        <f ca="1">'FIRE1125a raw'!S12</f>
        <v>0</v>
      </c>
      <c r="P11" s="77" t="str">
        <f ca="1">'FIRE1125a raw'!U12</f>
        <v>-</v>
      </c>
      <c r="Q11" s="158" t="s">
        <v>109</v>
      </c>
      <c r="R11" s="77">
        <f ca="1">'FIRE1125a raw'!W12</f>
        <v>1</v>
      </c>
      <c r="S11" s="77">
        <f ca="1">'FIRE1125a raw'!X12</f>
        <v>0</v>
      </c>
      <c r="T11" s="77">
        <f ca="1">'FIRE1125a raw'!Y12</f>
        <v>0</v>
      </c>
      <c r="U11" s="77">
        <f ca="1">'FIRE1125a raw'!Z12</f>
        <v>0</v>
      </c>
      <c r="V11" s="77">
        <f ca="1">SUM('FIRE1125a raw'!AA12:AB12)</f>
        <v>0</v>
      </c>
      <c r="W11" s="77">
        <f ca="1">'FIRE1125a raw'!AC12</f>
        <v>0</v>
      </c>
      <c r="X11" s="88">
        <f ca="1">'FIRE1125a raw'!AE12</f>
        <v>20</v>
      </c>
      <c r="Y11" s="158" t="s">
        <v>109</v>
      </c>
      <c r="Z11" s="75">
        <f ca="1">'FIRE1125a raw'!AG12</f>
        <v>6</v>
      </c>
      <c r="AA11" s="75">
        <f ca="1">'FIRE1125a raw'!AH12</f>
        <v>9</v>
      </c>
      <c r="AB11" s="75">
        <f ca="1">'FIRE1125a raw'!AI12</f>
        <v>1</v>
      </c>
      <c r="AC11" s="75">
        <f ca="1">'FIRE1125a raw'!AJ12</f>
        <v>0</v>
      </c>
      <c r="AD11" s="75">
        <f ca="1">SUM('FIRE1125a raw'!AK12:AL12)</f>
        <v>0</v>
      </c>
      <c r="AE11" s="75">
        <f ca="1">'FIRE1125a raw'!AM12</f>
        <v>0</v>
      </c>
      <c r="AF11" s="86">
        <f ca="1">'FIRE1125a raw'!AO12</f>
        <v>26.90625</v>
      </c>
    </row>
    <row r="12" spans="1:38" s="63" customFormat="1" ht="14.4" x14ac:dyDescent="0.3">
      <c r="A12" s="73" t="s">
        <v>5</v>
      </c>
      <c r="B12" s="77">
        <f ca="1">'FIRE1125a raw'!C13</f>
        <v>4</v>
      </c>
      <c r="C12" s="77">
        <f ca="1">'FIRE1125a raw'!D13</f>
        <v>29</v>
      </c>
      <c r="D12" s="77">
        <f ca="1">'FIRE1125a raw'!E13</f>
        <v>5</v>
      </c>
      <c r="E12" s="77">
        <f ca="1">'FIRE1125a raw'!F13</f>
        <v>0</v>
      </c>
      <c r="F12" s="77">
        <f ca="1">SUM('FIRE1125a raw'!G13:H13)</f>
        <v>0</v>
      </c>
      <c r="G12" s="77">
        <f ca="1">'FIRE1125a raw'!I13</f>
        <v>0</v>
      </c>
      <c r="H12" s="91">
        <f ca="1">'FIRE1125a raw'!K13</f>
        <v>30.328947368421051</v>
      </c>
      <c r="I12" s="158" t="s">
        <v>109</v>
      </c>
      <c r="J12" s="77">
        <f ca="1">'FIRE1125a raw'!M13</f>
        <v>0</v>
      </c>
      <c r="K12" s="77">
        <f ca="1">'FIRE1125a raw'!N13</f>
        <v>0</v>
      </c>
      <c r="L12" s="77">
        <f ca="1">'FIRE1125a raw'!O13</f>
        <v>0</v>
      </c>
      <c r="M12" s="77">
        <f ca="1">'FIRE1125a raw'!P13</f>
        <v>0</v>
      </c>
      <c r="N12" s="77">
        <f ca="1">SUM('FIRE1125a raw'!Q13:R13)</f>
        <v>0</v>
      </c>
      <c r="O12" s="77">
        <f ca="1">'FIRE1125a raw'!S13</f>
        <v>0</v>
      </c>
      <c r="P12" s="77" t="str">
        <f ca="1">'FIRE1125a raw'!U13</f>
        <v>-</v>
      </c>
      <c r="Q12" s="158" t="s">
        <v>109</v>
      </c>
      <c r="R12" s="77">
        <f ca="1">'FIRE1125a raw'!W13</f>
        <v>3</v>
      </c>
      <c r="S12" s="77">
        <f ca="1">'FIRE1125a raw'!X13</f>
        <v>0</v>
      </c>
      <c r="T12" s="77">
        <f ca="1">'FIRE1125a raw'!Y13</f>
        <v>1</v>
      </c>
      <c r="U12" s="77">
        <f ca="1">'FIRE1125a raw'!Z13</f>
        <v>0</v>
      </c>
      <c r="V12" s="77">
        <f ca="1">SUM('FIRE1125a raw'!AA13:AB13)</f>
        <v>0</v>
      </c>
      <c r="W12" s="77">
        <f ca="1">'FIRE1125a raw'!AC13</f>
        <v>0</v>
      </c>
      <c r="X12" s="88">
        <f ca="1">'FIRE1125a raw'!AE13</f>
        <v>25.125</v>
      </c>
      <c r="Y12" s="158" t="s">
        <v>109</v>
      </c>
      <c r="Z12" s="75">
        <f ca="1">'FIRE1125a raw'!AG13</f>
        <v>7</v>
      </c>
      <c r="AA12" s="75">
        <f ca="1">'FIRE1125a raw'!AH13</f>
        <v>29</v>
      </c>
      <c r="AB12" s="75">
        <f ca="1">'FIRE1125a raw'!AI13</f>
        <v>6</v>
      </c>
      <c r="AC12" s="75">
        <f ca="1">'FIRE1125a raw'!AJ13</f>
        <v>0</v>
      </c>
      <c r="AD12" s="75">
        <f ca="1">SUM('FIRE1125a raw'!AK13:AL13)</f>
        <v>0</v>
      </c>
      <c r="AE12" s="75">
        <f ca="1">'FIRE1125a raw'!AM13</f>
        <v>0</v>
      </c>
      <c r="AF12" s="86">
        <f ca="1">'FIRE1125a raw'!AO13</f>
        <v>29.833333333333332</v>
      </c>
    </row>
    <row r="13" spans="1:38" s="63" customFormat="1" ht="14.4" x14ac:dyDescent="0.3">
      <c r="A13" s="73" t="s">
        <v>6</v>
      </c>
      <c r="B13" s="77">
        <f ca="1">'FIRE1125a raw'!C14</f>
        <v>0</v>
      </c>
      <c r="C13" s="77">
        <f ca="1">'FIRE1125a raw'!D14</f>
        <v>0</v>
      </c>
      <c r="D13" s="77">
        <f ca="1">'FIRE1125a raw'!E14</f>
        <v>0</v>
      </c>
      <c r="E13" s="77">
        <f ca="1">'FIRE1125a raw'!F14</f>
        <v>0</v>
      </c>
      <c r="F13" s="77">
        <f ca="1">SUM('FIRE1125a raw'!G14:H14)</f>
        <v>0</v>
      </c>
      <c r="G13" s="77">
        <f ca="1">'FIRE1125a raw'!I14</f>
        <v>0</v>
      </c>
      <c r="H13" s="91" t="str">
        <f ca="1">'FIRE1125a raw'!K14</f>
        <v>-</v>
      </c>
      <c r="I13" s="158" t="s">
        <v>109</v>
      </c>
      <c r="J13" s="77">
        <f ca="1">'FIRE1125a raw'!M14</f>
        <v>0</v>
      </c>
      <c r="K13" s="77">
        <f ca="1">'FIRE1125a raw'!N14</f>
        <v>0</v>
      </c>
      <c r="L13" s="77">
        <f ca="1">'FIRE1125a raw'!O14</f>
        <v>0</v>
      </c>
      <c r="M13" s="77">
        <f ca="1">'FIRE1125a raw'!P14</f>
        <v>0</v>
      </c>
      <c r="N13" s="77">
        <f ca="1">SUM('FIRE1125a raw'!Q14:R14)</f>
        <v>0</v>
      </c>
      <c r="O13" s="77">
        <f ca="1">'FIRE1125a raw'!S14</f>
        <v>0</v>
      </c>
      <c r="P13" s="77" t="str">
        <f ca="1">'FIRE1125a raw'!U14</f>
        <v>-</v>
      </c>
      <c r="Q13" s="158" t="s">
        <v>109</v>
      </c>
      <c r="R13" s="77">
        <f ca="1">'FIRE1125a raw'!W14</f>
        <v>0</v>
      </c>
      <c r="S13" s="77">
        <f ca="1">'FIRE1125a raw'!X14</f>
        <v>0</v>
      </c>
      <c r="T13" s="77">
        <f ca="1">'FIRE1125a raw'!Y14</f>
        <v>0</v>
      </c>
      <c r="U13" s="77">
        <f ca="1">'FIRE1125a raw'!Z14</f>
        <v>0</v>
      </c>
      <c r="V13" s="77">
        <f ca="1">SUM('FIRE1125a raw'!AA14:AB14)</f>
        <v>0</v>
      </c>
      <c r="W13" s="77">
        <f ca="1">'FIRE1125a raw'!AC14</f>
        <v>0</v>
      </c>
      <c r="X13" s="88" t="str">
        <f ca="1">'FIRE1125a raw'!AE14</f>
        <v>-</v>
      </c>
      <c r="Y13" s="158" t="s">
        <v>109</v>
      </c>
      <c r="Z13" s="75">
        <f ca="1">'FIRE1125a raw'!AG14</f>
        <v>0</v>
      </c>
      <c r="AA13" s="75">
        <f ca="1">'FIRE1125a raw'!AH14</f>
        <v>0</v>
      </c>
      <c r="AB13" s="75">
        <f ca="1">'FIRE1125a raw'!AI14</f>
        <v>0</v>
      </c>
      <c r="AC13" s="75">
        <f ca="1">'FIRE1125a raw'!AJ14</f>
        <v>0</v>
      </c>
      <c r="AD13" s="75">
        <f ca="1">SUM('FIRE1125a raw'!AK14:AL14)</f>
        <v>0</v>
      </c>
      <c r="AE13" s="75">
        <f ca="1">'FIRE1125a raw'!AM14</f>
        <v>0</v>
      </c>
      <c r="AF13" s="86" t="str">
        <f ca="1">'FIRE1125a raw'!AO14</f>
        <v>-</v>
      </c>
    </row>
    <row r="14" spans="1:38" s="63" customFormat="1" ht="14.4" x14ac:dyDescent="0.3">
      <c r="A14" s="73" t="s">
        <v>7</v>
      </c>
      <c r="B14" s="77">
        <f ca="1">'FIRE1125a raw'!C15</f>
        <v>0</v>
      </c>
      <c r="C14" s="77">
        <f ca="1">'FIRE1125a raw'!D15</f>
        <v>0</v>
      </c>
      <c r="D14" s="77">
        <f ca="1">'FIRE1125a raw'!E15</f>
        <v>0</v>
      </c>
      <c r="E14" s="77">
        <f ca="1">'FIRE1125a raw'!F15</f>
        <v>0</v>
      </c>
      <c r="F14" s="77">
        <f ca="1">SUM('FIRE1125a raw'!G15:H15)</f>
        <v>0</v>
      </c>
      <c r="G14" s="77">
        <f ca="1">'FIRE1125a raw'!I15</f>
        <v>0</v>
      </c>
      <c r="H14" s="91" t="str">
        <f ca="1">'FIRE1125a raw'!K15</f>
        <v>-</v>
      </c>
      <c r="I14" s="158" t="s">
        <v>109</v>
      </c>
      <c r="J14" s="77">
        <f ca="1">'FIRE1125a raw'!M15</f>
        <v>0</v>
      </c>
      <c r="K14" s="77">
        <f ca="1">'FIRE1125a raw'!N15</f>
        <v>0</v>
      </c>
      <c r="L14" s="77">
        <f ca="1">'FIRE1125a raw'!O15</f>
        <v>0</v>
      </c>
      <c r="M14" s="77">
        <f ca="1">'FIRE1125a raw'!P15</f>
        <v>0</v>
      </c>
      <c r="N14" s="77">
        <f ca="1">SUM('FIRE1125a raw'!Q15:R15)</f>
        <v>0</v>
      </c>
      <c r="O14" s="77">
        <f ca="1">'FIRE1125a raw'!S15</f>
        <v>0</v>
      </c>
      <c r="P14" s="77" t="str">
        <f ca="1">'FIRE1125a raw'!U15</f>
        <v>-</v>
      </c>
      <c r="Q14" s="158" t="s">
        <v>109</v>
      </c>
      <c r="R14" s="77">
        <f ca="1">'FIRE1125a raw'!W15</f>
        <v>0</v>
      </c>
      <c r="S14" s="77">
        <f ca="1">'FIRE1125a raw'!X15</f>
        <v>0</v>
      </c>
      <c r="T14" s="77">
        <f ca="1">'FIRE1125a raw'!Y15</f>
        <v>0</v>
      </c>
      <c r="U14" s="77">
        <f ca="1">'FIRE1125a raw'!Z15</f>
        <v>0</v>
      </c>
      <c r="V14" s="77">
        <f ca="1">SUM('FIRE1125a raw'!AA15:AB15)</f>
        <v>0</v>
      </c>
      <c r="W14" s="77">
        <f ca="1">'FIRE1125a raw'!AC15</f>
        <v>0</v>
      </c>
      <c r="X14" s="88" t="str">
        <f ca="1">'FIRE1125a raw'!AE15</f>
        <v>-</v>
      </c>
      <c r="Y14" s="158" t="s">
        <v>109</v>
      </c>
      <c r="Z14" s="75">
        <f ca="1">'FIRE1125a raw'!AG15</f>
        <v>0</v>
      </c>
      <c r="AA14" s="75">
        <f ca="1">'FIRE1125a raw'!AH15</f>
        <v>0</v>
      </c>
      <c r="AB14" s="75">
        <f ca="1">'FIRE1125a raw'!AI15</f>
        <v>0</v>
      </c>
      <c r="AC14" s="75">
        <f ca="1">'FIRE1125a raw'!AJ15</f>
        <v>0</v>
      </c>
      <c r="AD14" s="75">
        <f ca="1">SUM('FIRE1125a raw'!AK15:AL15)</f>
        <v>0</v>
      </c>
      <c r="AE14" s="75">
        <f ca="1">'FIRE1125a raw'!AM15</f>
        <v>0</v>
      </c>
      <c r="AF14" s="86" t="str">
        <f ca="1">'FIRE1125a raw'!AO15</f>
        <v>-</v>
      </c>
    </row>
    <row r="15" spans="1:38" s="63" customFormat="1" ht="14.4" x14ac:dyDescent="0.3">
      <c r="A15" s="73" t="s">
        <v>8</v>
      </c>
      <c r="B15" s="77">
        <f ca="1">'FIRE1125a raw'!C16</f>
        <v>0</v>
      </c>
      <c r="C15" s="77">
        <f ca="1">'FIRE1125a raw'!D16</f>
        <v>0</v>
      </c>
      <c r="D15" s="77">
        <f ca="1">'FIRE1125a raw'!E16</f>
        <v>0</v>
      </c>
      <c r="E15" s="77">
        <f ca="1">'FIRE1125a raw'!F16</f>
        <v>0</v>
      </c>
      <c r="F15" s="77">
        <f ca="1">SUM('FIRE1125a raw'!G16:H16)</f>
        <v>0</v>
      </c>
      <c r="G15" s="77">
        <f ca="1">'FIRE1125a raw'!I16</f>
        <v>0</v>
      </c>
      <c r="H15" s="91" t="str">
        <f ca="1">'FIRE1125a raw'!K16</f>
        <v>-</v>
      </c>
      <c r="I15" s="158" t="s">
        <v>109</v>
      </c>
      <c r="J15" s="77">
        <f ca="1">'FIRE1125a raw'!M16</f>
        <v>0</v>
      </c>
      <c r="K15" s="77">
        <f ca="1">'FIRE1125a raw'!N16</f>
        <v>0</v>
      </c>
      <c r="L15" s="77">
        <f ca="1">'FIRE1125a raw'!O16</f>
        <v>0</v>
      </c>
      <c r="M15" s="77">
        <f ca="1">'FIRE1125a raw'!P16</f>
        <v>0</v>
      </c>
      <c r="N15" s="77">
        <f ca="1">SUM('FIRE1125a raw'!Q16:R16)</f>
        <v>0</v>
      </c>
      <c r="O15" s="77">
        <f ca="1">'FIRE1125a raw'!S16</f>
        <v>0</v>
      </c>
      <c r="P15" s="77" t="str">
        <f ca="1">'FIRE1125a raw'!U16</f>
        <v>-</v>
      </c>
      <c r="Q15" s="158" t="s">
        <v>109</v>
      </c>
      <c r="R15" s="77">
        <f ca="1">'FIRE1125a raw'!W16</f>
        <v>1</v>
      </c>
      <c r="S15" s="77">
        <f ca="1">'FIRE1125a raw'!X16</f>
        <v>0</v>
      </c>
      <c r="T15" s="77">
        <f ca="1">'FIRE1125a raw'!Y16</f>
        <v>1</v>
      </c>
      <c r="U15" s="77">
        <f ca="1">'FIRE1125a raw'!Z16</f>
        <v>0</v>
      </c>
      <c r="V15" s="77">
        <f ca="1">SUM('FIRE1125a raw'!AA16:AB16)</f>
        <v>0</v>
      </c>
      <c r="W15" s="77">
        <f ca="1">'FIRE1125a raw'!AC16</f>
        <v>0</v>
      </c>
      <c r="X15" s="88">
        <f ca="1">'FIRE1125a raw'!AE16</f>
        <v>30.25</v>
      </c>
      <c r="Y15" s="158" t="s">
        <v>109</v>
      </c>
      <c r="Z15" s="75">
        <f ca="1">'FIRE1125a raw'!AG16</f>
        <v>1</v>
      </c>
      <c r="AA15" s="75">
        <f ca="1">'FIRE1125a raw'!AH16</f>
        <v>0</v>
      </c>
      <c r="AB15" s="75">
        <f ca="1">'FIRE1125a raw'!AI16</f>
        <v>1</v>
      </c>
      <c r="AC15" s="75">
        <f ca="1">'FIRE1125a raw'!AJ16</f>
        <v>0</v>
      </c>
      <c r="AD15" s="75">
        <f ca="1">SUM('FIRE1125a raw'!AK16:AL16)</f>
        <v>0</v>
      </c>
      <c r="AE15" s="75">
        <f ca="1">'FIRE1125a raw'!AM16</f>
        <v>0</v>
      </c>
      <c r="AF15" s="86">
        <f ca="1">'FIRE1125a raw'!AO16</f>
        <v>30.25</v>
      </c>
    </row>
    <row r="16" spans="1:38" s="63" customFormat="1" ht="14.4" x14ac:dyDescent="0.3">
      <c r="A16" s="73" t="s">
        <v>9</v>
      </c>
      <c r="B16" s="77">
        <f ca="1">'FIRE1125a raw'!C17</f>
        <v>0</v>
      </c>
      <c r="C16" s="77">
        <f ca="1">'FIRE1125a raw'!D17</f>
        <v>0</v>
      </c>
      <c r="D16" s="77">
        <f ca="1">'FIRE1125a raw'!E17</f>
        <v>0</v>
      </c>
      <c r="E16" s="77">
        <f ca="1">'FIRE1125a raw'!F17</f>
        <v>0</v>
      </c>
      <c r="F16" s="77">
        <f ca="1">SUM('FIRE1125a raw'!G17:H17)</f>
        <v>0</v>
      </c>
      <c r="G16" s="77">
        <f ca="1">'FIRE1125a raw'!I17</f>
        <v>0</v>
      </c>
      <c r="H16" s="91" t="str">
        <f ca="1">'FIRE1125a raw'!K17</f>
        <v>-</v>
      </c>
      <c r="I16" s="158" t="s">
        <v>109</v>
      </c>
      <c r="J16" s="77">
        <f ca="1">'FIRE1125a raw'!M17</f>
        <v>0</v>
      </c>
      <c r="K16" s="77">
        <f ca="1">'FIRE1125a raw'!N17</f>
        <v>0</v>
      </c>
      <c r="L16" s="77">
        <f ca="1">'FIRE1125a raw'!O17</f>
        <v>0</v>
      </c>
      <c r="M16" s="77">
        <f ca="1">'FIRE1125a raw'!P17</f>
        <v>0</v>
      </c>
      <c r="N16" s="77">
        <f ca="1">SUM('FIRE1125a raw'!Q17:R17)</f>
        <v>0</v>
      </c>
      <c r="O16" s="77">
        <f ca="1">'FIRE1125a raw'!S17</f>
        <v>0</v>
      </c>
      <c r="P16" s="77" t="str">
        <f ca="1">'FIRE1125a raw'!U17</f>
        <v>-</v>
      </c>
      <c r="Q16" s="158" t="s">
        <v>109</v>
      </c>
      <c r="R16" s="77">
        <f ca="1">'FIRE1125a raw'!W17</f>
        <v>6</v>
      </c>
      <c r="S16" s="77">
        <f ca="1">'FIRE1125a raw'!X17</f>
        <v>1</v>
      </c>
      <c r="T16" s="77">
        <f ca="1">'FIRE1125a raw'!Y17</f>
        <v>0</v>
      </c>
      <c r="U16" s="77">
        <f ca="1">'FIRE1125a raw'!Z17</f>
        <v>0</v>
      </c>
      <c r="V16" s="77">
        <f ca="1">SUM('FIRE1125a raw'!AA17:AB17)</f>
        <v>0</v>
      </c>
      <c r="W16" s="77">
        <f ca="1">'FIRE1125a raw'!AC17</f>
        <v>0</v>
      </c>
      <c r="X16" s="88">
        <f ca="1">'FIRE1125a raw'!AE17</f>
        <v>21.428571428571427</v>
      </c>
      <c r="Y16" s="158" t="s">
        <v>109</v>
      </c>
      <c r="Z16" s="75">
        <f ca="1">'FIRE1125a raw'!AG17</f>
        <v>6</v>
      </c>
      <c r="AA16" s="75">
        <f ca="1">'FIRE1125a raw'!AH17</f>
        <v>1</v>
      </c>
      <c r="AB16" s="75">
        <f ca="1">'FIRE1125a raw'!AI17</f>
        <v>0</v>
      </c>
      <c r="AC16" s="75">
        <f ca="1">'FIRE1125a raw'!AJ17</f>
        <v>0</v>
      </c>
      <c r="AD16" s="75">
        <f ca="1">SUM('FIRE1125a raw'!AK17:AL17)</f>
        <v>0</v>
      </c>
      <c r="AE16" s="75">
        <f ca="1">'FIRE1125a raw'!AM17</f>
        <v>0</v>
      </c>
      <c r="AF16" s="86">
        <f ca="1">'FIRE1125a raw'!AO17</f>
        <v>21.428571428571427</v>
      </c>
    </row>
    <row r="17" spans="1:32" s="63" customFormat="1" ht="14.4" x14ac:dyDescent="0.3">
      <c r="A17" s="73" t="s">
        <v>10</v>
      </c>
      <c r="B17" s="77">
        <f ca="1">'FIRE1125a raw'!C18</f>
        <v>0</v>
      </c>
      <c r="C17" s="77">
        <f ca="1">'FIRE1125a raw'!D18</f>
        <v>0</v>
      </c>
      <c r="D17" s="77">
        <f ca="1">'FIRE1125a raw'!E18</f>
        <v>0</v>
      </c>
      <c r="E17" s="77">
        <f ca="1">'FIRE1125a raw'!F18</f>
        <v>0</v>
      </c>
      <c r="F17" s="77">
        <f ca="1">SUM('FIRE1125a raw'!G18:H18)</f>
        <v>0</v>
      </c>
      <c r="G17" s="77">
        <f ca="1">'FIRE1125a raw'!I18</f>
        <v>0</v>
      </c>
      <c r="H17" s="91" t="str">
        <f ca="1">'FIRE1125a raw'!K18</f>
        <v>-</v>
      </c>
      <c r="I17" s="158" t="s">
        <v>109</v>
      </c>
      <c r="J17" s="77">
        <f ca="1">'FIRE1125a raw'!M18</f>
        <v>0</v>
      </c>
      <c r="K17" s="77">
        <f ca="1">'FIRE1125a raw'!N18</f>
        <v>0</v>
      </c>
      <c r="L17" s="77">
        <f ca="1">'FIRE1125a raw'!O18</f>
        <v>0</v>
      </c>
      <c r="M17" s="77">
        <f ca="1">'FIRE1125a raw'!P18</f>
        <v>0</v>
      </c>
      <c r="N17" s="77">
        <f ca="1">SUM('FIRE1125a raw'!Q18:R18)</f>
        <v>0</v>
      </c>
      <c r="O17" s="77">
        <f ca="1">'FIRE1125a raw'!S18</f>
        <v>0</v>
      </c>
      <c r="P17" s="77" t="str">
        <f ca="1">'FIRE1125a raw'!U18</f>
        <v>-</v>
      </c>
      <c r="Q17" s="158" t="s">
        <v>109</v>
      </c>
      <c r="R17" s="77">
        <f ca="1">'FIRE1125a raw'!W18</f>
        <v>0</v>
      </c>
      <c r="S17" s="77">
        <f ca="1">'FIRE1125a raw'!X18</f>
        <v>0</v>
      </c>
      <c r="T17" s="77">
        <f ca="1">'FIRE1125a raw'!Y18</f>
        <v>0</v>
      </c>
      <c r="U17" s="77">
        <f ca="1">'FIRE1125a raw'!Z18</f>
        <v>0</v>
      </c>
      <c r="V17" s="77">
        <f ca="1">SUM('FIRE1125a raw'!AA18:AB18)</f>
        <v>0</v>
      </c>
      <c r="W17" s="77">
        <f ca="1">'FIRE1125a raw'!AC18</f>
        <v>0</v>
      </c>
      <c r="X17" s="88" t="str">
        <f ca="1">'FIRE1125a raw'!AE18</f>
        <v>-</v>
      </c>
      <c r="Y17" s="158" t="s">
        <v>109</v>
      </c>
      <c r="Z17" s="75">
        <f ca="1">'FIRE1125a raw'!AG18</f>
        <v>0</v>
      </c>
      <c r="AA17" s="75">
        <f ca="1">'FIRE1125a raw'!AH18</f>
        <v>0</v>
      </c>
      <c r="AB17" s="75">
        <f ca="1">'FIRE1125a raw'!AI18</f>
        <v>0</v>
      </c>
      <c r="AC17" s="75">
        <f ca="1">'FIRE1125a raw'!AJ18</f>
        <v>0</v>
      </c>
      <c r="AD17" s="75">
        <f ca="1">SUM('FIRE1125a raw'!AK18:AL18)</f>
        <v>0</v>
      </c>
      <c r="AE17" s="75">
        <f ca="1">'FIRE1125a raw'!AM18</f>
        <v>0</v>
      </c>
      <c r="AF17" s="86" t="str">
        <f ca="1">'FIRE1125a raw'!AO18</f>
        <v>-</v>
      </c>
    </row>
    <row r="18" spans="1:32" s="63" customFormat="1" ht="14.4" x14ac:dyDescent="0.3">
      <c r="A18" s="78" t="s">
        <v>42</v>
      </c>
      <c r="B18" s="77">
        <f ca="1">'FIRE1125a raw'!C19</f>
        <v>0</v>
      </c>
      <c r="C18" s="77">
        <f ca="1">'FIRE1125a raw'!D19</f>
        <v>0</v>
      </c>
      <c r="D18" s="77">
        <f ca="1">'FIRE1125a raw'!E19</f>
        <v>0</v>
      </c>
      <c r="E18" s="77">
        <f ca="1">'FIRE1125a raw'!F19</f>
        <v>0</v>
      </c>
      <c r="F18" s="77">
        <f ca="1">SUM('FIRE1125a raw'!G19:H19)</f>
        <v>0</v>
      </c>
      <c r="G18" s="77">
        <f ca="1">'FIRE1125a raw'!I19</f>
        <v>0</v>
      </c>
      <c r="H18" s="91" t="str">
        <f ca="1">'FIRE1125a raw'!K19</f>
        <v>-</v>
      </c>
      <c r="I18" s="158" t="s">
        <v>109</v>
      </c>
      <c r="J18" s="77">
        <f ca="1">'FIRE1125a raw'!M19</f>
        <v>0</v>
      </c>
      <c r="K18" s="77">
        <f ca="1">'FIRE1125a raw'!N19</f>
        <v>0</v>
      </c>
      <c r="L18" s="77">
        <f ca="1">'FIRE1125a raw'!O19</f>
        <v>0</v>
      </c>
      <c r="M18" s="77">
        <f ca="1">'FIRE1125a raw'!P19</f>
        <v>0</v>
      </c>
      <c r="N18" s="77">
        <f ca="1">SUM('FIRE1125a raw'!Q19:R19)</f>
        <v>0</v>
      </c>
      <c r="O18" s="77">
        <f ca="1">'FIRE1125a raw'!S19</f>
        <v>0</v>
      </c>
      <c r="P18" s="77" t="str">
        <f ca="1">'FIRE1125a raw'!U19</f>
        <v>-</v>
      </c>
      <c r="Q18" s="158" t="s">
        <v>109</v>
      </c>
      <c r="R18" s="77">
        <f ca="1">'FIRE1125a raw'!W19</f>
        <v>6</v>
      </c>
      <c r="S18" s="77">
        <f ca="1">'FIRE1125a raw'!X19</f>
        <v>1</v>
      </c>
      <c r="T18" s="77">
        <f ca="1">'FIRE1125a raw'!Y19</f>
        <v>0</v>
      </c>
      <c r="U18" s="77">
        <f ca="1">'FIRE1125a raw'!Z19</f>
        <v>0</v>
      </c>
      <c r="V18" s="77">
        <f ca="1">SUM('FIRE1125a raw'!AA19:AB19)</f>
        <v>0</v>
      </c>
      <c r="W18" s="77">
        <f ca="1">'FIRE1125a raw'!AC19</f>
        <v>0</v>
      </c>
      <c r="X18" s="88">
        <f ca="1">'FIRE1125a raw'!AE19</f>
        <v>21.428571428571427</v>
      </c>
      <c r="Y18" s="158" t="s">
        <v>109</v>
      </c>
      <c r="Z18" s="75">
        <f ca="1">'FIRE1125a raw'!AG19</f>
        <v>6</v>
      </c>
      <c r="AA18" s="75">
        <f ca="1">'FIRE1125a raw'!AH19</f>
        <v>1</v>
      </c>
      <c r="AB18" s="75">
        <f ca="1">'FIRE1125a raw'!AI19</f>
        <v>0</v>
      </c>
      <c r="AC18" s="75">
        <f ca="1">'FIRE1125a raw'!AJ19</f>
        <v>0</v>
      </c>
      <c r="AD18" s="75">
        <f ca="1">SUM('FIRE1125a raw'!AK19:AL19)</f>
        <v>0</v>
      </c>
      <c r="AE18" s="75">
        <f ca="1">'FIRE1125a raw'!AM19</f>
        <v>0</v>
      </c>
      <c r="AF18" s="86">
        <f ca="1">'FIRE1125a raw'!AO19</f>
        <v>21.428571428571427</v>
      </c>
    </row>
    <row r="19" spans="1:32" s="63" customFormat="1" ht="14.4" x14ac:dyDescent="0.3">
      <c r="A19" s="78" t="s">
        <v>53</v>
      </c>
      <c r="B19" s="77">
        <f ca="1">'FIRE1125a raw'!C20</f>
        <v>0</v>
      </c>
      <c r="C19" s="77">
        <f ca="1">'FIRE1125a raw'!D20</f>
        <v>6</v>
      </c>
      <c r="D19" s="77">
        <f ca="1">'FIRE1125a raw'!E20</f>
        <v>4</v>
      </c>
      <c r="E19" s="77">
        <f ca="1">'FIRE1125a raw'!F20</f>
        <v>3</v>
      </c>
      <c r="F19" s="77">
        <f ca="1">SUM('FIRE1125a raw'!G20:H20)</f>
        <v>0</v>
      </c>
      <c r="G19" s="77">
        <f ca="1">'FIRE1125a raw'!I20</f>
        <v>0</v>
      </c>
      <c r="H19" s="91">
        <f ca="1">'FIRE1125a raw'!K20</f>
        <v>37.96153846153846</v>
      </c>
      <c r="I19" s="158" t="s">
        <v>109</v>
      </c>
      <c r="J19" s="77">
        <f ca="1">'FIRE1125a raw'!M20</f>
        <v>2</v>
      </c>
      <c r="K19" s="77">
        <f ca="1">'FIRE1125a raw'!N20</f>
        <v>1</v>
      </c>
      <c r="L19" s="77">
        <f ca="1">'FIRE1125a raw'!O20</f>
        <v>0</v>
      </c>
      <c r="M19" s="77">
        <f ca="1">'FIRE1125a raw'!P20</f>
        <v>0</v>
      </c>
      <c r="N19" s="77">
        <f ca="1">SUM('FIRE1125a raw'!Q20:R20)</f>
        <v>0</v>
      </c>
      <c r="O19" s="77">
        <f ca="1">'FIRE1125a raw'!S20</f>
        <v>0</v>
      </c>
      <c r="P19" s="77">
        <f ca="1">'FIRE1125a raw'!U20</f>
        <v>23.333333333333332</v>
      </c>
      <c r="Q19" s="158" t="s">
        <v>109</v>
      </c>
      <c r="R19" s="77">
        <f ca="1">'FIRE1125a raw'!W20</f>
        <v>2</v>
      </c>
      <c r="S19" s="77">
        <f ca="1">'FIRE1125a raw'!X20</f>
        <v>3</v>
      </c>
      <c r="T19" s="77">
        <f ca="1">'FIRE1125a raw'!Y20</f>
        <v>1</v>
      </c>
      <c r="U19" s="77">
        <f ca="1">'FIRE1125a raw'!Z20</f>
        <v>5</v>
      </c>
      <c r="V19" s="77">
        <f ca="1">SUM('FIRE1125a raw'!AA20:AB20)</f>
        <v>0</v>
      </c>
      <c r="W19" s="77">
        <f ca="1">'FIRE1125a raw'!AC20</f>
        <v>0</v>
      </c>
      <c r="X19" s="88">
        <f ca="1">'FIRE1125a raw'!AE20</f>
        <v>38.454545454545453</v>
      </c>
      <c r="Y19" s="158" t="s">
        <v>109</v>
      </c>
      <c r="Z19" s="75">
        <f ca="1">'FIRE1125a raw'!AG20</f>
        <v>4</v>
      </c>
      <c r="AA19" s="75">
        <f ca="1">'FIRE1125a raw'!AH20</f>
        <v>10</v>
      </c>
      <c r="AB19" s="75">
        <f ca="1">'FIRE1125a raw'!AI20</f>
        <v>5</v>
      </c>
      <c r="AC19" s="75">
        <f ca="1">'FIRE1125a raw'!AJ20</f>
        <v>8</v>
      </c>
      <c r="AD19" s="75">
        <f ca="1">SUM('FIRE1125a raw'!AK20:AL20)</f>
        <v>0</v>
      </c>
      <c r="AE19" s="75">
        <f ca="1">'FIRE1125a raw'!AM20</f>
        <v>0</v>
      </c>
      <c r="AF19" s="86">
        <f ca="1">'FIRE1125a raw'!AO20</f>
        <v>36.537037037037038</v>
      </c>
    </row>
    <row r="20" spans="1:32" s="63" customFormat="1" ht="14.4" x14ac:dyDescent="0.3">
      <c r="A20" s="73" t="s">
        <v>11</v>
      </c>
      <c r="B20" s="77">
        <f ca="1">'FIRE1125a raw'!C21</f>
        <v>17</v>
      </c>
      <c r="C20" s="77">
        <f ca="1">'FIRE1125a raw'!D21</f>
        <v>21</v>
      </c>
      <c r="D20" s="77">
        <f ca="1">'FIRE1125a raw'!E21</f>
        <v>5</v>
      </c>
      <c r="E20" s="77">
        <f ca="1">'FIRE1125a raw'!F21</f>
        <v>0</v>
      </c>
      <c r="F20" s="77">
        <f ca="1">SUM('FIRE1125a raw'!G21:H21)</f>
        <v>0</v>
      </c>
      <c r="G20" s="77">
        <f ca="1">'FIRE1125a raw'!I21</f>
        <v>0</v>
      </c>
      <c r="H20" s="91">
        <f ca="1">'FIRE1125a raw'!K21</f>
        <v>27.267441860465119</v>
      </c>
      <c r="I20" s="158" t="s">
        <v>109</v>
      </c>
      <c r="J20" s="77">
        <f ca="1">'FIRE1125a raw'!M21</f>
        <v>0</v>
      </c>
      <c r="K20" s="77">
        <f ca="1">'FIRE1125a raw'!N21</f>
        <v>0</v>
      </c>
      <c r="L20" s="77">
        <f ca="1">'FIRE1125a raw'!O21</f>
        <v>0</v>
      </c>
      <c r="M20" s="77">
        <f ca="1">'FIRE1125a raw'!P21</f>
        <v>0</v>
      </c>
      <c r="N20" s="77">
        <f ca="1">SUM('FIRE1125a raw'!Q21:R21)</f>
        <v>0</v>
      </c>
      <c r="O20" s="77">
        <f ca="1">'FIRE1125a raw'!S21</f>
        <v>0</v>
      </c>
      <c r="P20" s="77" t="str">
        <f ca="1">'FIRE1125a raw'!U21</f>
        <v>-</v>
      </c>
      <c r="Q20" s="158" t="s">
        <v>109</v>
      </c>
      <c r="R20" s="77">
        <f ca="1">'FIRE1125a raw'!W21</f>
        <v>2</v>
      </c>
      <c r="S20" s="77">
        <f ca="1">'FIRE1125a raw'!X21</f>
        <v>0</v>
      </c>
      <c r="T20" s="77">
        <f ca="1">'FIRE1125a raw'!Y21</f>
        <v>0</v>
      </c>
      <c r="U20" s="77">
        <f ca="1">'FIRE1125a raw'!Z21</f>
        <v>0</v>
      </c>
      <c r="V20" s="77">
        <f ca="1">SUM('FIRE1125a raw'!AA21:AB21)</f>
        <v>0</v>
      </c>
      <c r="W20" s="77">
        <f ca="1">'FIRE1125a raw'!AC21</f>
        <v>0</v>
      </c>
      <c r="X20" s="88">
        <f ca="1">'FIRE1125a raw'!AE21</f>
        <v>20</v>
      </c>
      <c r="Y20" s="158" t="s">
        <v>109</v>
      </c>
      <c r="Z20" s="75">
        <f ca="1">'FIRE1125a raw'!AG21</f>
        <v>19</v>
      </c>
      <c r="AA20" s="75">
        <f ca="1">'FIRE1125a raw'!AH21</f>
        <v>21</v>
      </c>
      <c r="AB20" s="75">
        <f ca="1">'FIRE1125a raw'!AI21</f>
        <v>5</v>
      </c>
      <c r="AC20" s="75">
        <f ca="1">'FIRE1125a raw'!AJ21</f>
        <v>0</v>
      </c>
      <c r="AD20" s="75">
        <f ca="1">SUM('FIRE1125a raw'!AK21:AL21)</f>
        <v>0</v>
      </c>
      <c r="AE20" s="75">
        <f ca="1">'FIRE1125a raw'!AM21</f>
        <v>0</v>
      </c>
      <c r="AF20" s="86">
        <f ca="1">'FIRE1125a raw'!AO21</f>
        <v>26.944444444444443</v>
      </c>
    </row>
    <row r="21" spans="1:32" s="63" customFormat="1" ht="14.4" x14ac:dyDescent="0.3">
      <c r="A21" s="73" t="s">
        <v>12</v>
      </c>
      <c r="B21" s="77">
        <f ca="1">'FIRE1125a raw'!C22</f>
        <v>0</v>
      </c>
      <c r="C21" s="77">
        <f ca="1">'FIRE1125a raw'!D22</f>
        <v>0</v>
      </c>
      <c r="D21" s="77">
        <f ca="1">'FIRE1125a raw'!E22</f>
        <v>1</v>
      </c>
      <c r="E21" s="77">
        <f ca="1">'FIRE1125a raw'!F22</f>
        <v>5</v>
      </c>
      <c r="F21" s="77">
        <f ca="1">SUM('FIRE1125a raw'!G22:H22)</f>
        <v>0</v>
      </c>
      <c r="G21" s="77">
        <f ca="1">'FIRE1125a raw'!I22</f>
        <v>0</v>
      </c>
      <c r="H21" s="91">
        <f ca="1">'FIRE1125a raw'!K22</f>
        <v>48.833333333333336</v>
      </c>
      <c r="I21" s="158" t="s">
        <v>109</v>
      </c>
      <c r="J21" s="77">
        <f ca="1">'FIRE1125a raw'!M22</f>
        <v>0</v>
      </c>
      <c r="K21" s="77">
        <f ca="1">'FIRE1125a raw'!N22</f>
        <v>0</v>
      </c>
      <c r="L21" s="77">
        <f ca="1">'FIRE1125a raw'!O22</f>
        <v>1</v>
      </c>
      <c r="M21" s="77">
        <f ca="1">'FIRE1125a raw'!P22</f>
        <v>0</v>
      </c>
      <c r="N21" s="77">
        <f ca="1">SUM('FIRE1125a raw'!Q22:R22)</f>
        <v>0</v>
      </c>
      <c r="O21" s="77">
        <f ca="1">'FIRE1125a raw'!S22</f>
        <v>0</v>
      </c>
      <c r="P21" s="77">
        <f ca="1">'FIRE1125a raw'!U22</f>
        <v>40.5</v>
      </c>
      <c r="Q21" s="158" t="s">
        <v>109</v>
      </c>
      <c r="R21" s="77">
        <f ca="1">'FIRE1125a raw'!W22</f>
        <v>0</v>
      </c>
      <c r="S21" s="77">
        <f ca="1">'FIRE1125a raw'!X22</f>
        <v>2</v>
      </c>
      <c r="T21" s="77">
        <f ca="1">'FIRE1125a raw'!Y22</f>
        <v>1</v>
      </c>
      <c r="U21" s="77">
        <f ca="1">'FIRE1125a raw'!Z22</f>
        <v>4</v>
      </c>
      <c r="V21" s="77">
        <f ca="1">SUM('FIRE1125a raw'!AA22:AB22)</f>
        <v>0</v>
      </c>
      <c r="W21" s="77">
        <f ca="1">'FIRE1125a raw'!AC22</f>
        <v>0</v>
      </c>
      <c r="X21" s="88">
        <f ca="1">'FIRE1125a raw'!AE22</f>
        <v>43.214285714285708</v>
      </c>
      <c r="Y21" s="158" t="s">
        <v>109</v>
      </c>
      <c r="Z21" s="75">
        <f ca="1">'FIRE1125a raw'!AG22</f>
        <v>0</v>
      </c>
      <c r="AA21" s="75">
        <f ca="1">'FIRE1125a raw'!AH22</f>
        <v>2</v>
      </c>
      <c r="AB21" s="75">
        <f ca="1">'FIRE1125a raw'!AI22</f>
        <v>3</v>
      </c>
      <c r="AC21" s="75">
        <f ca="1">'FIRE1125a raw'!AJ22</f>
        <v>9</v>
      </c>
      <c r="AD21" s="75">
        <f ca="1">SUM('FIRE1125a raw'!AK22:AL22)</f>
        <v>0</v>
      </c>
      <c r="AE21" s="75">
        <f ca="1">'FIRE1125a raw'!AM22</f>
        <v>0</v>
      </c>
      <c r="AF21" s="86">
        <f ca="1">'FIRE1125a raw'!AO22</f>
        <v>45.428571428571431</v>
      </c>
    </row>
    <row r="22" spans="1:32" s="63" customFormat="1" ht="14.4" x14ac:dyDescent="0.3">
      <c r="A22" s="73" t="s">
        <v>13</v>
      </c>
      <c r="B22" s="77">
        <f ca="1">'FIRE1125a raw'!C23</f>
        <v>9</v>
      </c>
      <c r="C22" s="77">
        <f ca="1">'FIRE1125a raw'!D23</f>
        <v>41</v>
      </c>
      <c r="D22" s="77">
        <f ca="1">'FIRE1125a raw'!E23</f>
        <v>18</v>
      </c>
      <c r="E22" s="77">
        <f ca="1">'FIRE1125a raw'!F23</f>
        <v>9</v>
      </c>
      <c r="F22" s="77">
        <f ca="1">SUM('FIRE1125a raw'!G23:H23)</f>
        <v>0</v>
      </c>
      <c r="G22" s="77">
        <f ca="1">'FIRE1125a raw'!I23</f>
        <v>0</v>
      </c>
      <c r="H22" s="91">
        <f ca="1">'FIRE1125a raw'!K23</f>
        <v>33.68181818181818</v>
      </c>
      <c r="I22" s="158" t="s">
        <v>109</v>
      </c>
      <c r="J22" s="77">
        <f ca="1">'FIRE1125a raw'!M23</f>
        <v>0</v>
      </c>
      <c r="K22" s="77">
        <f ca="1">'FIRE1125a raw'!N23</f>
        <v>0</v>
      </c>
      <c r="L22" s="77">
        <f ca="1">'FIRE1125a raw'!O23</f>
        <v>0</v>
      </c>
      <c r="M22" s="77">
        <f ca="1">'FIRE1125a raw'!P23</f>
        <v>0</v>
      </c>
      <c r="N22" s="77">
        <f ca="1">SUM('FIRE1125a raw'!Q23:R23)</f>
        <v>0</v>
      </c>
      <c r="O22" s="77">
        <f ca="1">'FIRE1125a raw'!S23</f>
        <v>0</v>
      </c>
      <c r="P22" s="77" t="str">
        <f ca="1">'FIRE1125a raw'!U23</f>
        <v>-</v>
      </c>
      <c r="Q22" s="158" t="s">
        <v>109</v>
      </c>
      <c r="R22" s="77">
        <f ca="1">'FIRE1125a raw'!W23</f>
        <v>5</v>
      </c>
      <c r="S22" s="77">
        <f ca="1">'FIRE1125a raw'!X23</f>
        <v>1</v>
      </c>
      <c r="T22" s="77">
        <f ca="1">'FIRE1125a raw'!Y23</f>
        <v>0</v>
      </c>
      <c r="U22" s="77">
        <f ca="1">'FIRE1125a raw'!Z23</f>
        <v>0</v>
      </c>
      <c r="V22" s="77">
        <f ca="1">SUM('FIRE1125a raw'!AA23:AB23)</f>
        <v>0</v>
      </c>
      <c r="W22" s="77">
        <f ca="1">'FIRE1125a raw'!AC23</f>
        <v>0</v>
      </c>
      <c r="X22" s="88">
        <f ca="1">'FIRE1125a raw'!AE23</f>
        <v>21.666666666666668</v>
      </c>
      <c r="Y22" s="158" t="s">
        <v>109</v>
      </c>
      <c r="Z22" s="75">
        <f ca="1">'FIRE1125a raw'!AG23</f>
        <v>14</v>
      </c>
      <c r="AA22" s="75">
        <f ca="1">'FIRE1125a raw'!AH23</f>
        <v>42</v>
      </c>
      <c r="AB22" s="75">
        <f ca="1">'FIRE1125a raw'!AI23</f>
        <v>18</v>
      </c>
      <c r="AC22" s="75">
        <f ca="1">'FIRE1125a raw'!AJ23</f>
        <v>9</v>
      </c>
      <c r="AD22" s="75">
        <f ca="1">SUM('FIRE1125a raw'!AK23:AL23)</f>
        <v>0</v>
      </c>
      <c r="AE22" s="75">
        <f ca="1">'FIRE1125a raw'!AM23</f>
        <v>0</v>
      </c>
      <c r="AF22" s="86">
        <f ca="1">'FIRE1125a raw'!AO23</f>
        <v>32.813253012048193</v>
      </c>
    </row>
    <row r="23" spans="1:32" s="63" customFormat="1" ht="14.4" x14ac:dyDescent="0.3">
      <c r="A23" s="73" t="s">
        <v>14</v>
      </c>
      <c r="B23" s="77">
        <f ca="1">'FIRE1125a raw'!C24</f>
        <v>0</v>
      </c>
      <c r="C23" s="77">
        <f ca="1">'FIRE1125a raw'!D24</f>
        <v>0</v>
      </c>
      <c r="D23" s="77">
        <f ca="1">'FIRE1125a raw'!E24</f>
        <v>0</v>
      </c>
      <c r="E23" s="77">
        <f ca="1">'FIRE1125a raw'!F24</f>
        <v>0</v>
      </c>
      <c r="F23" s="77">
        <f ca="1">SUM('FIRE1125a raw'!G24:H24)</f>
        <v>0</v>
      </c>
      <c r="G23" s="77">
        <f ca="1">'FIRE1125a raw'!I24</f>
        <v>0</v>
      </c>
      <c r="H23" s="91" t="str">
        <f ca="1">'FIRE1125a raw'!K24</f>
        <v>-</v>
      </c>
      <c r="I23" s="158" t="s">
        <v>109</v>
      </c>
      <c r="J23" s="77">
        <f ca="1">'FIRE1125a raw'!M24</f>
        <v>0</v>
      </c>
      <c r="K23" s="77">
        <f ca="1">'FIRE1125a raw'!N24</f>
        <v>0</v>
      </c>
      <c r="L23" s="77">
        <f ca="1">'FIRE1125a raw'!O24</f>
        <v>0</v>
      </c>
      <c r="M23" s="77">
        <f ca="1">'FIRE1125a raw'!P24</f>
        <v>0</v>
      </c>
      <c r="N23" s="77">
        <f ca="1">SUM('FIRE1125a raw'!Q24:R24)</f>
        <v>0</v>
      </c>
      <c r="O23" s="77">
        <f ca="1">'FIRE1125a raw'!S24</f>
        <v>0</v>
      </c>
      <c r="P23" s="77" t="str">
        <f ca="1">'FIRE1125a raw'!U24</f>
        <v>-</v>
      </c>
      <c r="Q23" s="158" t="s">
        <v>109</v>
      </c>
      <c r="R23" s="77">
        <f ca="1">'FIRE1125a raw'!W24</f>
        <v>1</v>
      </c>
      <c r="S23" s="77">
        <f ca="1">'FIRE1125a raw'!X24</f>
        <v>0</v>
      </c>
      <c r="T23" s="77">
        <f ca="1">'FIRE1125a raw'!Y24</f>
        <v>0</v>
      </c>
      <c r="U23" s="77">
        <f ca="1">'FIRE1125a raw'!Z24</f>
        <v>0</v>
      </c>
      <c r="V23" s="77">
        <f ca="1">SUM('FIRE1125a raw'!AA24:AB24)</f>
        <v>0</v>
      </c>
      <c r="W23" s="77">
        <f ca="1">'FIRE1125a raw'!AC24</f>
        <v>0</v>
      </c>
      <c r="X23" s="88">
        <f ca="1">'FIRE1125a raw'!AE24</f>
        <v>20</v>
      </c>
      <c r="Y23" s="158" t="s">
        <v>109</v>
      </c>
      <c r="Z23" s="75">
        <f ca="1">'FIRE1125a raw'!AG24</f>
        <v>1</v>
      </c>
      <c r="AA23" s="75">
        <f ca="1">'FIRE1125a raw'!AH24</f>
        <v>0</v>
      </c>
      <c r="AB23" s="75">
        <f ca="1">'FIRE1125a raw'!AI24</f>
        <v>0</v>
      </c>
      <c r="AC23" s="75">
        <f ca="1">'FIRE1125a raw'!AJ24</f>
        <v>0</v>
      </c>
      <c r="AD23" s="75">
        <f ca="1">SUM('FIRE1125a raw'!AK24:AL24)</f>
        <v>0</v>
      </c>
      <c r="AE23" s="75">
        <f ca="1">'FIRE1125a raw'!AM24</f>
        <v>0</v>
      </c>
      <c r="AF23" s="86">
        <f ca="1">'FIRE1125a raw'!AO24</f>
        <v>20</v>
      </c>
    </row>
    <row r="24" spans="1:32" s="63" customFormat="1" ht="14.4" x14ac:dyDescent="0.3">
      <c r="A24" s="73" t="s">
        <v>17</v>
      </c>
      <c r="B24" s="77">
        <f ca="1">'FIRE1125a raw'!C25</f>
        <v>0</v>
      </c>
      <c r="C24" s="77">
        <f ca="1">'FIRE1125a raw'!D25</f>
        <v>0</v>
      </c>
      <c r="D24" s="77">
        <f ca="1">'FIRE1125a raw'!E25</f>
        <v>3</v>
      </c>
      <c r="E24" s="77">
        <f ca="1">'FIRE1125a raw'!F25</f>
        <v>1</v>
      </c>
      <c r="F24" s="77">
        <f ca="1">SUM('FIRE1125a raw'!G25:H25)</f>
        <v>0</v>
      </c>
      <c r="G24" s="77">
        <f ca="1">'FIRE1125a raw'!I25</f>
        <v>0</v>
      </c>
      <c r="H24" s="91">
        <f ca="1">'FIRE1125a raw'!K25</f>
        <v>43</v>
      </c>
      <c r="I24" s="158" t="s">
        <v>109</v>
      </c>
      <c r="J24" s="77">
        <f ca="1">'FIRE1125a raw'!M25</f>
        <v>0</v>
      </c>
      <c r="K24" s="77">
        <f ca="1">'FIRE1125a raw'!N25</f>
        <v>0</v>
      </c>
      <c r="L24" s="77">
        <f ca="1">'FIRE1125a raw'!O25</f>
        <v>0</v>
      </c>
      <c r="M24" s="77">
        <f ca="1">'FIRE1125a raw'!P25</f>
        <v>0</v>
      </c>
      <c r="N24" s="77">
        <f ca="1">SUM('FIRE1125a raw'!Q25:R25)</f>
        <v>0</v>
      </c>
      <c r="O24" s="77">
        <f ca="1">'FIRE1125a raw'!S25</f>
        <v>0</v>
      </c>
      <c r="P24" s="77" t="str">
        <f ca="1">'FIRE1125a raw'!U25</f>
        <v>-</v>
      </c>
      <c r="Q24" s="158" t="s">
        <v>109</v>
      </c>
      <c r="R24" s="77">
        <f ca="1">'FIRE1125a raw'!W25</f>
        <v>0</v>
      </c>
      <c r="S24" s="77">
        <f ca="1">'FIRE1125a raw'!X25</f>
        <v>5</v>
      </c>
      <c r="T24" s="77">
        <f ca="1">'FIRE1125a raw'!Y25</f>
        <v>3</v>
      </c>
      <c r="U24" s="77">
        <f ca="1">'FIRE1125a raw'!Z25</f>
        <v>2</v>
      </c>
      <c r="V24" s="77">
        <f ca="1">SUM('FIRE1125a raw'!AA25:AB25)</f>
        <v>1</v>
      </c>
      <c r="W24" s="77">
        <f ca="1">'FIRE1125a raw'!AC25</f>
        <v>0</v>
      </c>
      <c r="X24" s="88">
        <f ca="1">'FIRE1125a raw'!AE25</f>
        <v>39.36363636363636</v>
      </c>
      <c r="Y24" s="158" t="s">
        <v>109</v>
      </c>
      <c r="Z24" s="75">
        <f ca="1">'FIRE1125a raw'!AG25</f>
        <v>0</v>
      </c>
      <c r="AA24" s="75">
        <f ca="1">'FIRE1125a raw'!AH25</f>
        <v>5</v>
      </c>
      <c r="AB24" s="75">
        <f ca="1">'FIRE1125a raw'!AI25</f>
        <v>6</v>
      </c>
      <c r="AC24" s="75">
        <f ca="1">'FIRE1125a raw'!AJ25</f>
        <v>3</v>
      </c>
      <c r="AD24" s="75">
        <f ca="1">SUM('FIRE1125a raw'!AK25:AL25)</f>
        <v>1</v>
      </c>
      <c r="AE24" s="75">
        <f ca="1">'FIRE1125a raw'!AM25</f>
        <v>0</v>
      </c>
      <c r="AF24" s="86">
        <f ca="1">'FIRE1125a raw'!AO25</f>
        <v>40.333333333333329</v>
      </c>
    </row>
    <row r="25" spans="1:32" s="63" customFormat="1" ht="14.4" x14ac:dyDescent="0.3">
      <c r="A25" s="73" t="s">
        <v>43</v>
      </c>
      <c r="B25" s="77">
        <f ca="1">'FIRE1125a raw'!C26</f>
        <v>0</v>
      </c>
      <c r="C25" s="77">
        <f ca="1">'FIRE1125a raw'!D26</f>
        <v>0</v>
      </c>
      <c r="D25" s="77">
        <f ca="1">'FIRE1125a raw'!E26</f>
        <v>0</v>
      </c>
      <c r="E25" s="77">
        <f ca="1">'FIRE1125a raw'!F26</f>
        <v>0</v>
      </c>
      <c r="F25" s="77">
        <f ca="1">SUM('FIRE1125a raw'!G26:H26)</f>
        <v>0</v>
      </c>
      <c r="G25" s="77">
        <f ca="1">'FIRE1125a raw'!I26</f>
        <v>0</v>
      </c>
      <c r="H25" s="91" t="str">
        <f ca="1">'FIRE1125a raw'!K26</f>
        <v>-</v>
      </c>
      <c r="I25" s="158" t="s">
        <v>109</v>
      </c>
      <c r="J25" s="77">
        <f ca="1">'FIRE1125a raw'!M26</f>
        <v>0</v>
      </c>
      <c r="K25" s="77">
        <f ca="1">'FIRE1125a raw'!N26</f>
        <v>0</v>
      </c>
      <c r="L25" s="77">
        <f ca="1">'FIRE1125a raw'!O26</f>
        <v>0</v>
      </c>
      <c r="M25" s="77">
        <f ca="1">'FIRE1125a raw'!P26</f>
        <v>0</v>
      </c>
      <c r="N25" s="77">
        <f ca="1">SUM('FIRE1125a raw'!Q26:R26)</f>
        <v>0</v>
      </c>
      <c r="O25" s="77">
        <f ca="1">'FIRE1125a raw'!S26</f>
        <v>0</v>
      </c>
      <c r="P25" s="77" t="str">
        <f ca="1">'FIRE1125a raw'!U26</f>
        <v>-</v>
      </c>
      <c r="Q25" s="158" t="s">
        <v>109</v>
      </c>
      <c r="R25" s="77">
        <f ca="1">'FIRE1125a raw'!W26</f>
        <v>1</v>
      </c>
      <c r="S25" s="77">
        <f ca="1">'FIRE1125a raw'!X26</f>
        <v>0</v>
      </c>
      <c r="T25" s="77">
        <f ca="1">'FIRE1125a raw'!Y26</f>
        <v>0</v>
      </c>
      <c r="U25" s="77">
        <f ca="1">'FIRE1125a raw'!Z26</f>
        <v>0</v>
      </c>
      <c r="V25" s="77">
        <f ca="1">SUM('FIRE1125a raw'!AA26:AB26)</f>
        <v>0</v>
      </c>
      <c r="W25" s="77">
        <f ca="1">'FIRE1125a raw'!AC26</f>
        <v>0</v>
      </c>
      <c r="X25" s="88">
        <f ca="1">'FIRE1125a raw'!AE26</f>
        <v>20</v>
      </c>
      <c r="Y25" s="158" t="s">
        <v>109</v>
      </c>
      <c r="Z25" s="75">
        <f ca="1">'FIRE1125a raw'!AG26</f>
        <v>1</v>
      </c>
      <c r="AA25" s="75">
        <f ca="1">'FIRE1125a raw'!AH26</f>
        <v>0</v>
      </c>
      <c r="AB25" s="75">
        <f ca="1">'FIRE1125a raw'!AI26</f>
        <v>0</v>
      </c>
      <c r="AC25" s="75">
        <f ca="1">'FIRE1125a raw'!AJ26</f>
        <v>0</v>
      </c>
      <c r="AD25" s="75">
        <f ca="1">SUM('FIRE1125a raw'!AK26:AL26)</f>
        <v>0</v>
      </c>
      <c r="AE25" s="75">
        <f ca="1">'FIRE1125a raw'!AM26</f>
        <v>0</v>
      </c>
      <c r="AF25" s="86">
        <f ca="1">'FIRE1125a raw'!AO26</f>
        <v>20</v>
      </c>
    </row>
    <row r="26" spans="1:32" s="63" customFormat="1" ht="14.4" x14ac:dyDescent="0.3">
      <c r="A26" s="73" t="s">
        <v>18</v>
      </c>
      <c r="B26" s="77">
        <f ca="1">'FIRE1125a raw'!C27</f>
        <v>12</v>
      </c>
      <c r="C26" s="77">
        <f ca="1">'FIRE1125a raw'!D27</f>
        <v>49</v>
      </c>
      <c r="D26" s="77">
        <f ca="1">'FIRE1125a raw'!E27</f>
        <v>5</v>
      </c>
      <c r="E26" s="77">
        <f ca="1">'FIRE1125a raw'!F27</f>
        <v>1</v>
      </c>
      <c r="F26" s="77">
        <f ca="1">SUM('FIRE1125a raw'!G27:H27)</f>
        <v>0</v>
      </c>
      <c r="G26" s="77">
        <f ca="1">'FIRE1125a raw'!I27</f>
        <v>0</v>
      </c>
      <c r="H26" s="91">
        <f ca="1">'FIRE1125a raw'!K27</f>
        <v>29.298507462686565</v>
      </c>
      <c r="I26" s="158" t="s">
        <v>109</v>
      </c>
      <c r="J26" s="77">
        <f ca="1">'FIRE1125a raw'!M27</f>
        <v>0</v>
      </c>
      <c r="K26" s="77">
        <f ca="1">'FIRE1125a raw'!N27</f>
        <v>0</v>
      </c>
      <c r="L26" s="77">
        <f ca="1">'FIRE1125a raw'!O27</f>
        <v>0</v>
      </c>
      <c r="M26" s="77">
        <f ca="1">'FIRE1125a raw'!P27</f>
        <v>0</v>
      </c>
      <c r="N26" s="77">
        <f ca="1">SUM('FIRE1125a raw'!Q27:R27)</f>
        <v>0</v>
      </c>
      <c r="O26" s="77">
        <f ca="1">'FIRE1125a raw'!S27</f>
        <v>0</v>
      </c>
      <c r="P26" s="77" t="str">
        <f ca="1">'FIRE1125a raw'!U27</f>
        <v>-</v>
      </c>
      <c r="Q26" s="158" t="s">
        <v>109</v>
      </c>
      <c r="R26" s="77">
        <f ca="1">'FIRE1125a raw'!W27</f>
        <v>0</v>
      </c>
      <c r="S26" s="77">
        <f ca="1">'FIRE1125a raw'!X27</f>
        <v>0</v>
      </c>
      <c r="T26" s="77">
        <f ca="1">'FIRE1125a raw'!Y27</f>
        <v>0</v>
      </c>
      <c r="U26" s="77">
        <f ca="1">'FIRE1125a raw'!Z27</f>
        <v>0</v>
      </c>
      <c r="V26" s="77">
        <f ca="1">SUM('FIRE1125a raw'!AA27:AB27)</f>
        <v>0</v>
      </c>
      <c r="W26" s="77">
        <f ca="1">'FIRE1125a raw'!AC27</f>
        <v>0</v>
      </c>
      <c r="X26" s="88" t="str">
        <f ca="1">'FIRE1125a raw'!AE27</f>
        <v>-</v>
      </c>
      <c r="Y26" s="158" t="s">
        <v>109</v>
      </c>
      <c r="Z26" s="75">
        <f ca="1">'FIRE1125a raw'!AG27</f>
        <v>12</v>
      </c>
      <c r="AA26" s="75">
        <f ca="1">'FIRE1125a raw'!AH27</f>
        <v>49</v>
      </c>
      <c r="AB26" s="75">
        <f ca="1">'FIRE1125a raw'!AI27</f>
        <v>5</v>
      </c>
      <c r="AC26" s="75">
        <f ca="1">'FIRE1125a raw'!AJ27</f>
        <v>1</v>
      </c>
      <c r="AD26" s="75">
        <f ca="1">SUM('FIRE1125a raw'!AK27:AL27)</f>
        <v>0</v>
      </c>
      <c r="AE26" s="75">
        <f ca="1">'FIRE1125a raw'!AM27</f>
        <v>0</v>
      </c>
      <c r="AF26" s="86">
        <f ca="1">'FIRE1125a raw'!AO27</f>
        <v>29.298507462686565</v>
      </c>
    </row>
    <row r="27" spans="1:32" s="63" customFormat="1" ht="14.4" x14ac:dyDescent="0.3">
      <c r="A27" s="73" t="s">
        <v>19</v>
      </c>
      <c r="B27" s="77">
        <f ca="1">'FIRE1125a raw'!C28</f>
        <v>0</v>
      </c>
      <c r="C27" s="77">
        <f ca="1">'FIRE1125a raw'!D28</f>
        <v>0</v>
      </c>
      <c r="D27" s="77">
        <f ca="1">'FIRE1125a raw'!E28</f>
        <v>0</v>
      </c>
      <c r="E27" s="77">
        <f ca="1">'FIRE1125a raw'!F28</f>
        <v>0</v>
      </c>
      <c r="F27" s="77">
        <f ca="1">SUM('FIRE1125a raw'!G28:H28)</f>
        <v>0</v>
      </c>
      <c r="G27" s="77">
        <f ca="1">'FIRE1125a raw'!I28</f>
        <v>0</v>
      </c>
      <c r="H27" s="91" t="str">
        <f ca="1">'FIRE1125a raw'!K28</f>
        <v>-</v>
      </c>
      <c r="I27" s="158" t="s">
        <v>109</v>
      </c>
      <c r="J27" s="77">
        <f ca="1">'FIRE1125a raw'!M28</f>
        <v>0</v>
      </c>
      <c r="K27" s="77">
        <f ca="1">'FIRE1125a raw'!N28</f>
        <v>0</v>
      </c>
      <c r="L27" s="77">
        <f ca="1">'FIRE1125a raw'!O28</f>
        <v>0</v>
      </c>
      <c r="M27" s="77">
        <f ca="1">'FIRE1125a raw'!P28</f>
        <v>0</v>
      </c>
      <c r="N27" s="77">
        <f ca="1">SUM('FIRE1125a raw'!Q28:R28)</f>
        <v>0</v>
      </c>
      <c r="O27" s="77">
        <f ca="1">'FIRE1125a raw'!S28</f>
        <v>0</v>
      </c>
      <c r="P27" s="77" t="str">
        <f ca="1">'FIRE1125a raw'!U28</f>
        <v>-</v>
      </c>
      <c r="Q27" s="158" t="s">
        <v>109</v>
      </c>
      <c r="R27" s="77">
        <f ca="1">'FIRE1125a raw'!W28</f>
        <v>0</v>
      </c>
      <c r="S27" s="77">
        <f ca="1">'FIRE1125a raw'!X28</f>
        <v>0</v>
      </c>
      <c r="T27" s="77">
        <f ca="1">'FIRE1125a raw'!Y28</f>
        <v>0</v>
      </c>
      <c r="U27" s="77">
        <f ca="1">'FIRE1125a raw'!Z28</f>
        <v>0</v>
      </c>
      <c r="V27" s="77">
        <f ca="1">SUM('FIRE1125a raw'!AA28:AB28)</f>
        <v>0</v>
      </c>
      <c r="W27" s="77">
        <f ca="1">'FIRE1125a raw'!AC28</f>
        <v>0</v>
      </c>
      <c r="X27" s="88" t="str">
        <f ca="1">'FIRE1125a raw'!AE28</f>
        <v>-</v>
      </c>
      <c r="Y27" s="158" t="s">
        <v>109</v>
      </c>
      <c r="Z27" s="75">
        <f ca="1">'FIRE1125a raw'!AG28</f>
        <v>0</v>
      </c>
      <c r="AA27" s="75">
        <f ca="1">'FIRE1125a raw'!AH28</f>
        <v>0</v>
      </c>
      <c r="AB27" s="75">
        <f ca="1">'FIRE1125a raw'!AI28</f>
        <v>0</v>
      </c>
      <c r="AC27" s="75">
        <f ca="1">'FIRE1125a raw'!AJ28</f>
        <v>0</v>
      </c>
      <c r="AD27" s="75">
        <f ca="1">SUM('FIRE1125a raw'!AK28:AL28)</f>
        <v>0</v>
      </c>
      <c r="AE27" s="75">
        <f ca="1">'FIRE1125a raw'!AM28</f>
        <v>0</v>
      </c>
      <c r="AF27" s="86" t="str">
        <f ca="1">'FIRE1125a raw'!AO28</f>
        <v>-</v>
      </c>
    </row>
    <row r="28" spans="1:32" s="63" customFormat="1" ht="14.4" x14ac:dyDescent="0.3">
      <c r="A28" s="73" t="s">
        <v>44</v>
      </c>
      <c r="B28" s="77">
        <f ca="1">'FIRE1125a raw'!C29</f>
        <v>0</v>
      </c>
      <c r="C28" s="77">
        <f ca="1">'FIRE1125a raw'!D29</f>
        <v>0</v>
      </c>
      <c r="D28" s="77">
        <f ca="1">'FIRE1125a raw'!E29</f>
        <v>0</v>
      </c>
      <c r="E28" s="77">
        <f ca="1">'FIRE1125a raw'!F29</f>
        <v>0</v>
      </c>
      <c r="F28" s="77">
        <f ca="1">SUM('FIRE1125a raw'!G29:H29)</f>
        <v>0</v>
      </c>
      <c r="G28" s="77">
        <f ca="1">'FIRE1125a raw'!I29</f>
        <v>0</v>
      </c>
      <c r="H28" s="91" t="str">
        <f ca="1">'FIRE1125a raw'!K29</f>
        <v>-</v>
      </c>
      <c r="I28" s="158" t="s">
        <v>109</v>
      </c>
      <c r="J28" s="77">
        <f ca="1">'FIRE1125a raw'!M29</f>
        <v>0</v>
      </c>
      <c r="K28" s="77">
        <f ca="1">'FIRE1125a raw'!N29</f>
        <v>0</v>
      </c>
      <c r="L28" s="77">
        <f ca="1">'FIRE1125a raw'!O29</f>
        <v>0</v>
      </c>
      <c r="M28" s="77">
        <f ca="1">'FIRE1125a raw'!P29</f>
        <v>0</v>
      </c>
      <c r="N28" s="77">
        <f ca="1">SUM('FIRE1125a raw'!Q29:R29)</f>
        <v>0</v>
      </c>
      <c r="O28" s="77">
        <f ca="1">'FIRE1125a raw'!S29</f>
        <v>0</v>
      </c>
      <c r="P28" s="77" t="str">
        <f ca="1">'FIRE1125a raw'!U29</f>
        <v>-</v>
      </c>
      <c r="Q28" s="158" t="s">
        <v>109</v>
      </c>
      <c r="R28" s="77">
        <f ca="1">'FIRE1125a raw'!W29</f>
        <v>0</v>
      </c>
      <c r="S28" s="77">
        <f ca="1">'FIRE1125a raw'!X29</f>
        <v>0</v>
      </c>
      <c r="T28" s="77">
        <f ca="1">'FIRE1125a raw'!Y29</f>
        <v>0</v>
      </c>
      <c r="U28" s="77">
        <f ca="1">'FIRE1125a raw'!Z29</f>
        <v>0</v>
      </c>
      <c r="V28" s="77">
        <f ca="1">SUM('FIRE1125a raw'!AA29:AB29)</f>
        <v>0</v>
      </c>
      <c r="W28" s="77">
        <f ca="1">'FIRE1125a raw'!AC29</f>
        <v>0</v>
      </c>
      <c r="X28" s="88" t="str">
        <f ca="1">'FIRE1125a raw'!AE29</f>
        <v>-</v>
      </c>
      <c r="Y28" s="158" t="s">
        <v>109</v>
      </c>
      <c r="Z28" s="75">
        <f ca="1">'FIRE1125a raw'!AG29</f>
        <v>0</v>
      </c>
      <c r="AA28" s="75">
        <f ca="1">'FIRE1125a raw'!AH29</f>
        <v>0</v>
      </c>
      <c r="AB28" s="75">
        <f ca="1">'FIRE1125a raw'!AI29</f>
        <v>0</v>
      </c>
      <c r="AC28" s="75">
        <f ca="1">'FIRE1125a raw'!AJ29</f>
        <v>0</v>
      </c>
      <c r="AD28" s="75">
        <f ca="1">SUM('FIRE1125a raw'!AK29:AL29)</f>
        <v>0</v>
      </c>
      <c r="AE28" s="75">
        <f ca="1">'FIRE1125a raw'!AM29</f>
        <v>0</v>
      </c>
      <c r="AF28" s="86" t="str">
        <f ca="1">'FIRE1125a raw'!AO29</f>
        <v>-</v>
      </c>
    </row>
    <row r="29" spans="1:32" s="63" customFormat="1" ht="14.4" x14ac:dyDescent="0.3">
      <c r="A29" s="73" t="s">
        <v>21</v>
      </c>
      <c r="B29" s="77">
        <f ca="1">'FIRE1125a raw'!C30</f>
        <v>0</v>
      </c>
      <c r="C29" s="77">
        <f ca="1">'FIRE1125a raw'!D30</f>
        <v>0</v>
      </c>
      <c r="D29" s="77">
        <f ca="1">'FIRE1125a raw'!E30</f>
        <v>0</v>
      </c>
      <c r="E29" s="77">
        <f ca="1">'FIRE1125a raw'!F30</f>
        <v>0</v>
      </c>
      <c r="F29" s="77">
        <f ca="1">SUM('FIRE1125a raw'!G30:H30)</f>
        <v>0</v>
      </c>
      <c r="G29" s="77">
        <f ca="1">'FIRE1125a raw'!I30</f>
        <v>0</v>
      </c>
      <c r="H29" s="91" t="str">
        <f ca="1">'FIRE1125a raw'!K30</f>
        <v>-</v>
      </c>
      <c r="I29" s="158" t="s">
        <v>109</v>
      </c>
      <c r="J29" s="77">
        <f ca="1">'FIRE1125a raw'!M30</f>
        <v>0</v>
      </c>
      <c r="K29" s="77">
        <f ca="1">'FIRE1125a raw'!N30</f>
        <v>0</v>
      </c>
      <c r="L29" s="77">
        <f ca="1">'FIRE1125a raw'!O30</f>
        <v>0</v>
      </c>
      <c r="M29" s="77">
        <f ca="1">'FIRE1125a raw'!P30</f>
        <v>0</v>
      </c>
      <c r="N29" s="77">
        <f ca="1">SUM('FIRE1125a raw'!Q30:R30)</f>
        <v>0</v>
      </c>
      <c r="O29" s="77">
        <f ca="1">'FIRE1125a raw'!S30</f>
        <v>0</v>
      </c>
      <c r="P29" s="77" t="str">
        <f ca="1">'FIRE1125a raw'!U30</f>
        <v>-</v>
      </c>
      <c r="Q29" s="158" t="s">
        <v>109</v>
      </c>
      <c r="R29" s="77">
        <f ca="1">'FIRE1125a raw'!W30</f>
        <v>5</v>
      </c>
      <c r="S29" s="77">
        <f ca="1">'FIRE1125a raw'!X30</f>
        <v>0</v>
      </c>
      <c r="T29" s="77">
        <f ca="1">'FIRE1125a raw'!Y30</f>
        <v>0</v>
      </c>
      <c r="U29" s="77">
        <f ca="1">'FIRE1125a raw'!Z30</f>
        <v>0</v>
      </c>
      <c r="V29" s="77">
        <f ca="1">SUM('FIRE1125a raw'!AA30:AB30)</f>
        <v>0</v>
      </c>
      <c r="W29" s="77">
        <f ca="1">'FIRE1125a raw'!AC30</f>
        <v>0</v>
      </c>
      <c r="X29" s="88">
        <f ca="1">'FIRE1125a raw'!AE30</f>
        <v>20</v>
      </c>
      <c r="Y29" s="158" t="s">
        <v>109</v>
      </c>
      <c r="Z29" s="75">
        <f ca="1">'FIRE1125a raw'!AG30</f>
        <v>5</v>
      </c>
      <c r="AA29" s="75">
        <f ca="1">'FIRE1125a raw'!AH30</f>
        <v>0</v>
      </c>
      <c r="AB29" s="75">
        <f ca="1">'FIRE1125a raw'!AI30</f>
        <v>0</v>
      </c>
      <c r="AC29" s="75">
        <f ca="1">'FIRE1125a raw'!AJ30</f>
        <v>0</v>
      </c>
      <c r="AD29" s="75">
        <f ca="1">SUM('FIRE1125a raw'!AK30:AL30)</f>
        <v>0</v>
      </c>
      <c r="AE29" s="75">
        <f ca="1">'FIRE1125a raw'!AM30</f>
        <v>0</v>
      </c>
      <c r="AF29" s="86">
        <f ca="1">'FIRE1125a raw'!AO30</f>
        <v>20</v>
      </c>
    </row>
    <row r="30" spans="1:32" s="63" customFormat="1" ht="14.4" x14ac:dyDescent="0.3">
      <c r="A30" s="73" t="s">
        <v>22</v>
      </c>
      <c r="B30" s="77">
        <f ca="1">'FIRE1125a raw'!C31</f>
        <v>10</v>
      </c>
      <c r="C30" s="77">
        <f ca="1">'FIRE1125a raw'!D31</f>
        <v>35</v>
      </c>
      <c r="D30" s="77">
        <f ca="1">'FIRE1125a raw'!E31</f>
        <v>13</v>
      </c>
      <c r="E30" s="77">
        <f ca="1">'FIRE1125a raw'!F31</f>
        <v>0</v>
      </c>
      <c r="F30" s="77">
        <f ca="1">SUM('FIRE1125a raw'!G31:H31)</f>
        <v>0</v>
      </c>
      <c r="G30" s="77">
        <f ca="1">'FIRE1125a raw'!I31</f>
        <v>0</v>
      </c>
      <c r="H30" s="91">
        <f ca="1">'FIRE1125a raw'!K31</f>
        <v>30.629310344827584</v>
      </c>
      <c r="I30" s="158" t="s">
        <v>109</v>
      </c>
      <c r="J30" s="77">
        <f ca="1">'FIRE1125a raw'!M31</f>
        <v>0</v>
      </c>
      <c r="K30" s="77">
        <f ca="1">'FIRE1125a raw'!N31</f>
        <v>0</v>
      </c>
      <c r="L30" s="77">
        <f ca="1">'FIRE1125a raw'!O31</f>
        <v>0</v>
      </c>
      <c r="M30" s="77">
        <f ca="1">'FIRE1125a raw'!P31</f>
        <v>0</v>
      </c>
      <c r="N30" s="77">
        <f ca="1">SUM('FIRE1125a raw'!Q31:R31)</f>
        <v>0</v>
      </c>
      <c r="O30" s="77">
        <f ca="1">'FIRE1125a raw'!S31</f>
        <v>0</v>
      </c>
      <c r="P30" s="77" t="str">
        <f ca="1">'FIRE1125a raw'!U31</f>
        <v>-</v>
      </c>
      <c r="Q30" s="158" t="s">
        <v>109</v>
      </c>
      <c r="R30" s="77">
        <f ca="1">'FIRE1125a raw'!W31</f>
        <v>5</v>
      </c>
      <c r="S30" s="77">
        <f ca="1">'FIRE1125a raw'!X31</f>
        <v>2</v>
      </c>
      <c r="T30" s="77">
        <f ca="1">'FIRE1125a raw'!Y31</f>
        <v>0</v>
      </c>
      <c r="U30" s="77">
        <f ca="1">'FIRE1125a raw'!Z31</f>
        <v>0</v>
      </c>
      <c r="V30" s="77">
        <f ca="1">SUM('FIRE1125a raw'!AA31:AB31)</f>
        <v>0</v>
      </c>
      <c r="W30" s="77">
        <f ca="1">'FIRE1125a raw'!AC31</f>
        <v>0</v>
      </c>
      <c r="X30" s="88">
        <f ca="1">'FIRE1125a raw'!AE31</f>
        <v>22.857142857142858</v>
      </c>
      <c r="Y30" s="158" t="s">
        <v>109</v>
      </c>
      <c r="Z30" s="75">
        <f ca="1">'FIRE1125a raw'!AG31</f>
        <v>15</v>
      </c>
      <c r="AA30" s="75">
        <f ca="1">'FIRE1125a raw'!AH31</f>
        <v>37</v>
      </c>
      <c r="AB30" s="75">
        <f ca="1">'FIRE1125a raw'!AI31</f>
        <v>13</v>
      </c>
      <c r="AC30" s="75">
        <f ca="1">'FIRE1125a raw'!AJ31</f>
        <v>0</v>
      </c>
      <c r="AD30" s="75">
        <f ca="1">SUM('FIRE1125a raw'!AK31:AL31)</f>
        <v>0</v>
      </c>
      <c r="AE30" s="75">
        <f ca="1">'FIRE1125a raw'!AM31</f>
        <v>0</v>
      </c>
      <c r="AF30" s="86">
        <f ca="1">'FIRE1125a raw'!AO31</f>
        <v>29.792307692307695</v>
      </c>
    </row>
    <row r="31" spans="1:32" s="63" customFormat="1" ht="14.4" x14ac:dyDescent="0.3">
      <c r="A31" s="73" t="s">
        <v>23</v>
      </c>
      <c r="B31" s="77">
        <f ca="1">'FIRE1125a raw'!C32</f>
        <v>0</v>
      </c>
      <c r="C31" s="77">
        <f ca="1">'FIRE1125a raw'!D32</f>
        <v>0</v>
      </c>
      <c r="D31" s="77">
        <f ca="1">'FIRE1125a raw'!E32</f>
        <v>0</v>
      </c>
      <c r="E31" s="77">
        <f ca="1">'FIRE1125a raw'!F32</f>
        <v>0</v>
      </c>
      <c r="F31" s="77">
        <f ca="1">SUM('FIRE1125a raw'!G32:H32)</f>
        <v>0</v>
      </c>
      <c r="G31" s="77">
        <f ca="1">'FIRE1125a raw'!I32</f>
        <v>0</v>
      </c>
      <c r="H31" s="91" t="str">
        <f ca="1">'FIRE1125a raw'!K32</f>
        <v>-</v>
      </c>
      <c r="I31" s="158" t="s">
        <v>109</v>
      </c>
      <c r="J31" s="77">
        <f ca="1">'FIRE1125a raw'!M32</f>
        <v>0</v>
      </c>
      <c r="K31" s="77">
        <f ca="1">'FIRE1125a raw'!N32</f>
        <v>0</v>
      </c>
      <c r="L31" s="77">
        <f ca="1">'FIRE1125a raw'!O32</f>
        <v>0</v>
      </c>
      <c r="M31" s="77">
        <f ca="1">'FIRE1125a raw'!P32</f>
        <v>0</v>
      </c>
      <c r="N31" s="77">
        <f ca="1">SUM('FIRE1125a raw'!Q32:R32)</f>
        <v>0</v>
      </c>
      <c r="O31" s="77">
        <f ca="1">'FIRE1125a raw'!S32</f>
        <v>0</v>
      </c>
      <c r="P31" s="77" t="str">
        <f ca="1">'FIRE1125a raw'!U32</f>
        <v>-</v>
      </c>
      <c r="Q31" s="158" t="s">
        <v>109</v>
      </c>
      <c r="R31" s="77">
        <f ca="1">'FIRE1125a raw'!W32</f>
        <v>0</v>
      </c>
      <c r="S31" s="77">
        <f ca="1">'FIRE1125a raw'!X32</f>
        <v>1</v>
      </c>
      <c r="T31" s="77">
        <f ca="1">'FIRE1125a raw'!Y32</f>
        <v>0</v>
      </c>
      <c r="U31" s="77">
        <f ca="1">'FIRE1125a raw'!Z32</f>
        <v>0</v>
      </c>
      <c r="V31" s="77">
        <f ca="1">SUM('FIRE1125a raw'!AA32:AB32)</f>
        <v>0</v>
      </c>
      <c r="W31" s="77">
        <f ca="1">'FIRE1125a raw'!AC32</f>
        <v>0</v>
      </c>
      <c r="X31" s="88">
        <f ca="1">'FIRE1125a raw'!AE32</f>
        <v>30</v>
      </c>
      <c r="Y31" s="158" t="s">
        <v>109</v>
      </c>
      <c r="Z31" s="75">
        <f ca="1">'FIRE1125a raw'!AG32</f>
        <v>0</v>
      </c>
      <c r="AA31" s="75">
        <f ca="1">'FIRE1125a raw'!AH32</f>
        <v>1</v>
      </c>
      <c r="AB31" s="75">
        <f ca="1">'FIRE1125a raw'!AI32</f>
        <v>0</v>
      </c>
      <c r="AC31" s="75">
        <f ca="1">'FIRE1125a raw'!AJ32</f>
        <v>0</v>
      </c>
      <c r="AD31" s="75">
        <f ca="1">SUM('FIRE1125a raw'!AK32:AL32)</f>
        <v>0</v>
      </c>
      <c r="AE31" s="75">
        <f ca="1">'FIRE1125a raw'!AM32</f>
        <v>0</v>
      </c>
      <c r="AF31" s="86">
        <f ca="1">'FIRE1125a raw'!AO32</f>
        <v>30</v>
      </c>
    </row>
    <row r="32" spans="1:32" s="63" customFormat="1" ht="14.4" x14ac:dyDescent="0.3">
      <c r="A32" s="73" t="s">
        <v>24</v>
      </c>
      <c r="B32" s="77">
        <f ca="1">'FIRE1125a raw'!C33</f>
        <v>0</v>
      </c>
      <c r="C32" s="77">
        <f ca="1">'FIRE1125a raw'!D33</f>
        <v>0</v>
      </c>
      <c r="D32" s="77">
        <f ca="1">'FIRE1125a raw'!E33</f>
        <v>0</v>
      </c>
      <c r="E32" s="77">
        <f ca="1">'FIRE1125a raw'!F33</f>
        <v>0</v>
      </c>
      <c r="F32" s="77">
        <f ca="1">SUM('FIRE1125a raw'!G33:H33)</f>
        <v>0</v>
      </c>
      <c r="G32" s="77">
        <f ca="1">'FIRE1125a raw'!I33</f>
        <v>0</v>
      </c>
      <c r="H32" s="91" t="str">
        <f ca="1">'FIRE1125a raw'!K33</f>
        <v>-</v>
      </c>
      <c r="I32" s="158" t="s">
        <v>109</v>
      </c>
      <c r="J32" s="77">
        <f ca="1">'FIRE1125a raw'!M33</f>
        <v>0</v>
      </c>
      <c r="K32" s="77">
        <f ca="1">'FIRE1125a raw'!N33</f>
        <v>0</v>
      </c>
      <c r="L32" s="77">
        <f ca="1">'FIRE1125a raw'!O33</f>
        <v>0</v>
      </c>
      <c r="M32" s="77">
        <f ca="1">'FIRE1125a raw'!P33</f>
        <v>0</v>
      </c>
      <c r="N32" s="77">
        <f ca="1">SUM('FIRE1125a raw'!Q33:R33)</f>
        <v>0</v>
      </c>
      <c r="O32" s="77">
        <f ca="1">'FIRE1125a raw'!S33</f>
        <v>0</v>
      </c>
      <c r="P32" s="77" t="str">
        <f ca="1">'FIRE1125a raw'!U33</f>
        <v>-</v>
      </c>
      <c r="Q32" s="158" t="s">
        <v>109</v>
      </c>
      <c r="R32" s="77">
        <f ca="1">'FIRE1125a raw'!W33</f>
        <v>0</v>
      </c>
      <c r="S32" s="77">
        <f ca="1">'FIRE1125a raw'!X33</f>
        <v>0</v>
      </c>
      <c r="T32" s="77">
        <f ca="1">'FIRE1125a raw'!Y33</f>
        <v>0</v>
      </c>
      <c r="U32" s="77">
        <f ca="1">'FIRE1125a raw'!Z33</f>
        <v>0</v>
      </c>
      <c r="V32" s="77">
        <f ca="1">SUM('FIRE1125a raw'!AA33:AB33)</f>
        <v>0</v>
      </c>
      <c r="W32" s="77">
        <f ca="1">'FIRE1125a raw'!AC33</f>
        <v>0</v>
      </c>
      <c r="X32" s="88" t="str">
        <f ca="1">'FIRE1125a raw'!AE33</f>
        <v>-</v>
      </c>
      <c r="Y32" s="158" t="s">
        <v>109</v>
      </c>
      <c r="Z32" s="75">
        <f ca="1">'FIRE1125a raw'!AG33</f>
        <v>0</v>
      </c>
      <c r="AA32" s="75">
        <f ca="1">'FIRE1125a raw'!AH33</f>
        <v>0</v>
      </c>
      <c r="AB32" s="75">
        <f ca="1">'FIRE1125a raw'!AI33</f>
        <v>0</v>
      </c>
      <c r="AC32" s="75">
        <f ca="1">'FIRE1125a raw'!AJ33</f>
        <v>0</v>
      </c>
      <c r="AD32" s="75">
        <f ca="1">SUM('FIRE1125a raw'!AK33:AL33)</f>
        <v>0</v>
      </c>
      <c r="AE32" s="75">
        <f ca="1">'FIRE1125a raw'!AM33</f>
        <v>0</v>
      </c>
      <c r="AF32" s="86" t="str">
        <f ca="1">'FIRE1125a raw'!AO33</f>
        <v>-</v>
      </c>
    </row>
    <row r="33" spans="1:38" s="63" customFormat="1" ht="14.4" x14ac:dyDescent="0.3">
      <c r="A33" s="73" t="s">
        <v>26</v>
      </c>
      <c r="B33" s="77">
        <f ca="1">'FIRE1125a raw'!C34</f>
        <v>1</v>
      </c>
      <c r="C33" s="77">
        <f ca="1">'FIRE1125a raw'!D34</f>
        <v>11</v>
      </c>
      <c r="D33" s="77">
        <f ca="1">'FIRE1125a raw'!E34</f>
        <v>3</v>
      </c>
      <c r="E33" s="77">
        <f ca="1">'FIRE1125a raw'!F34</f>
        <v>0</v>
      </c>
      <c r="F33" s="77">
        <f ca="1">SUM('FIRE1125a raw'!G34:H34)</f>
        <v>0</v>
      </c>
      <c r="G33" s="77">
        <f ca="1">'FIRE1125a raw'!I34</f>
        <v>0</v>
      </c>
      <c r="H33" s="91">
        <f ca="1">'FIRE1125a raw'!K34</f>
        <v>31.43333333333333</v>
      </c>
      <c r="I33" s="158" t="s">
        <v>109</v>
      </c>
      <c r="J33" s="77">
        <f ca="1">'FIRE1125a raw'!M34</f>
        <v>0</v>
      </c>
      <c r="K33" s="77">
        <f ca="1">'FIRE1125a raw'!N34</f>
        <v>0</v>
      </c>
      <c r="L33" s="77">
        <f ca="1">'FIRE1125a raw'!O34</f>
        <v>0</v>
      </c>
      <c r="M33" s="77">
        <f ca="1">'FIRE1125a raw'!P34</f>
        <v>0</v>
      </c>
      <c r="N33" s="77">
        <f ca="1">SUM('FIRE1125a raw'!Q34:R34)</f>
        <v>0</v>
      </c>
      <c r="O33" s="77">
        <f ca="1">'FIRE1125a raw'!S34</f>
        <v>0</v>
      </c>
      <c r="P33" s="77" t="str">
        <f ca="1">'FIRE1125a raw'!U34</f>
        <v>-</v>
      </c>
      <c r="Q33" s="158" t="s">
        <v>109</v>
      </c>
      <c r="R33" s="77">
        <f ca="1">'FIRE1125a raw'!W34</f>
        <v>0</v>
      </c>
      <c r="S33" s="77">
        <f ca="1">'FIRE1125a raw'!X34</f>
        <v>0</v>
      </c>
      <c r="T33" s="77">
        <f ca="1">'FIRE1125a raw'!Y34</f>
        <v>0</v>
      </c>
      <c r="U33" s="77">
        <f ca="1">'FIRE1125a raw'!Z34</f>
        <v>0</v>
      </c>
      <c r="V33" s="77">
        <f ca="1">SUM('FIRE1125a raw'!AA34:AB34)</f>
        <v>0</v>
      </c>
      <c r="W33" s="77">
        <f ca="1">'FIRE1125a raw'!AC34</f>
        <v>0</v>
      </c>
      <c r="X33" s="88" t="str">
        <f ca="1">'FIRE1125a raw'!AE34</f>
        <v>-</v>
      </c>
      <c r="Y33" s="158" t="s">
        <v>109</v>
      </c>
      <c r="Z33" s="75">
        <f ca="1">'FIRE1125a raw'!AG34</f>
        <v>1</v>
      </c>
      <c r="AA33" s="75">
        <f ca="1">'FIRE1125a raw'!AH34</f>
        <v>11</v>
      </c>
      <c r="AB33" s="75">
        <f ca="1">'FIRE1125a raw'!AI34</f>
        <v>3</v>
      </c>
      <c r="AC33" s="75">
        <f ca="1">'FIRE1125a raw'!AJ34</f>
        <v>0</v>
      </c>
      <c r="AD33" s="75">
        <f ca="1">SUM('FIRE1125a raw'!AK34:AL34)</f>
        <v>0</v>
      </c>
      <c r="AE33" s="75">
        <f ca="1">'FIRE1125a raw'!AM34</f>
        <v>0</v>
      </c>
      <c r="AF33" s="86">
        <f ca="1">'FIRE1125a raw'!AO34</f>
        <v>31.43333333333333</v>
      </c>
    </row>
    <row r="34" spans="1:38" s="63" customFormat="1" ht="14.4" x14ac:dyDescent="0.3">
      <c r="A34" s="73" t="s">
        <v>27</v>
      </c>
      <c r="B34" s="77">
        <f ca="1">'FIRE1125a raw'!C35</f>
        <v>0</v>
      </c>
      <c r="C34" s="77">
        <f ca="1">'FIRE1125a raw'!D35</f>
        <v>11</v>
      </c>
      <c r="D34" s="77">
        <f ca="1">'FIRE1125a raw'!E35</f>
        <v>2</v>
      </c>
      <c r="E34" s="77">
        <f ca="1">'FIRE1125a raw'!F35</f>
        <v>0</v>
      </c>
      <c r="F34" s="77">
        <f ca="1">SUM('FIRE1125a raw'!G35:H35)</f>
        <v>0</v>
      </c>
      <c r="G34" s="77">
        <f ca="1">'FIRE1125a raw'!I35</f>
        <v>0</v>
      </c>
      <c r="H34" s="91">
        <f ca="1">'FIRE1125a raw'!K35</f>
        <v>31.615384615384613</v>
      </c>
      <c r="I34" s="158" t="s">
        <v>109</v>
      </c>
      <c r="J34" s="77">
        <f ca="1">'FIRE1125a raw'!M35</f>
        <v>0</v>
      </c>
      <c r="K34" s="77">
        <f ca="1">'FIRE1125a raw'!N35</f>
        <v>0</v>
      </c>
      <c r="L34" s="77">
        <f ca="1">'FIRE1125a raw'!O35</f>
        <v>0</v>
      </c>
      <c r="M34" s="77">
        <f ca="1">'FIRE1125a raw'!P35</f>
        <v>0</v>
      </c>
      <c r="N34" s="77">
        <f ca="1">SUM('FIRE1125a raw'!Q35:R35)</f>
        <v>0</v>
      </c>
      <c r="O34" s="77">
        <f ca="1">'FIRE1125a raw'!S35</f>
        <v>0</v>
      </c>
      <c r="P34" s="77" t="str">
        <f ca="1">'FIRE1125a raw'!U35</f>
        <v>-</v>
      </c>
      <c r="Q34" s="158" t="s">
        <v>109</v>
      </c>
      <c r="R34" s="77">
        <f ca="1">'FIRE1125a raw'!W35</f>
        <v>0</v>
      </c>
      <c r="S34" s="77">
        <f ca="1">'FIRE1125a raw'!X35</f>
        <v>0</v>
      </c>
      <c r="T34" s="77">
        <f ca="1">'FIRE1125a raw'!Y35</f>
        <v>0</v>
      </c>
      <c r="U34" s="77">
        <f ca="1">'FIRE1125a raw'!Z35</f>
        <v>0</v>
      </c>
      <c r="V34" s="77">
        <f ca="1">SUM('FIRE1125a raw'!AA35:AB35)</f>
        <v>0</v>
      </c>
      <c r="W34" s="77">
        <f ca="1">'FIRE1125a raw'!AC35</f>
        <v>0</v>
      </c>
      <c r="X34" s="88" t="str">
        <f ca="1">'FIRE1125a raw'!AE35</f>
        <v>-</v>
      </c>
      <c r="Y34" s="158" t="s">
        <v>109</v>
      </c>
      <c r="Z34" s="75">
        <f ca="1">'FIRE1125a raw'!AG35</f>
        <v>0</v>
      </c>
      <c r="AA34" s="75">
        <f ca="1">'FIRE1125a raw'!AH35</f>
        <v>11</v>
      </c>
      <c r="AB34" s="75">
        <f ca="1">'FIRE1125a raw'!AI35</f>
        <v>2</v>
      </c>
      <c r="AC34" s="75">
        <f ca="1">'FIRE1125a raw'!AJ35</f>
        <v>0</v>
      </c>
      <c r="AD34" s="75">
        <f ca="1">SUM('FIRE1125a raw'!AK35:AL35)</f>
        <v>0</v>
      </c>
      <c r="AE34" s="75">
        <f ca="1">'FIRE1125a raw'!AM35</f>
        <v>0</v>
      </c>
      <c r="AF34" s="86">
        <f ca="1">'FIRE1125a raw'!AO35</f>
        <v>31.615384615384613</v>
      </c>
    </row>
    <row r="35" spans="1:38" s="63" customFormat="1" ht="14.4" x14ac:dyDescent="0.3">
      <c r="A35" s="73" t="s">
        <v>28</v>
      </c>
      <c r="B35" s="77">
        <f ca="1">'FIRE1125a raw'!C36</f>
        <v>0</v>
      </c>
      <c r="C35" s="77">
        <f ca="1">'FIRE1125a raw'!D36</f>
        <v>0</v>
      </c>
      <c r="D35" s="77">
        <f ca="1">'FIRE1125a raw'!E36</f>
        <v>0</v>
      </c>
      <c r="E35" s="77">
        <f ca="1">'FIRE1125a raw'!F36</f>
        <v>0</v>
      </c>
      <c r="F35" s="77">
        <f ca="1">SUM('FIRE1125a raw'!G36:H36)</f>
        <v>0</v>
      </c>
      <c r="G35" s="77">
        <f ca="1">'FIRE1125a raw'!I36</f>
        <v>0</v>
      </c>
      <c r="H35" s="91" t="str">
        <f ca="1">'FIRE1125a raw'!K36</f>
        <v>-</v>
      </c>
      <c r="I35" s="158" t="s">
        <v>109</v>
      </c>
      <c r="J35" s="77">
        <f ca="1">'FIRE1125a raw'!M36</f>
        <v>0</v>
      </c>
      <c r="K35" s="77">
        <f ca="1">'FIRE1125a raw'!N36</f>
        <v>0</v>
      </c>
      <c r="L35" s="77">
        <f ca="1">'FIRE1125a raw'!O36</f>
        <v>0</v>
      </c>
      <c r="M35" s="77">
        <f ca="1">'FIRE1125a raw'!P36</f>
        <v>0</v>
      </c>
      <c r="N35" s="77">
        <f ca="1">SUM('FIRE1125a raw'!Q36:R36)</f>
        <v>0</v>
      </c>
      <c r="O35" s="77">
        <f ca="1">'FIRE1125a raw'!S36</f>
        <v>0</v>
      </c>
      <c r="P35" s="77" t="str">
        <f ca="1">'FIRE1125a raw'!U36</f>
        <v>-</v>
      </c>
      <c r="Q35" s="158" t="s">
        <v>109</v>
      </c>
      <c r="R35" s="77">
        <f ca="1">'FIRE1125a raw'!W36</f>
        <v>0</v>
      </c>
      <c r="S35" s="77">
        <f ca="1">'FIRE1125a raw'!X36</f>
        <v>0</v>
      </c>
      <c r="T35" s="77">
        <f ca="1">'FIRE1125a raw'!Y36</f>
        <v>0</v>
      </c>
      <c r="U35" s="77">
        <f ca="1">'FIRE1125a raw'!Z36</f>
        <v>0</v>
      </c>
      <c r="V35" s="77">
        <f ca="1">SUM('FIRE1125a raw'!AA36:AB36)</f>
        <v>0</v>
      </c>
      <c r="W35" s="77">
        <f ca="1">'FIRE1125a raw'!AC36</f>
        <v>0</v>
      </c>
      <c r="X35" s="88" t="str">
        <f ca="1">'FIRE1125a raw'!AE36</f>
        <v>-</v>
      </c>
      <c r="Y35" s="158" t="s">
        <v>109</v>
      </c>
      <c r="Z35" s="75">
        <f ca="1">'FIRE1125a raw'!AG36</f>
        <v>0</v>
      </c>
      <c r="AA35" s="75">
        <f ca="1">'FIRE1125a raw'!AH36</f>
        <v>0</v>
      </c>
      <c r="AB35" s="75">
        <f ca="1">'FIRE1125a raw'!AI36</f>
        <v>0</v>
      </c>
      <c r="AC35" s="75">
        <f ca="1">'FIRE1125a raw'!AJ36</f>
        <v>0</v>
      </c>
      <c r="AD35" s="75">
        <f ca="1">SUM('FIRE1125a raw'!AK36:AL36)</f>
        <v>0</v>
      </c>
      <c r="AE35" s="75">
        <f ca="1">'FIRE1125a raw'!AM36</f>
        <v>0</v>
      </c>
      <c r="AF35" s="86" t="str">
        <f ca="1">'FIRE1125a raw'!AO36</f>
        <v>-</v>
      </c>
    </row>
    <row r="36" spans="1:38" s="63" customFormat="1" ht="14.4" x14ac:dyDescent="0.3">
      <c r="A36" s="73" t="s">
        <v>29</v>
      </c>
      <c r="B36" s="77">
        <f ca="1">'FIRE1125a raw'!C37</f>
        <v>0</v>
      </c>
      <c r="C36" s="77">
        <f ca="1">'FIRE1125a raw'!D37</f>
        <v>0</v>
      </c>
      <c r="D36" s="77">
        <f ca="1">'FIRE1125a raw'!E37</f>
        <v>0</v>
      </c>
      <c r="E36" s="77">
        <f ca="1">'FIRE1125a raw'!F37</f>
        <v>0</v>
      </c>
      <c r="F36" s="77">
        <f ca="1">SUM('FIRE1125a raw'!G37:H37)</f>
        <v>0</v>
      </c>
      <c r="G36" s="77">
        <f ca="1">'FIRE1125a raw'!I37</f>
        <v>0</v>
      </c>
      <c r="H36" s="91" t="str">
        <f ca="1">'FIRE1125a raw'!K37</f>
        <v>-</v>
      </c>
      <c r="I36" s="158" t="s">
        <v>109</v>
      </c>
      <c r="J36" s="77">
        <f ca="1">'FIRE1125a raw'!M37</f>
        <v>0</v>
      </c>
      <c r="K36" s="77">
        <f ca="1">'FIRE1125a raw'!N37</f>
        <v>0</v>
      </c>
      <c r="L36" s="77">
        <f ca="1">'FIRE1125a raw'!O37</f>
        <v>0</v>
      </c>
      <c r="M36" s="77">
        <f ca="1">'FIRE1125a raw'!P37</f>
        <v>0</v>
      </c>
      <c r="N36" s="77">
        <f ca="1">SUM('FIRE1125a raw'!Q37:R37)</f>
        <v>0</v>
      </c>
      <c r="O36" s="77">
        <f ca="1">'FIRE1125a raw'!S37</f>
        <v>0</v>
      </c>
      <c r="P36" s="77" t="str">
        <f ca="1">'FIRE1125a raw'!U37</f>
        <v>-</v>
      </c>
      <c r="Q36" s="158" t="s">
        <v>109</v>
      </c>
      <c r="R36" s="77">
        <f ca="1">'FIRE1125a raw'!W37</f>
        <v>1</v>
      </c>
      <c r="S36" s="77">
        <f ca="1">'FIRE1125a raw'!X37</f>
        <v>0</v>
      </c>
      <c r="T36" s="77">
        <f ca="1">'FIRE1125a raw'!Y37</f>
        <v>0</v>
      </c>
      <c r="U36" s="77">
        <f ca="1">'FIRE1125a raw'!Z37</f>
        <v>0</v>
      </c>
      <c r="V36" s="77">
        <f ca="1">SUM('FIRE1125a raw'!AA37:AB37)</f>
        <v>0</v>
      </c>
      <c r="W36" s="77">
        <f ca="1">'FIRE1125a raw'!AC37</f>
        <v>0</v>
      </c>
      <c r="X36" s="88">
        <f ca="1">'FIRE1125a raw'!AE37</f>
        <v>20</v>
      </c>
      <c r="Y36" s="158" t="s">
        <v>109</v>
      </c>
      <c r="Z36" s="75">
        <f ca="1">'FIRE1125a raw'!AG37</f>
        <v>1</v>
      </c>
      <c r="AA36" s="75">
        <f ca="1">'FIRE1125a raw'!AH37</f>
        <v>0</v>
      </c>
      <c r="AB36" s="75">
        <f ca="1">'FIRE1125a raw'!AI37</f>
        <v>0</v>
      </c>
      <c r="AC36" s="75">
        <f ca="1">'FIRE1125a raw'!AJ37</f>
        <v>0</v>
      </c>
      <c r="AD36" s="75">
        <f ca="1">SUM('FIRE1125a raw'!AK37:AL37)</f>
        <v>0</v>
      </c>
      <c r="AE36" s="75">
        <f ca="1">'FIRE1125a raw'!AM37</f>
        <v>0</v>
      </c>
      <c r="AF36" s="86">
        <f ca="1">'FIRE1125a raw'!AO37</f>
        <v>20</v>
      </c>
    </row>
    <row r="37" spans="1:38" s="63" customFormat="1" ht="14.4" x14ac:dyDescent="0.3">
      <c r="A37" s="73" t="s">
        <v>30</v>
      </c>
      <c r="B37" s="77">
        <f ca="1">'FIRE1125a raw'!C38</f>
        <v>0</v>
      </c>
      <c r="C37" s="77">
        <f ca="1">'FIRE1125a raw'!D38</f>
        <v>1</v>
      </c>
      <c r="D37" s="77">
        <f ca="1">'FIRE1125a raw'!E38</f>
        <v>0</v>
      </c>
      <c r="E37" s="77">
        <f ca="1">'FIRE1125a raw'!F38</f>
        <v>0</v>
      </c>
      <c r="F37" s="77">
        <f ca="1">SUM('FIRE1125a raw'!G38:H38)</f>
        <v>0</v>
      </c>
      <c r="G37" s="77">
        <f ca="1">'FIRE1125a raw'!I38</f>
        <v>0</v>
      </c>
      <c r="H37" s="91">
        <f ca="1">'FIRE1125a raw'!K38</f>
        <v>30</v>
      </c>
      <c r="I37" s="158" t="s">
        <v>109</v>
      </c>
      <c r="J37" s="77">
        <f ca="1">'FIRE1125a raw'!M38</f>
        <v>0</v>
      </c>
      <c r="K37" s="77">
        <f ca="1">'FIRE1125a raw'!N38</f>
        <v>0</v>
      </c>
      <c r="L37" s="77">
        <f ca="1">'FIRE1125a raw'!O38</f>
        <v>0</v>
      </c>
      <c r="M37" s="77">
        <f ca="1">'FIRE1125a raw'!P38</f>
        <v>0</v>
      </c>
      <c r="N37" s="77">
        <f ca="1">SUM('FIRE1125a raw'!Q38:R38)</f>
        <v>0</v>
      </c>
      <c r="O37" s="77">
        <f ca="1">'FIRE1125a raw'!S38</f>
        <v>0</v>
      </c>
      <c r="P37" s="77" t="str">
        <f ca="1">'FIRE1125a raw'!U38</f>
        <v>-</v>
      </c>
      <c r="Q37" s="158" t="s">
        <v>109</v>
      </c>
      <c r="R37" s="77">
        <f ca="1">'FIRE1125a raw'!W38</f>
        <v>3</v>
      </c>
      <c r="S37" s="77">
        <f ca="1">'FIRE1125a raw'!X38</f>
        <v>1</v>
      </c>
      <c r="T37" s="77">
        <f ca="1">'FIRE1125a raw'!Y38</f>
        <v>1</v>
      </c>
      <c r="U37" s="77">
        <f ca="1">'FIRE1125a raw'!Z38</f>
        <v>0</v>
      </c>
      <c r="V37" s="77">
        <f ca="1">SUM('FIRE1125a raw'!AA38:AB38)</f>
        <v>0</v>
      </c>
      <c r="W37" s="77">
        <f ca="1">'FIRE1125a raw'!AC38</f>
        <v>0</v>
      </c>
      <c r="X37" s="88">
        <f ca="1">'FIRE1125a raw'!AE38</f>
        <v>26.1</v>
      </c>
      <c r="Y37" s="158" t="s">
        <v>109</v>
      </c>
      <c r="Z37" s="75">
        <f ca="1">'FIRE1125a raw'!AG38</f>
        <v>3</v>
      </c>
      <c r="AA37" s="75">
        <f ca="1">'FIRE1125a raw'!AH38</f>
        <v>2</v>
      </c>
      <c r="AB37" s="75">
        <f ca="1">'FIRE1125a raw'!AI38</f>
        <v>1</v>
      </c>
      <c r="AC37" s="75">
        <f ca="1">'FIRE1125a raw'!AJ38</f>
        <v>0</v>
      </c>
      <c r="AD37" s="75">
        <f ca="1">SUM('FIRE1125a raw'!AK38:AL38)</f>
        <v>0</v>
      </c>
      <c r="AE37" s="75">
        <f ca="1">'FIRE1125a raw'!AM38</f>
        <v>0</v>
      </c>
      <c r="AF37" s="86">
        <f ca="1">'FIRE1125a raw'!AO38</f>
        <v>26.75</v>
      </c>
    </row>
    <row r="38" spans="1:38" s="63" customFormat="1" ht="14.4" x14ac:dyDescent="0.3">
      <c r="A38" s="73" t="s">
        <v>31</v>
      </c>
      <c r="B38" s="77">
        <f ca="1">'FIRE1125a raw'!C39</f>
        <v>1</v>
      </c>
      <c r="C38" s="77">
        <f ca="1">'FIRE1125a raw'!D39</f>
        <v>9</v>
      </c>
      <c r="D38" s="77">
        <f ca="1">'FIRE1125a raw'!E39</f>
        <v>2</v>
      </c>
      <c r="E38" s="77">
        <f ca="1">'FIRE1125a raw'!F39</f>
        <v>0</v>
      </c>
      <c r="F38" s="77">
        <f ca="1">SUM('FIRE1125a raw'!G39:H39)</f>
        <v>0</v>
      </c>
      <c r="G38" s="77">
        <f ca="1">'FIRE1125a raw'!I39</f>
        <v>0</v>
      </c>
      <c r="H38" s="91">
        <f ca="1">'FIRE1125a raw'!K39</f>
        <v>30.916666666666668</v>
      </c>
      <c r="I38" s="158" t="s">
        <v>109</v>
      </c>
      <c r="J38" s="77">
        <f ca="1">'FIRE1125a raw'!M39</f>
        <v>0</v>
      </c>
      <c r="K38" s="77">
        <f ca="1">'FIRE1125a raw'!N39</f>
        <v>0</v>
      </c>
      <c r="L38" s="77">
        <f ca="1">'FIRE1125a raw'!O39</f>
        <v>0</v>
      </c>
      <c r="M38" s="77">
        <f ca="1">'FIRE1125a raw'!P39</f>
        <v>0</v>
      </c>
      <c r="N38" s="77">
        <f ca="1">SUM('FIRE1125a raw'!Q39:R39)</f>
        <v>0</v>
      </c>
      <c r="O38" s="77">
        <f ca="1">'FIRE1125a raw'!S39</f>
        <v>0</v>
      </c>
      <c r="P38" s="77" t="str">
        <f ca="1">'FIRE1125a raw'!U39</f>
        <v>-</v>
      </c>
      <c r="Q38" s="158" t="s">
        <v>109</v>
      </c>
      <c r="R38" s="77">
        <f ca="1">'FIRE1125a raw'!W39</f>
        <v>0</v>
      </c>
      <c r="S38" s="77">
        <f ca="1">'FIRE1125a raw'!X39</f>
        <v>0</v>
      </c>
      <c r="T38" s="77">
        <f ca="1">'FIRE1125a raw'!Y39</f>
        <v>0</v>
      </c>
      <c r="U38" s="77">
        <f ca="1">'FIRE1125a raw'!Z39</f>
        <v>0</v>
      </c>
      <c r="V38" s="77">
        <f ca="1">SUM('FIRE1125a raw'!AA39:AB39)</f>
        <v>0</v>
      </c>
      <c r="W38" s="77">
        <f ca="1">'FIRE1125a raw'!AC39</f>
        <v>0</v>
      </c>
      <c r="X38" s="88" t="str">
        <f ca="1">'FIRE1125a raw'!AE39</f>
        <v>-</v>
      </c>
      <c r="Y38" s="158" t="s">
        <v>109</v>
      </c>
      <c r="Z38" s="75">
        <f ca="1">'FIRE1125a raw'!AG39</f>
        <v>1</v>
      </c>
      <c r="AA38" s="75">
        <f ca="1">'FIRE1125a raw'!AH39</f>
        <v>9</v>
      </c>
      <c r="AB38" s="75">
        <f ca="1">'FIRE1125a raw'!AI39</f>
        <v>2</v>
      </c>
      <c r="AC38" s="75">
        <f ca="1">'FIRE1125a raw'!AJ39</f>
        <v>0</v>
      </c>
      <c r="AD38" s="75">
        <f ca="1">SUM('FIRE1125a raw'!AK39:AL39)</f>
        <v>0</v>
      </c>
      <c r="AE38" s="75">
        <f ca="1">'FIRE1125a raw'!AM39</f>
        <v>0</v>
      </c>
      <c r="AF38" s="86">
        <f ca="1">'FIRE1125a raw'!AO39</f>
        <v>30.916666666666668</v>
      </c>
    </row>
    <row r="39" spans="1:38" s="63" customFormat="1" ht="14.4" x14ac:dyDescent="0.3">
      <c r="A39" s="73" t="s">
        <v>32</v>
      </c>
      <c r="B39" s="77">
        <f ca="1">'FIRE1125a raw'!C40</f>
        <v>0</v>
      </c>
      <c r="C39" s="77">
        <f ca="1">'FIRE1125a raw'!D40</f>
        <v>0</v>
      </c>
      <c r="D39" s="77">
        <f ca="1">'FIRE1125a raw'!E40</f>
        <v>0</v>
      </c>
      <c r="E39" s="77">
        <f ca="1">'FIRE1125a raw'!F40</f>
        <v>0</v>
      </c>
      <c r="F39" s="77">
        <f ca="1">SUM('FIRE1125a raw'!G40:H40)</f>
        <v>0</v>
      </c>
      <c r="G39" s="77">
        <f ca="1">'FIRE1125a raw'!I40</f>
        <v>0</v>
      </c>
      <c r="H39" s="91" t="str">
        <f ca="1">'FIRE1125a raw'!K40</f>
        <v>-</v>
      </c>
      <c r="I39" s="158" t="s">
        <v>109</v>
      </c>
      <c r="J39" s="77">
        <f ca="1">'FIRE1125a raw'!M40</f>
        <v>0</v>
      </c>
      <c r="K39" s="77">
        <f ca="1">'FIRE1125a raw'!N40</f>
        <v>0</v>
      </c>
      <c r="L39" s="77">
        <f ca="1">'FIRE1125a raw'!O40</f>
        <v>0</v>
      </c>
      <c r="M39" s="77">
        <f ca="1">'FIRE1125a raw'!P40</f>
        <v>0</v>
      </c>
      <c r="N39" s="77">
        <f ca="1">SUM('FIRE1125a raw'!Q40:R40)</f>
        <v>0</v>
      </c>
      <c r="O39" s="77">
        <f ca="1">'FIRE1125a raw'!S40</f>
        <v>0</v>
      </c>
      <c r="P39" s="77" t="str">
        <f ca="1">'FIRE1125a raw'!U40</f>
        <v>-</v>
      </c>
      <c r="Q39" s="158" t="s">
        <v>109</v>
      </c>
      <c r="R39" s="77">
        <f ca="1">'FIRE1125a raw'!W40</f>
        <v>1</v>
      </c>
      <c r="S39" s="77">
        <f ca="1">'FIRE1125a raw'!X40</f>
        <v>0</v>
      </c>
      <c r="T39" s="77">
        <f ca="1">'FIRE1125a raw'!Y40</f>
        <v>0</v>
      </c>
      <c r="U39" s="77">
        <f ca="1">'FIRE1125a raw'!Z40</f>
        <v>0</v>
      </c>
      <c r="V39" s="77">
        <f ca="1">SUM('FIRE1125a raw'!AA40:AB40)</f>
        <v>0</v>
      </c>
      <c r="W39" s="77">
        <f ca="1">'FIRE1125a raw'!AC40</f>
        <v>0</v>
      </c>
      <c r="X39" s="88">
        <f ca="1">'FIRE1125a raw'!AE40</f>
        <v>20</v>
      </c>
      <c r="Y39" s="158" t="s">
        <v>109</v>
      </c>
      <c r="Z39" s="75">
        <f ca="1">'FIRE1125a raw'!AG40</f>
        <v>1</v>
      </c>
      <c r="AA39" s="75">
        <f ca="1">'FIRE1125a raw'!AH40</f>
        <v>0</v>
      </c>
      <c r="AB39" s="75">
        <f ca="1">'FIRE1125a raw'!AI40</f>
        <v>0</v>
      </c>
      <c r="AC39" s="75">
        <f ca="1">'FIRE1125a raw'!AJ40</f>
        <v>0</v>
      </c>
      <c r="AD39" s="75">
        <f ca="1">SUM('FIRE1125a raw'!AK40:AL40)</f>
        <v>0</v>
      </c>
      <c r="AE39" s="75">
        <f ca="1">'FIRE1125a raw'!AM40</f>
        <v>0</v>
      </c>
      <c r="AF39" s="86">
        <f ca="1">'FIRE1125a raw'!AO40</f>
        <v>20</v>
      </c>
    </row>
    <row r="40" spans="1:38" s="63" customFormat="1" ht="14.4" x14ac:dyDescent="0.3">
      <c r="A40" s="73" t="s">
        <v>34</v>
      </c>
      <c r="B40" s="77">
        <f ca="1">'FIRE1125a raw'!C41</f>
        <v>3</v>
      </c>
      <c r="C40" s="77">
        <f ca="1">'FIRE1125a raw'!D41</f>
        <v>15</v>
      </c>
      <c r="D40" s="77">
        <f ca="1">'FIRE1125a raw'!E41</f>
        <v>2</v>
      </c>
      <c r="E40" s="77">
        <f ca="1">'FIRE1125a raw'!F41</f>
        <v>0</v>
      </c>
      <c r="F40" s="77">
        <f ca="1">SUM('FIRE1125a raw'!G41:H41)</f>
        <v>0</v>
      </c>
      <c r="G40" s="77">
        <f ca="1">'FIRE1125a raw'!I41</f>
        <v>0</v>
      </c>
      <c r="H40" s="91">
        <f ca="1">'FIRE1125a raw'!K41</f>
        <v>29.55</v>
      </c>
      <c r="I40" s="158" t="s">
        <v>109</v>
      </c>
      <c r="J40" s="77">
        <f ca="1">'FIRE1125a raw'!M41</f>
        <v>0</v>
      </c>
      <c r="K40" s="77">
        <f ca="1">'FIRE1125a raw'!N41</f>
        <v>0</v>
      </c>
      <c r="L40" s="77">
        <f ca="1">'FIRE1125a raw'!O41</f>
        <v>0</v>
      </c>
      <c r="M40" s="77">
        <f ca="1">'FIRE1125a raw'!P41</f>
        <v>0</v>
      </c>
      <c r="N40" s="77">
        <f ca="1">SUM('FIRE1125a raw'!Q41:R41)</f>
        <v>0</v>
      </c>
      <c r="O40" s="77">
        <f ca="1">'FIRE1125a raw'!S41</f>
        <v>0</v>
      </c>
      <c r="P40" s="77" t="str">
        <f ca="1">'FIRE1125a raw'!U41</f>
        <v>-</v>
      </c>
      <c r="Q40" s="158" t="s">
        <v>109</v>
      </c>
      <c r="R40" s="77">
        <f ca="1">'FIRE1125a raw'!W41</f>
        <v>0</v>
      </c>
      <c r="S40" s="77">
        <f ca="1">'FIRE1125a raw'!X41</f>
        <v>0</v>
      </c>
      <c r="T40" s="77">
        <f ca="1">'FIRE1125a raw'!Y41</f>
        <v>0</v>
      </c>
      <c r="U40" s="77">
        <f ca="1">'FIRE1125a raw'!Z41</f>
        <v>0</v>
      </c>
      <c r="V40" s="77">
        <f ca="1">SUM('FIRE1125a raw'!AA41:AB41)</f>
        <v>0</v>
      </c>
      <c r="W40" s="77">
        <f ca="1">'FIRE1125a raw'!AC41</f>
        <v>0</v>
      </c>
      <c r="X40" s="88" t="str">
        <f ca="1">'FIRE1125a raw'!AE41</f>
        <v>-</v>
      </c>
      <c r="Y40" s="158" t="s">
        <v>109</v>
      </c>
      <c r="Z40" s="75">
        <f ca="1">'FIRE1125a raw'!AG41</f>
        <v>3</v>
      </c>
      <c r="AA40" s="75">
        <f ca="1">'FIRE1125a raw'!AH41</f>
        <v>15</v>
      </c>
      <c r="AB40" s="75">
        <f ca="1">'FIRE1125a raw'!AI41</f>
        <v>2</v>
      </c>
      <c r="AC40" s="75">
        <f ca="1">'FIRE1125a raw'!AJ41</f>
        <v>0</v>
      </c>
      <c r="AD40" s="75">
        <f ca="1">SUM('FIRE1125a raw'!AK41:AL41)</f>
        <v>0</v>
      </c>
      <c r="AE40" s="75">
        <f ca="1">'FIRE1125a raw'!AM41</f>
        <v>0</v>
      </c>
      <c r="AF40" s="86">
        <f ca="1">'FIRE1125a raw'!AO41</f>
        <v>29.55</v>
      </c>
    </row>
    <row r="41" spans="1:38" s="63" customFormat="1" ht="14.4" x14ac:dyDescent="0.3">
      <c r="A41" s="73" t="s">
        <v>35</v>
      </c>
      <c r="B41" s="77">
        <f ca="1">'FIRE1125a raw'!C42</f>
        <v>0</v>
      </c>
      <c r="C41" s="77">
        <f ca="1">'FIRE1125a raw'!D42</f>
        <v>0</v>
      </c>
      <c r="D41" s="77">
        <f ca="1">'FIRE1125a raw'!E42</f>
        <v>0</v>
      </c>
      <c r="E41" s="77">
        <f ca="1">'FIRE1125a raw'!F42</f>
        <v>0</v>
      </c>
      <c r="F41" s="77">
        <f ca="1">SUM('FIRE1125a raw'!G42:H42)</f>
        <v>0</v>
      </c>
      <c r="G41" s="77">
        <f ca="1">'FIRE1125a raw'!I42</f>
        <v>0</v>
      </c>
      <c r="H41" s="91" t="str">
        <f ca="1">'FIRE1125a raw'!K42</f>
        <v>-</v>
      </c>
      <c r="I41" s="158" t="s">
        <v>109</v>
      </c>
      <c r="J41" s="77">
        <f ca="1">'FIRE1125a raw'!M42</f>
        <v>0</v>
      </c>
      <c r="K41" s="77">
        <f ca="1">'FIRE1125a raw'!N42</f>
        <v>0</v>
      </c>
      <c r="L41" s="77">
        <f ca="1">'FIRE1125a raw'!O42</f>
        <v>0</v>
      </c>
      <c r="M41" s="77">
        <f ca="1">'FIRE1125a raw'!P42</f>
        <v>0</v>
      </c>
      <c r="N41" s="77">
        <f ca="1">SUM('FIRE1125a raw'!Q42:R42)</f>
        <v>0</v>
      </c>
      <c r="O41" s="77">
        <f ca="1">'FIRE1125a raw'!S42</f>
        <v>0</v>
      </c>
      <c r="P41" s="77" t="str">
        <f ca="1">'FIRE1125a raw'!U42</f>
        <v>-</v>
      </c>
      <c r="Q41" s="158" t="s">
        <v>109</v>
      </c>
      <c r="R41" s="77">
        <f ca="1">'FIRE1125a raw'!W42</f>
        <v>0</v>
      </c>
      <c r="S41" s="77">
        <f ca="1">'FIRE1125a raw'!X42</f>
        <v>2</v>
      </c>
      <c r="T41" s="77">
        <f ca="1">'FIRE1125a raw'!Y42</f>
        <v>0</v>
      </c>
      <c r="U41" s="77">
        <f ca="1">'FIRE1125a raw'!Z42</f>
        <v>0</v>
      </c>
      <c r="V41" s="77">
        <f ca="1">SUM('FIRE1125a raw'!AA42:AB42)</f>
        <v>1</v>
      </c>
      <c r="W41" s="77">
        <f ca="1">'FIRE1125a raw'!AC42</f>
        <v>0</v>
      </c>
      <c r="X41" s="88">
        <f ca="1">'FIRE1125a raw'!AE42</f>
        <v>40.166666666666664</v>
      </c>
      <c r="Y41" s="158" t="s">
        <v>109</v>
      </c>
      <c r="Z41" s="75">
        <f ca="1">'FIRE1125a raw'!AG42</f>
        <v>0</v>
      </c>
      <c r="AA41" s="75">
        <f ca="1">'FIRE1125a raw'!AH42</f>
        <v>2</v>
      </c>
      <c r="AB41" s="75">
        <f ca="1">'FIRE1125a raw'!AI42</f>
        <v>0</v>
      </c>
      <c r="AC41" s="75">
        <f ca="1">'FIRE1125a raw'!AJ42</f>
        <v>0</v>
      </c>
      <c r="AD41" s="75">
        <f ca="1">SUM('FIRE1125a raw'!AK42:AL42)</f>
        <v>1</v>
      </c>
      <c r="AE41" s="75">
        <f ca="1">'FIRE1125a raw'!AM42</f>
        <v>0</v>
      </c>
      <c r="AF41" s="86">
        <f ca="1">'FIRE1125a raw'!AO42</f>
        <v>40.166666666666664</v>
      </c>
    </row>
    <row r="42" spans="1:38" s="63" customFormat="1" ht="14.4" x14ac:dyDescent="0.3">
      <c r="A42" s="73" t="s">
        <v>36</v>
      </c>
      <c r="B42" s="77">
        <f ca="1">'FIRE1125a raw'!C43</f>
        <v>0</v>
      </c>
      <c r="C42" s="77">
        <f ca="1">'FIRE1125a raw'!D43</f>
        <v>0</v>
      </c>
      <c r="D42" s="77">
        <f ca="1">'FIRE1125a raw'!E43</f>
        <v>0</v>
      </c>
      <c r="E42" s="77">
        <f ca="1">'FIRE1125a raw'!F43</f>
        <v>0</v>
      </c>
      <c r="F42" s="77">
        <f ca="1">SUM('FIRE1125a raw'!G43:H43)</f>
        <v>0</v>
      </c>
      <c r="G42" s="77">
        <f ca="1">'FIRE1125a raw'!I43</f>
        <v>0</v>
      </c>
      <c r="H42" s="91" t="str">
        <f ca="1">'FIRE1125a raw'!K43</f>
        <v>-</v>
      </c>
      <c r="I42" s="158" t="s">
        <v>109</v>
      </c>
      <c r="J42" s="77">
        <f ca="1">'FIRE1125a raw'!M43</f>
        <v>0</v>
      </c>
      <c r="K42" s="77">
        <f ca="1">'FIRE1125a raw'!N43</f>
        <v>0</v>
      </c>
      <c r="L42" s="77">
        <f ca="1">'FIRE1125a raw'!O43</f>
        <v>0</v>
      </c>
      <c r="M42" s="77">
        <f ca="1">'FIRE1125a raw'!P43</f>
        <v>0</v>
      </c>
      <c r="N42" s="77">
        <f ca="1">SUM('FIRE1125a raw'!Q43:R43)</f>
        <v>0</v>
      </c>
      <c r="O42" s="77">
        <f ca="1">'FIRE1125a raw'!S43</f>
        <v>0</v>
      </c>
      <c r="P42" s="77" t="str">
        <f ca="1">'FIRE1125a raw'!U43</f>
        <v>-</v>
      </c>
      <c r="Q42" s="158" t="s">
        <v>109</v>
      </c>
      <c r="R42" s="77">
        <f ca="1">'FIRE1125a raw'!W43</f>
        <v>0</v>
      </c>
      <c r="S42" s="77">
        <f ca="1">'FIRE1125a raw'!X43</f>
        <v>0</v>
      </c>
      <c r="T42" s="77">
        <f ca="1">'FIRE1125a raw'!Y43</f>
        <v>0</v>
      </c>
      <c r="U42" s="77">
        <f ca="1">'FIRE1125a raw'!Z43</f>
        <v>0</v>
      </c>
      <c r="V42" s="77">
        <f ca="1">SUM('FIRE1125a raw'!AA43:AB43)</f>
        <v>0</v>
      </c>
      <c r="W42" s="77">
        <f ca="1">'FIRE1125a raw'!AC43</f>
        <v>0</v>
      </c>
      <c r="X42" s="88" t="str">
        <f ca="1">'FIRE1125a raw'!AE43</f>
        <v>-</v>
      </c>
      <c r="Y42" s="158" t="s">
        <v>109</v>
      </c>
      <c r="Z42" s="75">
        <f ca="1">'FIRE1125a raw'!AG43</f>
        <v>0</v>
      </c>
      <c r="AA42" s="75">
        <f ca="1">'FIRE1125a raw'!AH43</f>
        <v>0</v>
      </c>
      <c r="AB42" s="75">
        <f ca="1">'FIRE1125a raw'!AI43</f>
        <v>0</v>
      </c>
      <c r="AC42" s="75">
        <f ca="1">'FIRE1125a raw'!AJ43</f>
        <v>0</v>
      </c>
      <c r="AD42" s="75">
        <f ca="1">SUM('FIRE1125a raw'!AK43:AL43)</f>
        <v>0</v>
      </c>
      <c r="AE42" s="75">
        <f ca="1">'FIRE1125a raw'!AM43</f>
        <v>0</v>
      </c>
      <c r="AF42" s="86" t="str">
        <f ca="1">'FIRE1125a raw'!AO43</f>
        <v>-</v>
      </c>
    </row>
    <row r="43" spans="1:38" s="63" customFormat="1" ht="14.4" x14ac:dyDescent="0.3">
      <c r="A43" s="73" t="s">
        <v>37</v>
      </c>
      <c r="B43" s="77">
        <f ca="1">'FIRE1125a raw'!C44</f>
        <v>0</v>
      </c>
      <c r="C43" s="77">
        <f ca="1">'FIRE1125a raw'!D44</f>
        <v>0</v>
      </c>
      <c r="D43" s="77">
        <f ca="1">'FIRE1125a raw'!E44</f>
        <v>0</v>
      </c>
      <c r="E43" s="77">
        <f ca="1">'FIRE1125a raw'!F44</f>
        <v>0</v>
      </c>
      <c r="F43" s="77">
        <f ca="1">SUM('FIRE1125a raw'!G44:H44)</f>
        <v>0</v>
      </c>
      <c r="G43" s="77">
        <f ca="1">'FIRE1125a raw'!I44</f>
        <v>0</v>
      </c>
      <c r="H43" s="91" t="str">
        <f ca="1">'FIRE1125a raw'!K44</f>
        <v>-</v>
      </c>
      <c r="I43" s="158" t="s">
        <v>109</v>
      </c>
      <c r="J43" s="77">
        <f ca="1">'FIRE1125a raw'!M44</f>
        <v>0</v>
      </c>
      <c r="K43" s="77">
        <f ca="1">'FIRE1125a raw'!N44</f>
        <v>0</v>
      </c>
      <c r="L43" s="77">
        <f ca="1">'FIRE1125a raw'!O44</f>
        <v>0</v>
      </c>
      <c r="M43" s="77">
        <f ca="1">'FIRE1125a raw'!P44</f>
        <v>0</v>
      </c>
      <c r="N43" s="77">
        <f ca="1">SUM('FIRE1125a raw'!Q44:R44)</f>
        <v>0</v>
      </c>
      <c r="O43" s="77">
        <f ca="1">'FIRE1125a raw'!S44</f>
        <v>0</v>
      </c>
      <c r="P43" s="77" t="str">
        <f ca="1">'FIRE1125a raw'!U44</f>
        <v>-</v>
      </c>
      <c r="Q43" s="158" t="s">
        <v>109</v>
      </c>
      <c r="R43" s="77">
        <f ca="1">'FIRE1125a raw'!W44</f>
        <v>1</v>
      </c>
      <c r="S43" s="77">
        <f ca="1">'FIRE1125a raw'!X44</f>
        <v>1</v>
      </c>
      <c r="T43" s="77">
        <f ca="1">'FIRE1125a raw'!Y44</f>
        <v>0</v>
      </c>
      <c r="U43" s="77">
        <f ca="1">'FIRE1125a raw'!Z44</f>
        <v>0</v>
      </c>
      <c r="V43" s="77">
        <f ca="1">SUM('FIRE1125a raw'!AA44:AB44)</f>
        <v>0</v>
      </c>
      <c r="W43" s="77">
        <f ca="1">'FIRE1125a raw'!AC44</f>
        <v>0</v>
      </c>
      <c r="X43" s="88">
        <f ca="1">'FIRE1125a raw'!AE44</f>
        <v>25</v>
      </c>
      <c r="Y43" s="158" t="s">
        <v>109</v>
      </c>
      <c r="Z43" s="75">
        <f ca="1">'FIRE1125a raw'!AG44</f>
        <v>1</v>
      </c>
      <c r="AA43" s="75">
        <f ca="1">'FIRE1125a raw'!AH44</f>
        <v>1</v>
      </c>
      <c r="AB43" s="75">
        <f ca="1">'FIRE1125a raw'!AI44</f>
        <v>0</v>
      </c>
      <c r="AC43" s="75">
        <f ca="1">'FIRE1125a raw'!AJ44</f>
        <v>0</v>
      </c>
      <c r="AD43" s="75">
        <f ca="1">SUM('FIRE1125a raw'!AK44:AL44)</f>
        <v>0</v>
      </c>
      <c r="AE43" s="75">
        <f ca="1">'FIRE1125a raw'!AM44</f>
        <v>0</v>
      </c>
      <c r="AF43" s="86">
        <f ca="1">'FIRE1125a raw'!AO44</f>
        <v>25</v>
      </c>
    </row>
    <row r="44" spans="1:38" s="63" customFormat="1" ht="14.4" x14ac:dyDescent="0.3">
      <c r="A44" s="73" t="s">
        <v>39</v>
      </c>
      <c r="B44" s="77">
        <f ca="1">'FIRE1125a raw'!C45</f>
        <v>0</v>
      </c>
      <c r="C44" s="77">
        <f ca="1">'FIRE1125a raw'!D45</f>
        <v>2</v>
      </c>
      <c r="D44" s="77">
        <f ca="1">'FIRE1125a raw'!E45</f>
        <v>9</v>
      </c>
      <c r="E44" s="77">
        <f ca="1">'FIRE1125a raw'!F45</f>
        <v>5</v>
      </c>
      <c r="F44" s="77">
        <f ca="1">SUM('FIRE1125a raw'!G45:H45)</f>
        <v>0</v>
      </c>
      <c r="G44" s="77">
        <f ca="1">'FIRE1125a raw'!I45</f>
        <v>0</v>
      </c>
      <c r="H44" s="91">
        <f ca="1">'FIRE1125a raw'!K45</f>
        <v>42.3125</v>
      </c>
      <c r="I44" s="158" t="s">
        <v>109</v>
      </c>
      <c r="J44" s="77">
        <f ca="1">'FIRE1125a raw'!M45</f>
        <v>0</v>
      </c>
      <c r="K44" s="77">
        <f ca="1">'FIRE1125a raw'!N45</f>
        <v>0</v>
      </c>
      <c r="L44" s="77">
        <f ca="1">'FIRE1125a raw'!O45</f>
        <v>0</v>
      </c>
      <c r="M44" s="77">
        <f ca="1">'FIRE1125a raw'!P45</f>
        <v>0</v>
      </c>
      <c r="N44" s="77">
        <f ca="1">SUM('FIRE1125a raw'!Q45:R45)</f>
        <v>0</v>
      </c>
      <c r="O44" s="77">
        <f ca="1">'FIRE1125a raw'!S45</f>
        <v>0</v>
      </c>
      <c r="P44" s="77" t="str">
        <f ca="1">'FIRE1125a raw'!U45</f>
        <v>-</v>
      </c>
      <c r="Q44" s="158" t="s">
        <v>109</v>
      </c>
      <c r="R44" s="77">
        <f ca="1">'FIRE1125a raw'!W45</f>
        <v>4</v>
      </c>
      <c r="S44" s="77">
        <f ca="1">'FIRE1125a raw'!X45</f>
        <v>2</v>
      </c>
      <c r="T44" s="77">
        <f ca="1">'FIRE1125a raw'!Y45</f>
        <v>1</v>
      </c>
      <c r="U44" s="77">
        <f ca="1">'FIRE1125a raw'!Z45</f>
        <v>0</v>
      </c>
      <c r="V44" s="77">
        <f ca="1">SUM('FIRE1125a raw'!AA45:AB45)</f>
        <v>1</v>
      </c>
      <c r="W44" s="77">
        <f ca="1">'FIRE1125a raw'!AC45</f>
        <v>0</v>
      </c>
      <c r="X44" s="88">
        <f ca="1">'FIRE1125a raw'!AE45</f>
        <v>30.125</v>
      </c>
      <c r="Y44" s="158" t="s">
        <v>109</v>
      </c>
      <c r="Z44" s="75">
        <f ca="1">'FIRE1125a raw'!AG45</f>
        <v>4</v>
      </c>
      <c r="AA44" s="75">
        <f ca="1">'FIRE1125a raw'!AH45</f>
        <v>4</v>
      </c>
      <c r="AB44" s="75">
        <f ca="1">'FIRE1125a raw'!AI45</f>
        <v>10</v>
      </c>
      <c r="AC44" s="75">
        <f ca="1">'FIRE1125a raw'!AJ45</f>
        <v>5</v>
      </c>
      <c r="AD44" s="75">
        <f ca="1">SUM('FIRE1125a raw'!AK45:AL45)</f>
        <v>1</v>
      </c>
      <c r="AE44" s="75">
        <f ca="1">'FIRE1125a raw'!AM45</f>
        <v>0</v>
      </c>
      <c r="AF44" s="86">
        <f ca="1">'FIRE1125a raw'!AO45</f>
        <v>38.25</v>
      </c>
    </row>
    <row r="45" spans="1:38" s="63" customFormat="1" ht="14.4" x14ac:dyDescent="0.3">
      <c r="A45" s="73" t="s">
        <v>20</v>
      </c>
      <c r="B45" s="77">
        <f ca="1">'FIRE1125a raw'!C46</f>
        <v>0</v>
      </c>
      <c r="C45" s="77">
        <f ca="1">'FIRE1125a raw'!D46</f>
        <v>0</v>
      </c>
      <c r="D45" s="77">
        <f ca="1">'FIRE1125a raw'!E46</f>
        <v>0</v>
      </c>
      <c r="E45" s="77">
        <f ca="1">'FIRE1125a raw'!F46</f>
        <v>0</v>
      </c>
      <c r="F45" s="77">
        <f ca="1">SUM('FIRE1125a raw'!G46:H46)</f>
        <v>0</v>
      </c>
      <c r="G45" s="77">
        <f ca="1">'FIRE1125a raw'!I46</f>
        <v>0</v>
      </c>
      <c r="H45" s="91" t="str">
        <f ca="1">'FIRE1125a raw'!K46</f>
        <v>-</v>
      </c>
      <c r="I45" s="158" t="s">
        <v>109</v>
      </c>
      <c r="J45" s="77">
        <f ca="1">'FIRE1125a raw'!M46</f>
        <v>0</v>
      </c>
      <c r="K45" s="77">
        <f ca="1">'FIRE1125a raw'!N46</f>
        <v>0</v>
      </c>
      <c r="L45" s="77">
        <f ca="1">'FIRE1125a raw'!O46</f>
        <v>0</v>
      </c>
      <c r="M45" s="77">
        <f ca="1">'FIRE1125a raw'!P46</f>
        <v>0</v>
      </c>
      <c r="N45" s="77">
        <f ca="1">SUM('FIRE1125a raw'!Q46:R46)</f>
        <v>0</v>
      </c>
      <c r="O45" s="77">
        <f ca="1">'FIRE1125a raw'!S46</f>
        <v>0</v>
      </c>
      <c r="P45" s="77" t="str">
        <f ca="1">'FIRE1125a raw'!U46</f>
        <v>-</v>
      </c>
      <c r="Q45" s="158" t="s">
        <v>109</v>
      </c>
      <c r="R45" s="77">
        <f ca="1">'FIRE1125a raw'!W46</f>
        <v>0</v>
      </c>
      <c r="S45" s="77">
        <f ca="1">'FIRE1125a raw'!X46</f>
        <v>0</v>
      </c>
      <c r="T45" s="77">
        <f ca="1">'FIRE1125a raw'!Y46</f>
        <v>0</v>
      </c>
      <c r="U45" s="77">
        <f ca="1">'FIRE1125a raw'!Z46</f>
        <v>0</v>
      </c>
      <c r="V45" s="77">
        <f ca="1">SUM('FIRE1125a raw'!AA46:AB46)</f>
        <v>0</v>
      </c>
      <c r="W45" s="77">
        <f ca="1">'FIRE1125a raw'!AC46</f>
        <v>0</v>
      </c>
      <c r="X45" s="88" t="str">
        <f ca="1">'FIRE1125a raw'!AE46</f>
        <v>-</v>
      </c>
      <c r="Y45" s="158" t="s">
        <v>109</v>
      </c>
      <c r="Z45" s="75">
        <f ca="1">'FIRE1125a raw'!AG46</f>
        <v>0</v>
      </c>
      <c r="AA45" s="75">
        <f ca="1">'FIRE1125a raw'!AH46</f>
        <v>0</v>
      </c>
      <c r="AB45" s="75">
        <f ca="1">'FIRE1125a raw'!AI46</f>
        <v>0</v>
      </c>
      <c r="AC45" s="75">
        <f ca="1">'FIRE1125a raw'!AJ46</f>
        <v>0</v>
      </c>
      <c r="AD45" s="75">
        <f ca="1">SUM('FIRE1125a raw'!AK46:AL46)</f>
        <v>0</v>
      </c>
      <c r="AE45" s="75">
        <f ca="1">'FIRE1125a raw'!AM46</f>
        <v>0</v>
      </c>
      <c r="AF45" s="86" t="str">
        <f ca="1">'FIRE1125a raw'!AO46</f>
        <v>-</v>
      </c>
    </row>
    <row r="46" spans="1:38" s="64" customFormat="1" ht="14.4" x14ac:dyDescent="0.3">
      <c r="A46" s="110" t="s">
        <v>84</v>
      </c>
      <c r="B46" s="76">
        <f ca="1">'FIRE1125a raw'!C47</f>
        <v>104</v>
      </c>
      <c r="C46" s="76">
        <f ca="1">'FIRE1125a raw'!D47</f>
        <v>465</v>
      </c>
      <c r="D46" s="76">
        <f ca="1">'FIRE1125a raw'!E47</f>
        <v>156</v>
      </c>
      <c r="E46" s="76">
        <f ca="1">'FIRE1125a raw'!F47</f>
        <v>34</v>
      </c>
      <c r="F46" s="76">
        <f ca="1">SUM('FIRE1125a raw'!G47:H47)</f>
        <v>1</v>
      </c>
      <c r="G46" s="76">
        <f ca="1">'FIRE1125a raw'!I47</f>
        <v>0</v>
      </c>
      <c r="H46" s="90">
        <f ca="1">'FIRE1125a raw'!K47</f>
        <v>31.744078947368422</v>
      </c>
      <c r="I46" s="158" t="s">
        <v>109</v>
      </c>
      <c r="J46" s="76">
        <f ca="1">'FIRE1125a raw'!M47</f>
        <v>0</v>
      </c>
      <c r="K46" s="76">
        <f ca="1">'FIRE1125a raw'!N47</f>
        <v>4</v>
      </c>
      <c r="L46" s="76">
        <f ca="1">'FIRE1125a raw'!O47</f>
        <v>4</v>
      </c>
      <c r="M46" s="76">
        <f ca="1">'FIRE1125a raw'!P47</f>
        <v>3</v>
      </c>
      <c r="N46" s="76">
        <f ca="1">SUM('FIRE1125a raw'!Q47:R47)</f>
        <v>1</v>
      </c>
      <c r="O46" s="76">
        <f ca="1">'FIRE1125a raw'!S47</f>
        <v>0</v>
      </c>
      <c r="P46" s="76">
        <f ca="1">'FIRE1125a raw'!U47</f>
        <v>41.166666666666664</v>
      </c>
      <c r="Q46" s="158" t="s">
        <v>109</v>
      </c>
      <c r="R46" s="76">
        <f ca="1">SUM(R47:R53)</f>
        <v>14</v>
      </c>
      <c r="S46" s="76">
        <f t="shared" ref="S46:W46" ca="1" si="9">SUM(S47:S53)</f>
        <v>8</v>
      </c>
      <c r="T46" s="76">
        <f t="shared" ca="1" si="9"/>
        <v>15</v>
      </c>
      <c r="U46" s="76">
        <f t="shared" ca="1" si="9"/>
        <v>7</v>
      </c>
      <c r="V46" s="76">
        <f t="shared" ca="1" si="9"/>
        <v>1</v>
      </c>
      <c r="W46" s="76">
        <f t="shared" ca="1" si="9"/>
        <v>0</v>
      </c>
      <c r="X46" s="86">
        <f ca="1">'FIRE1125a raw'!AE47</f>
        <v>34.255555555555553</v>
      </c>
      <c r="Y46" s="158" t="s">
        <v>109</v>
      </c>
      <c r="Z46" s="76">
        <f ca="1">SUM(Z47:Z53)</f>
        <v>118</v>
      </c>
      <c r="AA46" s="76">
        <f t="shared" ref="AA46:AE46" ca="1" si="10">SUM(AA47:AA53)</f>
        <v>477</v>
      </c>
      <c r="AB46" s="76">
        <f t="shared" ca="1" si="10"/>
        <v>175</v>
      </c>
      <c r="AC46" s="76">
        <f t="shared" ca="1" si="10"/>
        <v>44</v>
      </c>
      <c r="AD46" s="76">
        <f t="shared" ca="1" si="10"/>
        <v>3</v>
      </c>
      <c r="AE46" s="76">
        <f t="shared" ca="1" si="10"/>
        <v>0</v>
      </c>
      <c r="AF46" s="86">
        <f ca="1">'FIRE1125a raw'!AO47</f>
        <v>32.020807833537333</v>
      </c>
      <c r="AG46" s="63"/>
      <c r="AH46" s="63"/>
      <c r="AI46" s="63"/>
      <c r="AJ46" s="63"/>
      <c r="AK46" s="63"/>
      <c r="AL46" s="63"/>
    </row>
    <row r="47" spans="1:38" s="63" customFormat="1" ht="14.4" x14ac:dyDescent="0.3">
      <c r="A47" s="73" t="s">
        <v>16</v>
      </c>
      <c r="B47" s="77">
        <f ca="1">'FIRE1125a raw'!C48</f>
        <v>20</v>
      </c>
      <c r="C47" s="77">
        <f ca="1">'FIRE1125a raw'!D48</f>
        <v>160</v>
      </c>
      <c r="D47" s="77">
        <f ca="1">'FIRE1125a raw'!E48</f>
        <v>41</v>
      </c>
      <c r="E47" s="77">
        <f ca="1">'FIRE1125a raw'!F48</f>
        <v>2</v>
      </c>
      <c r="F47" s="77">
        <f ca="1">SUM('FIRE1125a raw'!G48:H48)</f>
        <v>0</v>
      </c>
      <c r="G47" s="77">
        <f ca="1">'FIRE1125a raw'!I48</f>
        <v>0</v>
      </c>
      <c r="H47" s="91">
        <f ca="1">'FIRE1125a raw'!K48</f>
        <v>31.21748878923767</v>
      </c>
      <c r="I47" s="158" t="s">
        <v>109</v>
      </c>
      <c r="J47" s="77">
        <f ca="1">'FIRE1125a raw'!M48</f>
        <v>0</v>
      </c>
      <c r="K47" s="77">
        <f ca="1">'FIRE1125a raw'!N48</f>
        <v>0</v>
      </c>
      <c r="L47" s="77">
        <f ca="1">'FIRE1125a raw'!O48</f>
        <v>0</v>
      </c>
      <c r="M47" s="77">
        <f ca="1">'FIRE1125a raw'!P48</f>
        <v>0</v>
      </c>
      <c r="N47" s="77">
        <f ca="1">SUM('FIRE1125a raw'!Q48:R48)</f>
        <v>0</v>
      </c>
      <c r="O47" s="77">
        <f ca="1">'FIRE1125a raw'!S48</f>
        <v>0</v>
      </c>
      <c r="P47" s="77" t="str">
        <f ca="1">'FIRE1125a raw'!U48</f>
        <v>-</v>
      </c>
      <c r="Q47" s="158" t="s">
        <v>109</v>
      </c>
      <c r="R47" s="77">
        <f ca="1">'FIRE1125a raw'!W48</f>
        <v>0</v>
      </c>
      <c r="S47" s="77">
        <f ca="1">'FIRE1125a raw'!X48</f>
        <v>0</v>
      </c>
      <c r="T47" s="77">
        <f ca="1">'FIRE1125a raw'!Y48</f>
        <v>0</v>
      </c>
      <c r="U47" s="77">
        <f ca="1">'FIRE1125a raw'!Z48</f>
        <v>0</v>
      </c>
      <c r="V47" s="77">
        <f ca="1">SUM('FIRE1125a raw'!AA48:AB48)</f>
        <v>0</v>
      </c>
      <c r="W47" s="77">
        <f ca="1">'FIRE1125a raw'!AC48</f>
        <v>0</v>
      </c>
      <c r="X47" s="88" t="str">
        <f ca="1">'FIRE1125a raw'!AE48</f>
        <v>-</v>
      </c>
      <c r="Y47" s="158" t="s">
        <v>109</v>
      </c>
      <c r="Z47" s="75">
        <f ca="1">'FIRE1125a raw'!AG48</f>
        <v>20</v>
      </c>
      <c r="AA47" s="75">
        <f ca="1">'FIRE1125a raw'!AH48</f>
        <v>160</v>
      </c>
      <c r="AB47" s="75">
        <f ca="1">'FIRE1125a raw'!AI48</f>
        <v>41</v>
      </c>
      <c r="AC47" s="75">
        <f ca="1">'FIRE1125a raw'!AJ48</f>
        <v>2</v>
      </c>
      <c r="AD47" s="75">
        <f ca="1">SUM('FIRE1125a raw'!AK48:AL48)</f>
        <v>0</v>
      </c>
      <c r="AE47" s="75">
        <f ca="1">'FIRE1125a raw'!AM48</f>
        <v>0</v>
      </c>
      <c r="AF47" s="86">
        <f ca="1">'FIRE1125a raw'!AO48</f>
        <v>31.21748878923767</v>
      </c>
    </row>
    <row r="48" spans="1:38" s="63" customFormat="1" ht="14.25" customHeight="1" x14ac:dyDescent="0.3">
      <c r="A48" s="73" t="s">
        <v>25</v>
      </c>
      <c r="B48" s="77">
        <f ca="1">'FIRE1125a raw'!C49</f>
        <v>10</v>
      </c>
      <c r="C48" s="77">
        <f ca="1">'FIRE1125a raw'!D49</f>
        <v>69</v>
      </c>
      <c r="D48" s="77">
        <f ca="1">'FIRE1125a raw'!E49</f>
        <v>14</v>
      </c>
      <c r="E48" s="77">
        <f ca="1">'FIRE1125a raw'!F49</f>
        <v>1</v>
      </c>
      <c r="F48" s="77">
        <f ca="1">SUM('FIRE1125a raw'!G49:H49)</f>
        <v>0</v>
      </c>
      <c r="G48" s="77">
        <f ca="1">'FIRE1125a raw'!I49</f>
        <v>0</v>
      </c>
      <c r="H48" s="91">
        <f ca="1">'FIRE1125a raw'!K49</f>
        <v>30.718085106382976</v>
      </c>
      <c r="I48" s="158" t="s">
        <v>109</v>
      </c>
      <c r="J48" s="77">
        <f ca="1">'FIRE1125a raw'!M49</f>
        <v>0</v>
      </c>
      <c r="K48" s="77">
        <f ca="1">'FIRE1125a raw'!N49</f>
        <v>1</v>
      </c>
      <c r="L48" s="77">
        <f ca="1">'FIRE1125a raw'!O49</f>
        <v>2</v>
      </c>
      <c r="M48" s="77">
        <f ca="1">'FIRE1125a raw'!P49</f>
        <v>1</v>
      </c>
      <c r="N48" s="77">
        <f ca="1">SUM('FIRE1125a raw'!Q49:R49)</f>
        <v>0</v>
      </c>
      <c r="O48" s="77">
        <f ca="1">'FIRE1125a raw'!S49</f>
        <v>0</v>
      </c>
      <c r="P48" s="77">
        <f ca="1">'FIRE1125a raw'!U49</f>
        <v>40.375</v>
      </c>
      <c r="Q48" s="158" t="s">
        <v>109</v>
      </c>
      <c r="R48" s="77">
        <f ca="1">'FIRE1125a raw'!W49</f>
        <v>2</v>
      </c>
      <c r="S48" s="77">
        <f ca="1">'FIRE1125a raw'!X49</f>
        <v>1</v>
      </c>
      <c r="T48" s="77">
        <f ca="1">'FIRE1125a raw'!Y49</f>
        <v>0</v>
      </c>
      <c r="U48" s="77">
        <f ca="1">'FIRE1125a raw'!Z49</f>
        <v>0</v>
      </c>
      <c r="V48" s="77">
        <f ca="1">SUM('FIRE1125a raw'!AA49:AB49)</f>
        <v>0</v>
      </c>
      <c r="W48" s="77">
        <f ca="1">'FIRE1125a raw'!AC49</f>
        <v>0</v>
      </c>
      <c r="X48" s="88">
        <f ca="1">'FIRE1125a raw'!AE49</f>
        <v>23.333333333333332</v>
      </c>
      <c r="Y48" s="158" t="s">
        <v>109</v>
      </c>
      <c r="Z48" s="75">
        <f ca="1">'FIRE1125a raw'!AG49</f>
        <v>12</v>
      </c>
      <c r="AA48" s="75">
        <f ca="1">'FIRE1125a raw'!AH49</f>
        <v>71</v>
      </c>
      <c r="AB48" s="75">
        <f ca="1">'FIRE1125a raw'!AI49</f>
        <v>16</v>
      </c>
      <c r="AC48" s="75">
        <f ca="1">'FIRE1125a raw'!AJ49</f>
        <v>2</v>
      </c>
      <c r="AD48" s="75">
        <f ca="1">SUM('FIRE1125a raw'!AK49:AL49)</f>
        <v>0</v>
      </c>
      <c r="AE48" s="75">
        <f ca="1">'FIRE1125a raw'!AM49</f>
        <v>0</v>
      </c>
      <c r="AF48" s="86">
        <f ca="1">'FIRE1125a raw'!AO49</f>
        <v>30.881188118811878</v>
      </c>
    </row>
    <row r="49" spans="1:33" s="63" customFormat="1" ht="15.75" customHeight="1" x14ac:dyDescent="0.3">
      <c r="A49" s="73" t="s">
        <v>33</v>
      </c>
      <c r="B49" s="77">
        <f ca="1">'FIRE1125a raw'!C50</f>
        <v>0</v>
      </c>
      <c r="C49" s="77">
        <f ca="1">'FIRE1125a raw'!D50</f>
        <v>3</v>
      </c>
      <c r="D49" s="77">
        <f ca="1">'FIRE1125a raw'!E50</f>
        <v>16</v>
      </c>
      <c r="E49" s="77">
        <f ca="1">'FIRE1125a raw'!F50</f>
        <v>6</v>
      </c>
      <c r="F49" s="77">
        <f ca="1">SUM('FIRE1125a raw'!G50:H50)</f>
        <v>0</v>
      </c>
      <c r="G49" s="77">
        <f ca="1">'FIRE1125a raw'!I50</f>
        <v>0</v>
      </c>
      <c r="H49" s="91">
        <f ca="1">'FIRE1125a raw'!K50</f>
        <v>41.64</v>
      </c>
      <c r="I49" s="158" t="s">
        <v>109</v>
      </c>
      <c r="J49" s="77">
        <f ca="1">'FIRE1125a raw'!M50</f>
        <v>0</v>
      </c>
      <c r="K49" s="77">
        <f ca="1">'FIRE1125a raw'!N50</f>
        <v>1</v>
      </c>
      <c r="L49" s="77">
        <f ca="1">'FIRE1125a raw'!O50</f>
        <v>1</v>
      </c>
      <c r="M49" s="77">
        <f ca="1">'FIRE1125a raw'!P50</f>
        <v>1</v>
      </c>
      <c r="N49" s="77">
        <f ca="1">SUM('FIRE1125a raw'!Q50:R50)</f>
        <v>1</v>
      </c>
      <c r="O49" s="77">
        <f ca="1">'FIRE1125a raw'!S50</f>
        <v>0</v>
      </c>
      <c r="P49" s="77">
        <f ca="1">'FIRE1125a raw'!U50</f>
        <v>45.375</v>
      </c>
      <c r="Q49" s="158" t="s">
        <v>109</v>
      </c>
      <c r="R49" s="77">
        <f ca="1">'FIRE1125a raw'!W50</f>
        <v>5</v>
      </c>
      <c r="S49" s="77">
        <f ca="1">'FIRE1125a raw'!X50</f>
        <v>3</v>
      </c>
      <c r="T49" s="77">
        <f ca="1">'FIRE1125a raw'!Y50</f>
        <v>2</v>
      </c>
      <c r="U49" s="77">
        <f ca="1">'FIRE1125a raw'!Z50</f>
        <v>1</v>
      </c>
      <c r="V49" s="77">
        <f ca="1">SUM('FIRE1125a raw'!AA50:AB50)</f>
        <v>0</v>
      </c>
      <c r="W49" s="77">
        <f ca="1">'FIRE1125a raw'!AC50</f>
        <v>0</v>
      </c>
      <c r="X49" s="88">
        <f ca="1">'FIRE1125a raw'!AE50</f>
        <v>29.227272727272727</v>
      </c>
      <c r="Y49" s="158" t="s">
        <v>109</v>
      </c>
      <c r="Z49" s="75">
        <f ca="1">'FIRE1125a raw'!AG50</f>
        <v>5</v>
      </c>
      <c r="AA49" s="75">
        <f ca="1">'FIRE1125a raw'!AH50</f>
        <v>7</v>
      </c>
      <c r="AB49" s="75">
        <f ca="1">'FIRE1125a raw'!AI50</f>
        <v>19</v>
      </c>
      <c r="AC49" s="75">
        <f ca="1">'FIRE1125a raw'!AJ50</f>
        <v>8</v>
      </c>
      <c r="AD49" s="75">
        <f ca="1">SUM('FIRE1125a raw'!AK50:AL50)</f>
        <v>1</v>
      </c>
      <c r="AE49" s="75">
        <f ca="1">'FIRE1125a raw'!AM50</f>
        <v>0</v>
      </c>
      <c r="AF49" s="86">
        <f ca="1">'FIRE1125a raw'!AO50</f>
        <v>38.600000000000009</v>
      </c>
    </row>
    <row r="50" spans="1:33" s="63" customFormat="1" ht="14.4" x14ac:dyDescent="0.3">
      <c r="A50" s="73" t="s">
        <v>46</v>
      </c>
      <c r="B50" s="77">
        <f ca="1">'FIRE1125a raw'!C51</f>
        <v>12</v>
      </c>
      <c r="C50" s="77">
        <f ca="1">'FIRE1125a raw'!D51</f>
        <v>45</v>
      </c>
      <c r="D50" s="77">
        <f ca="1">'FIRE1125a raw'!E51</f>
        <v>11</v>
      </c>
      <c r="E50" s="77">
        <f ca="1">'FIRE1125a raw'!F51</f>
        <v>1</v>
      </c>
      <c r="F50" s="77">
        <f ca="1">SUM('FIRE1125a raw'!G51:H51)</f>
        <v>0</v>
      </c>
      <c r="G50" s="77">
        <f ca="1">'FIRE1125a raw'!I51</f>
        <v>0</v>
      </c>
      <c r="H50" s="91">
        <f ca="1">'FIRE1125a raw'!K51</f>
        <v>30.231884057971016</v>
      </c>
      <c r="I50" s="158" t="s">
        <v>109</v>
      </c>
      <c r="J50" s="77">
        <f ca="1">'FIRE1125a raw'!M51</f>
        <v>0</v>
      </c>
      <c r="K50" s="77">
        <f ca="1">'FIRE1125a raw'!N51</f>
        <v>0</v>
      </c>
      <c r="L50" s="77">
        <f ca="1">'FIRE1125a raw'!O51</f>
        <v>0</v>
      </c>
      <c r="M50" s="77">
        <f ca="1">'FIRE1125a raw'!P51</f>
        <v>0</v>
      </c>
      <c r="N50" s="77">
        <f ca="1">SUM('FIRE1125a raw'!Q51:R51)</f>
        <v>0</v>
      </c>
      <c r="O50" s="77">
        <f ca="1">'FIRE1125a raw'!S51</f>
        <v>0</v>
      </c>
      <c r="P50" s="77" t="str">
        <f ca="1">'FIRE1125a raw'!U51</f>
        <v>-</v>
      </c>
      <c r="Q50" s="158" t="s">
        <v>109</v>
      </c>
      <c r="R50" s="77">
        <f ca="1">'FIRE1125a raw'!W51</f>
        <v>0</v>
      </c>
      <c r="S50" s="77">
        <f ca="1">'FIRE1125a raw'!X51</f>
        <v>0</v>
      </c>
      <c r="T50" s="77">
        <f ca="1">'FIRE1125a raw'!Y51</f>
        <v>0</v>
      </c>
      <c r="U50" s="77">
        <f ca="1">'FIRE1125a raw'!Z51</f>
        <v>0</v>
      </c>
      <c r="V50" s="77">
        <f ca="1">SUM('FIRE1125a raw'!AA51:AB51)</f>
        <v>0</v>
      </c>
      <c r="W50" s="77">
        <f ca="1">'FIRE1125a raw'!AC51</f>
        <v>0</v>
      </c>
      <c r="X50" s="88" t="str">
        <f ca="1">'FIRE1125a raw'!AE51</f>
        <v>-</v>
      </c>
      <c r="Y50" s="158" t="s">
        <v>109</v>
      </c>
      <c r="Z50" s="75">
        <f ca="1">'FIRE1125a raw'!AG51</f>
        <v>12</v>
      </c>
      <c r="AA50" s="75">
        <f ca="1">'FIRE1125a raw'!AH51</f>
        <v>45</v>
      </c>
      <c r="AB50" s="75">
        <f ca="1">'FIRE1125a raw'!AI51</f>
        <v>11</v>
      </c>
      <c r="AC50" s="75">
        <f ca="1">'FIRE1125a raw'!AJ51</f>
        <v>1</v>
      </c>
      <c r="AD50" s="75">
        <f ca="1">SUM('FIRE1125a raw'!AK51:AL51)</f>
        <v>0</v>
      </c>
      <c r="AE50" s="75">
        <f ca="1">'FIRE1125a raw'!AM51</f>
        <v>0</v>
      </c>
      <c r="AF50" s="86">
        <f ca="1">'FIRE1125a raw'!AO51</f>
        <v>30.231884057971016</v>
      </c>
    </row>
    <row r="51" spans="1:33" s="63" customFormat="1" ht="14.4" x14ac:dyDescent="0.3">
      <c r="A51" s="73" t="s">
        <v>38</v>
      </c>
      <c r="B51" s="77">
        <f ca="1">'FIRE1125a raw'!C52</f>
        <v>0</v>
      </c>
      <c r="C51" s="77">
        <f ca="1">'FIRE1125a raw'!D52</f>
        <v>0</v>
      </c>
      <c r="D51" s="77">
        <f ca="1">'FIRE1125a raw'!E52</f>
        <v>0</v>
      </c>
      <c r="E51" s="77">
        <f ca="1">'FIRE1125a raw'!F52</f>
        <v>0</v>
      </c>
      <c r="F51" s="77">
        <f ca="1">SUM('FIRE1125a raw'!G52:H52)</f>
        <v>0</v>
      </c>
      <c r="G51" s="77">
        <f ca="1">'FIRE1125a raw'!I52</f>
        <v>0</v>
      </c>
      <c r="H51" s="91" t="str">
        <f ca="1">'FIRE1125a raw'!K52</f>
        <v>-</v>
      </c>
      <c r="I51" s="158" t="s">
        <v>109</v>
      </c>
      <c r="J51" s="77">
        <f ca="1">'FIRE1125a raw'!M52</f>
        <v>0</v>
      </c>
      <c r="K51" s="77">
        <f ca="1">'FIRE1125a raw'!N52</f>
        <v>0</v>
      </c>
      <c r="L51" s="77">
        <f ca="1">'FIRE1125a raw'!O52</f>
        <v>0</v>
      </c>
      <c r="M51" s="77">
        <f ca="1">'FIRE1125a raw'!P52</f>
        <v>0</v>
      </c>
      <c r="N51" s="77">
        <f ca="1">SUM('FIRE1125a raw'!Q52:R52)</f>
        <v>0</v>
      </c>
      <c r="O51" s="77">
        <f ca="1">'FIRE1125a raw'!S52</f>
        <v>0</v>
      </c>
      <c r="P51" s="77" t="str">
        <f ca="1">'FIRE1125a raw'!U52</f>
        <v>-</v>
      </c>
      <c r="Q51" s="158" t="s">
        <v>109</v>
      </c>
      <c r="R51" s="77">
        <f ca="1">'FIRE1125a raw'!W52</f>
        <v>3</v>
      </c>
      <c r="S51" s="77">
        <f ca="1">'FIRE1125a raw'!X52</f>
        <v>0</v>
      </c>
      <c r="T51" s="77">
        <f ca="1">'FIRE1125a raw'!Y52</f>
        <v>0</v>
      </c>
      <c r="U51" s="77">
        <f ca="1">'FIRE1125a raw'!Z52</f>
        <v>0</v>
      </c>
      <c r="V51" s="77">
        <f ca="1">SUM('FIRE1125a raw'!AA52:AB52)</f>
        <v>0</v>
      </c>
      <c r="W51" s="77">
        <f ca="1">'FIRE1125a raw'!AC52</f>
        <v>0</v>
      </c>
      <c r="X51" s="88">
        <f ca="1">'FIRE1125a raw'!AE52</f>
        <v>20</v>
      </c>
      <c r="Y51" s="158" t="s">
        <v>109</v>
      </c>
      <c r="Z51" s="75">
        <f ca="1">'FIRE1125a raw'!AG52</f>
        <v>3</v>
      </c>
      <c r="AA51" s="75">
        <f ca="1">'FIRE1125a raw'!AH52</f>
        <v>0</v>
      </c>
      <c r="AB51" s="75">
        <f ca="1">'FIRE1125a raw'!AI52</f>
        <v>0</v>
      </c>
      <c r="AC51" s="75">
        <f ca="1">'FIRE1125a raw'!AJ52</f>
        <v>0</v>
      </c>
      <c r="AD51" s="75">
        <f ca="1">SUM('FIRE1125a raw'!AK52:AL52)</f>
        <v>0</v>
      </c>
      <c r="AE51" s="75">
        <f ca="1">'FIRE1125a raw'!AM52</f>
        <v>0</v>
      </c>
      <c r="AF51" s="86">
        <f ca="1">'FIRE1125a raw'!AO52</f>
        <v>20</v>
      </c>
    </row>
    <row r="52" spans="1:33" s="63" customFormat="1" ht="14.4" x14ac:dyDescent="0.3">
      <c r="A52" s="73" t="s">
        <v>40</v>
      </c>
      <c r="B52" s="77">
        <f ca="1">'FIRE1125a raw'!C53</f>
        <v>0</v>
      </c>
      <c r="C52" s="77">
        <f ca="1">'FIRE1125a raw'!D53</f>
        <v>7</v>
      </c>
      <c r="D52" s="77">
        <f ca="1">'FIRE1125a raw'!E53</f>
        <v>22</v>
      </c>
      <c r="E52" s="77">
        <f ca="1">'FIRE1125a raw'!F53</f>
        <v>9</v>
      </c>
      <c r="F52" s="77">
        <f ca="1">SUM('FIRE1125a raw'!G53:H53)</f>
        <v>0</v>
      </c>
      <c r="G52" s="77">
        <f ca="1">'FIRE1125a raw'!I53</f>
        <v>0</v>
      </c>
      <c r="H52" s="91">
        <f ca="1">'FIRE1125a raw'!K53</f>
        <v>40.934210526315795</v>
      </c>
      <c r="I52" s="158" t="s">
        <v>109</v>
      </c>
      <c r="J52" s="77">
        <f ca="1">'FIRE1125a raw'!M53</f>
        <v>0</v>
      </c>
      <c r="K52" s="77">
        <f ca="1">'FIRE1125a raw'!N53</f>
        <v>2</v>
      </c>
      <c r="L52" s="77">
        <f ca="1">'FIRE1125a raw'!O53</f>
        <v>1</v>
      </c>
      <c r="M52" s="77">
        <f ca="1">'FIRE1125a raw'!P53</f>
        <v>1</v>
      </c>
      <c r="N52" s="77">
        <f ca="1">SUM('FIRE1125a raw'!Q53:R53)</f>
        <v>0</v>
      </c>
      <c r="O52" s="77">
        <f ca="1">'FIRE1125a raw'!S53</f>
        <v>0</v>
      </c>
      <c r="P52" s="77">
        <f ca="1">'FIRE1125a raw'!U53</f>
        <v>37.75</v>
      </c>
      <c r="Q52" s="158" t="s">
        <v>109</v>
      </c>
      <c r="R52" s="77">
        <f ca="1">'FIRE1125a raw'!W53</f>
        <v>4</v>
      </c>
      <c r="S52" s="77">
        <f ca="1">'FIRE1125a raw'!X53</f>
        <v>4</v>
      </c>
      <c r="T52" s="77">
        <f ca="1">'FIRE1125a raw'!Y53</f>
        <v>13</v>
      </c>
      <c r="U52" s="77">
        <f ca="1">'FIRE1125a raw'!Z53</f>
        <v>6</v>
      </c>
      <c r="V52" s="77">
        <f ca="1">SUM('FIRE1125a raw'!AA53:AB53)</f>
        <v>1</v>
      </c>
      <c r="W52" s="77">
        <f ca="1">'FIRE1125a raw'!AC53</f>
        <v>0</v>
      </c>
      <c r="X52" s="88">
        <f ca="1">'FIRE1125a raw'!AE53</f>
        <v>38.928571428571431</v>
      </c>
      <c r="Y52" s="158" t="s">
        <v>109</v>
      </c>
      <c r="Z52" s="75">
        <f ca="1">'FIRE1125a raw'!AG53</f>
        <v>4</v>
      </c>
      <c r="AA52" s="75">
        <f ca="1">'FIRE1125a raw'!AH53</f>
        <v>13</v>
      </c>
      <c r="AB52" s="75">
        <f ca="1">'FIRE1125a raw'!AI53</f>
        <v>36</v>
      </c>
      <c r="AC52" s="75">
        <f ca="1">'FIRE1125a raw'!AJ53</f>
        <v>16</v>
      </c>
      <c r="AD52" s="75">
        <f ca="1">SUM('FIRE1125a raw'!AK53:AL53)</f>
        <v>1</v>
      </c>
      <c r="AE52" s="75">
        <f ca="1">'FIRE1125a raw'!AM53</f>
        <v>0</v>
      </c>
      <c r="AF52" s="86">
        <f ca="1">'FIRE1125a raw'!AO53</f>
        <v>39.949999999999996</v>
      </c>
    </row>
    <row r="53" spans="1:33" s="63" customFormat="1" ht="15" thickBot="1" x14ac:dyDescent="0.35">
      <c r="A53" s="96" t="s">
        <v>15</v>
      </c>
      <c r="B53" s="97">
        <f ca="1">'FIRE1125a raw'!C54</f>
        <v>62</v>
      </c>
      <c r="C53" s="97">
        <f ca="1">'FIRE1125a raw'!D54</f>
        <v>181</v>
      </c>
      <c r="D53" s="97">
        <f ca="1">'FIRE1125a raw'!E54</f>
        <v>52</v>
      </c>
      <c r="E53" s="97">
        <f ca="1">'FIRE1125a raw'!F54</f>
        <v>15</v>
      </c>
      <c r="F53" s="97">
        <f ca="1">SUM('FIRE1125a raw'!G54:H54)</f>
        <v>1</v>
      </c>
      <c r="G53" s="97">
        <f ca="1">'FIRE1125a raw'!I54</f>
        <v>0</v>
      </c>
      <c r="H53" s="98">
        <f ca="1">'FIRE1125a raw'!K54</f>
        <v>30.84887459807074</v>
      </c>
      <c r="I53" s="159" t="s">
        <v>109</v>
      </c>
      <c r="J53" s="97">
        <f ca="1">'FIRE1125a raw'!M54</f>
        <v>0</v>
      </c>
      <c r="K53" s="97">
        <f ca="1">'FIRE1125a raw'!N54</f>
        <v>0</v>
      </c>
      <c r="L53" s="97">
        <f ca="1">'FIRE1125a raw'!O54</f>
        <v>0</v>
      </c>
      <c r="M53" s="97">
        <f ca="1">'FIRE1125a raw'!P54</f>
        <v>0</v>
      </c>
      <c r="N53" s="97">
        <f ca="1">SUM('FIRE1125a raw'!Q54:R54)</f>
        <v>0</v>
      </c>
      <c r="O53" s="97">
        <f ca="1">'FIRE1125a raw'!S54</f>
        <v>0</v>
      </c>
      <c r="P53" s="97" t="str">
        <f ca="1">'FIRE1125a raw'!U54</f>
        <v>-</v>
      </c>
      <c r="Q53" s="159" t="s">
        <v>109</v>
      </c>
      <c r="R53" s="97">
        <f ca="1">'FIRE1125a raw'!W54</f>
        <v>0</v>
      </c>
      <c r="S53" s="97">
        <f ca="1">'FIRE1125a raw'!X54</f>
        <v>0</v>
      </c>
      <c r="T53" s="97">
        <f ca="1">'FIRE1125a raw'!Y54</f>
        <v>0</v>
      </c>
      <c r="U53" s="97">
        <f ca="1">'FIRE1125a raw'!Z54</f>
        <v>0</v>
      </c>
      <c r="V53" s="97">
        <f ca="1">SUM('FIRE1125a raw'!AA54:AB54)</f>
        <v>0</v>
      </c>
      <c r="W53" s="97">
        <f ca="1">'FIRE1125a raw'!AC54</f>
        <v>0</v>
      </c>
      <c r="X53" s="99" t="str">
        <f ca="1">'FIRE1125a raw'!AE54</f>
        <v>-</v>
      </c>
      <c r="Y53" s="159" t="s">
        <v>109</v>
      </c>
      <c r="Z53" s="100">
        <f ca="1">'FIRE1125a raw'!AG54</f>
        <v>62</v>
      </c>
      <c r="AA53" s="100">
        <f ca="1">'FIRE1125a raw'!AH54</f>
        <v>181</v>
      </c>
      <c r="AB53" s="100">
        <f ca="1">'FIRE1125a raw'!AI54</f>
        <v>52</v>
      </c>
      <c r="AC53" s="100">
        <f ca="1">'FIRE1125a raw'!AJ54</f>
        <v>15</v>
      </c>
      <c r="AD53" s="100">
        <f ca="1">SUM('FIRE1125a raw'!AK54:AL54)</f>
        <v>1</v>
      </c>
      <c r="AE53" s="100">
        <f ca="1">'FIRE1125a raw'!AM54</f>
        <v>0</v>
      </c>
      <c r="AF53" s="101">
        <f ca="1">'FIRE1125a raw'!AO54</f>
        <v>30.84887459807074</v>
      </c>
    </row>
    <row r="54" spans="1:33" s="63" customFormat="1" ht="24.75" customHeight="1" x14ac:dyDescent="0.3">
      <c r="A54" s="102" t="s">
        <v>76</v>
      </c>
      <c r="B54" s="104"/>
      <c r="C54" s="104"/>
      <c r="D54" s="104"/>
      <c r="E54" s="104"/>
      <c r="F54" s="104"/>
      <c r="G54" s="104"/>
      <c r="H54" s="104"/>
      <c r="I54" s="160"/>
      <c r="J54" s="104"/>
      <c r="K54" s="104"/>
      <c r="L54" s="104"/>
      <c r="M54" s="104"/>
      <c r="N54" s="104"/>
      <c r="O54" s="104"/>
      <c r="P54" s="104"/>
      <c r="Q54" s="160"/>
      <c r="R54" s="104"/>
      <c r="S54" s="104"/>
      <c r="T54" s="104"/>
      <c r="U54" s="104"/>
      <c r="V54" s="104"/>
      <c r="W54" s="104"/>
      <c r="X54" s="104"/>
      <c r="Y54" s="160"/>
      <c r="Z54" s="65"/>
      <c r="AA54" s="65"/>
      <c r="AB54" s="65"/>
      <c r="AC54" s="65"/>
      <c r="AD54" s="65"/>
      <c r="AE54" s="65"/>
    </row>
    <row r="55" spans="1:33" s="63" customFormat="1" ht="14.4" x14ac:dyDescent="0.3">
      <c r="A55" s="102" t="s">
        <v>82</v>
      </c>
      <c r="B55" s="102"/>
      <c r="C55" s="102"/>
      <c r="D55" s="102"/>
      <c r="E55" s="102"/>
      <c r="F55" s="102"/>
      <c r="G55" s="102"/>
      <c r="H55" s="102"/>
      <c r="I55" s="161"/>
      <c r="J55" s="102"/>
      <c r="K55" s="102"/>
      <c r="L55" s="102"/>
      <c r="M55" s="102"/>
      <c r="N55" s="102"/>
      <c r="O55" s="102"/>
      <c r="P55" s="102"/>
      <c r="Q55" s="161"/>
      <c r="R55" s="102"/>
      <c r="S55" s="102"/>
      <c r="T55" s="102"/>
      <c r="U55" s="102"/>
      <c r="V55" s="102"/>
      <c r="W55" s="102"/>
      <c r="X55" s="102"/>
      <c r="Y55" s="161"/>
    </row>
    <row r="56" spans="1:33" s="63" customFormat="1" ht="14.4" x14ac:dyDescent="0.3">
      <c r="A56" s="107" t="s">
        <v>86</v>
      </c>
      <c r="B56" s="102"/>
      <c r="C56" s="102"/>
      <c r="D56" s="102"/>
      <c r="E56" s="102"/>
      <c r="F56" s="102"/>
      <c r="G56" s="102"/>
      <c r="H56" s="102"/>
      <c r="I56" s="161"/>
      <c r="J56" s="102"/>
      <c r="K56" s="102"/>
      <c r="L56" s="102"/>
      <c r="M56" s="102"/>
      <c r="N56" s="102"/>
      <c r="O56" s="102"/>
      <c r="P56" s="102"/>
      <c r="Q56" s="161"/>
      <c r="R56" s="102"/>
      <c r="S56" s="102"/>
      <c r="T56" s="102"/>
      <c r="U56" s="102"/>
      <c r="V56" s="102"/>
      <c r="W56" s="102"/>
      <c r="X56" s="102"/>
      <c r="Y56" s="161"/>
    </row>
    <row r="57" spans="1:33" s="63" customFormat="1" ht="22.2" customHeight="1" x14ac:dyDescent="0.3">
      <c r="A57" s="176" t="s">
        <v>120</v>
      </c>
      <c r="B57" s="102"/>
      <c r="C57" s="102"/>
      <c r="D57" s="102"/>
      <c r="E57" s="102"/>
      <c r="F57" s="102"/>
      <c r="G57" s="102"/>
      <c r="H57" s="102"/>
      <c r="I57" s="161"/>
      <c r="J57" s="102"/>
      <c r="K57" s="102"/>
      <c r="L57" s="102"/>
      <c r="M57" s="102"/>
      <c r="N57" s="102"/>
      <c r="O57" s="102"/>
      <c r="P57" s="102"/>
      <c r="Q57" s="161"/>
      <c r="R57" s="102"/>
      <c r="S57" s="102"/>
      <c r="T57" s="102"/>
      <c r="U57" s="102"/>
      <c r="V57" s="102"/>
      <c r="W57" s="102"/>
      <c r="X57" s="102"/>
      <c r="Y57" s="161"/>
    </row>
    <row r="58" spans="1:33" s="63" customFormat="1" ht="14.4" x14ac:dyDescent="0.3">
      <c r="A58" s="107" t="s">
        <v>121</v>
      </c>
      <c r="B58" s="102"/>
      <c r="C58" s="102"/>
      <c r="D58" s="102"/>
      <c r="E58" s="102"/>
      <c r="F58" s="102"/>
      <c r="G58" s="102"/>
      <c r="H58" s="102"/>
      <c r="I58" s="161"/>
      <c r="J58" s="102"/>
      <c r="K58" s="102"/>
      <c r="L58" s="102"/>
      <c r="M58" s="102"/>
      <c r="N58" s="102"/>
      <c r="O58" s="102"/>
      <c r="P58" s="102"/>
      <c r="Q58" s="161"/>
      <c r="R58" s="102"/>
      <c r="S58" s="102"/>
      <c r="T58" s="102"/>
      <c r="U58" s="102"/>
      <c r="V58" s="102"/>
      <c r="W58" s="102"/>
      <c r="X58" s="102"/>
      <c r="Y58" s="161"/>
    </row>
    <row r="59" spans="1:33" s="63" customFormat="1" ht="14.4" x14ac:dyDescent="0.3">
      <c r="A59" s="107" t="s">
        <v>122</v>
      </c>
      <c r="B59" s="102"/>
      <c r="C59" s="102"/>
      <c r="D59" s="102"/>
      <c r="E59" s="102"/>
      <c r="F59" s="102"/>
      <c r="G59" s="102"/>
      <c r="H59" s="102"/>
      <c r="I59" s="161"/>
      <c r="J59" s="102"/>
      <c r="K59" s="102"/>
      <c r="L59" s="102"/>
      <c r="M59" s="102"/>
      <c r="N59" s="102"/>
      <c r="O59" s="102"/>
      <c r="P59" s="102"/>
      <c r="Q59" s="161"/>
      <c r="R59" s="102"/>
      <c r="S59" s="102"/>
      <c r="T59" s="102"/>
      <c r="U59" s="102"/>
      <c r="V59" s="102"/>
      <c r="W59" s="102"/>
      <c r="X59" s="102"/>
      <c r="Y59" s="161"/>
    </row>
    <row r="60" spans="1:33" ht="29.25" customHeight="1" x14ac:dyDescent="0.3">
      <c r="A60" s="103" t="s">
        <v>77</v>
      </c>
      <c r="B60" s="104"/>
      <c r="C60" s="104"/>
      <c r="D60" s="104"/>
      <c r="E60" s="104"/>
      <c r="F60" s="104"/>
      <c r="G60" s="104"/>
      <c r="H60" s="104"/>
      <c r="I60" s="160"/>
      <c r="J60" s="104"/>
      <c r="K60" s="104"/>
      <c r="L60" s="104"/>
      <c r="M60" s="104"/>
      <c r="N60" s="104"/>
      <c r="O60" s="104"/>
      <c r="P60" s="104"/>
      <c r="Q60" s="160"/>
      <c r="R60" s="104"/>
      <c r="S60" s="104"/>
      <c r="T60" s="104"/>
      <c r="U60" s="104"/>
      <c r="V60" s="104"/>
      <c r="W60" s="104"/>
      <c r="X60" s="104"/>
      <c r="Y60" s="160"/>
    </row>
    <row r="61" spans="1:33" ht="14.4" x14ac:dyDescent="0.3">
      <c r="A61" s="189" t="s">
        <v>78</v>
      </c>
      <c r="B61" s="189"/>
      <c r="C61" s="189"/>
      <c r="D61" s="189"/>
      <c r="E61" s="104"/>
      <c r="F61" s="104"/>
      <c r="G61" s="104"/>
      <c r="H61" s="104"/>
      <c r="I61" s="160"/>
      <c r="J61" s="104"/>
      <c r="K61" s="104"/>
      <c r="L61" s="104"/>
      <c r="M61" s="104"/>
      <c r="N61" s="104"/>
      <c r="O61" s="104"/>
      <c r="P61" s="104"/>
      <c r="Q61" s="160"/>
      <c r="R61" s="104"/>
      <c r="S61" s="104"/>
      <c r="T61" s="104"/>
      <c r="U61" s="104"/>
      <c r="V61" s="104"/>
      <c r="W61" s="104"/>
      <c r="X61" s="104"/>
      <c r="Y61" s="160"/>
    </row>
    <row r="62" spans="1:33" ht="27.75" customHeight="1" x14ac:dyDescent="0.3">
      <c r="A62" s="102" t="s">
        <v>79</v>
      </c>
      <c r="B62" s="102"/>
      <c r="C62" s="102"/>
      <c r="D62" s="102"/>
      <c r="E62" s="102"/>
      <c r="F62" s="102"/>
      <c r="G62" s="102"/>
      <c r="H62" s="102"/>
      <c r="I62" s="161"/>
      <c r="J62" s="102"/>
      <c r="K62" s="102"/>
      <c r="L62" s="102"/>
      <c r="M62" s="102"/>
      <c r="N62" s="102"/>
      <c r="O62" s="102"/>
      <c r="P62" s="102"/>
      <c r="Q62" s="161"/>
      <c r="R62" s="102"/>
      <c r="S62" s="102"/>
      <c r="T62" s="102"/>
      <c r="U62" s="102"/>
      <c r="V62" s="102"/>
      <c r="W62" s="102"/>
      <c r="X62" s="102"/>
      <c r="Y62" s="161"/>
    </row>
    <row r="63" spans="1:33" ht="29.25" customHeight="1" x14ac:dyDescent="0.3">
      <c r="A63" s="103" t="s">
        <v>80</v>
      </c>
      <c r="B63" s="103"/>
      <c r="C63" s="103"/>
      <c r="D63" s="103"/>
      <c r="E63" s="103"/>
      <c r="F63" s="103"/>
      <c r="G63" s="103"/>
      <c r="H63" s="103"/>
      <c r="I63" s="162"/>
      <c r="J63" s="103"/>
      <c r="K63" s="103"/>
      <c r="L63" s="103"/>
      <c r="M63" s="103"/>
      <c r="N63" s="103"/>
      <c r="O63" s="103"/>
      <c r="P63" s="103"/>
      <c r="Q63" s="162"/>
      <c r="U63" s="103"/>
      <c r="V63" s="103"/>
      <c r="W63" s="103"/>
      <c r="X63" s="105"/>
      <c r="Y63" s="162"/>
      <c r="AF63" s="167"/>
      <c r="AG63" s="117"/>
    </row>
    <row r="64" spans="1:33" ht="14.4" x14ac:dyDescent="0.3">
      <c r="A64" s="189" t="s">
        <v>81</v>
      </c>
      <c r="B64" s="189"/>
      <c r="C64" s="189"/>
      <c r="D64" s="103"/>
      <c r="E64" s="103"/>
      <c r="F64" s="103"/>
      <c r="G64" s="103"/>
      <c r="H64" s="103"/>
      <c r="I64" s="162"/>
      <c r="J64" s="103"/>
      <c r="K64" s="103"/>
      <c r="L64" s="103"/>
      <c r="M64" s="103"/>
      <c r="N64" s="103"/>
      <c r="O64" s="103"/>
      <c r="P64" s="103"/>
      <c r="Q64" s="162"/>
      <c r="U64" s="103"/>
      <c r="V64" s="103"/>
      <c r="W64" s="103"/>
      <c r="X64" s="106"/>
      <c r="Y64" s="162"/>
      <c r="AE64" s="151"/>
      <c r="AF64" s="167"/>
    </row>
    <row r="65" spans="1:33" x14ac:dyDescent="0.25">
      <c r="A65" s="149" t="s">
        <v>112</v>
      </c>
    </row>
    <row r="67" spans="1:33" x14ac:dyDescent="0.25">
      <c r="AG67" s="60">
        <v>2019</v>
      </c>
    </row>
    <row r="68" spans="1:33" x14ac:dyDescent="0.25">
      <c r="B68" s="62"/>
      <c r="C68" s="68"/>
      <c r="R68" s="62"/>
      <c r="S68" s="68"/>
      <c r="AG68" s="60">
        <v>2020</v>
      </c>
    </row>
    <row r="69" spans="1:33" x14ac:dyDescent="0.25">
      <c r="B69" s="62"/>
      <c r="D69" s="188"/>
      <c r="E69" s="188"/>
      <c r="F69" s="188"/>
      <c r="R69" s="62"/>
      <c r="T69" s="188"/>
      <c r="U69" s="188"/>
      <c r="V69" s="188"/>
      <c r="AG69" s="60">
        <v>2021</v>
      </c>
    </row>
  </sheetData>
  <mergeCells count="4">
    <mergeCell ref="D69:F69"/>
    <mergeCell ref="T69:V69"/>
    <mergeCell ref="A61:D61"/>
    <mergeCell ref="A64:C64"/>
  </mergeCells>
  <dataValidations count="1">
    <dataValidation type="list" allowBlank="1" showInputMessage="1" showErrorMessage="1" sqref="A3" xr:uid="{7E28AB49-238A-4CDD-A69B-D9F75400C14D}">
      <formula1>$AG$67:$AG$69</formula1>
    </dataValidation>
  </dataValidations>
  <hyperlinks>
    <hyperlink ref="A61" r:id="rId1" xr:uid="{1CD534C1-70E7-42E9-8AB9-52E8E1C954A7}"/>
    <hyperlink ref="A64" r:id="rId2" xr:uid="{511BE105-FE12-4B52-9C9C-126D50E337F1}"/>
    <hyperlink ref="AE64:AF64" r:id="rId3" display="Next Update: Autumn 2020" xr:uid="{4F21ED63-D8CC-4F2A-8FB3-84AF8EAF1D3A}"/>
  </hyperlinks>
  <pageMargins left="0.7" right="0.7" top="0.75" bottom="0.75" header="0.3" footer="0.3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C141A-D5C7-40D3-8162-35C92D9743E2}">
  <sheetPr>
    <tabColor rgb="FFFF0000"/>
  </sheetPr>
  <dimension ref="A1:AO70"/>
  <sheetViews>
    <sheetView showGridLines="0" zoomScale="85" zoomScaleNormal="85" workbookViewId="0">
      <pane xSplit="2" ySplit="4" topLeftCell="C5" activePane="bottomRight" state="frozen"/>
      <selection sqref="A1:J1"/>
      <selection pane="topRight" sqref="A1:J1"/>
      <selection pane="bottomLeft" sqref="A1:J1"/>
      <selection pane="bottomRight" activeCell="B1" sqref="B1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112" customWidth="1"/>
    <col min="6" max="6" width="13" style="112" customWidth="1"/>
    <col min="7" max="8" width="11.44140625" style="112" customWidth="1"/>
    <col min="9" max="10" width="13.21875" style="112" customWidth="1"/>
    <col min="11" max="11" width="9.21875" style="3"/>
    <col min="12" max="13" width="11.44140625" style="3" customWidth="1"/>
    <col min="14" max="15" width="11.44140625" style="112" customWidth="1"/>
    <col min="16" max="16" width="13" style="112" customWidth="1"/>
    <col min="17" max="18" width="11.44140625" style="112" customWidth="1"/>
    <col min="19" max="19" width="13.21875" style="112" customWidth="1"/>
    <col min="20" max="20" width="9.21875" style="3"/>
    <col min="21" max="21" width="9.21875" style="44"/>
    <col min="22" max="28" width="9.21875" style="3"/>
    <col min="29" max="29" width="11" style="3" customWidth="1"/>
    <col min="30" max="32" width="9.21875" style="3"/>
    <col min="33" max="33" width="9.77734375" style="3" customWidth="1"/>
    <col min="34" max="254" width="9.218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9.218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9.218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9.218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9.218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9.218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9.218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9.218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9.218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9.218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9.218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9.218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9.218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9.218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9.218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9.218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9.218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9.218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9.218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9.218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9.218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9.218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9.218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9.218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9.218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9.218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9.218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9.218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9.218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9.218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9.218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9.218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9.218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9.218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9.218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9.218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9.218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9.218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9.218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9.218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9.218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9.218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9.218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9.218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9.218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9.218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9.218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9.218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9.218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9.218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9.218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9.218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9.218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9.218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9.218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9.218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9.218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9.218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9.218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9.218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9.218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9.218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9.218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84" width="9.21875" style="3"/>
  </cols>
  <sheetData>
    <row r="1" spans="1:41" ht="13.8" thickBot="1" x14ac:dyDescent="0.3">
      <c r="A1" s="27"/>
      <c r="B1" s="28"/>
      <c r="C1" s="29"/>
      <c r="D1" s="29"/>
      <c r="E1" s="29"/>
      <c r="F1" s="29"/>
      <c r="G1" s="29"/>
      <c r="H1" s="29"/>
      <c r="I1" s="29"/>
      <c r="J1" s="30"/>
      <c r="K1" s="31"/>
      <c r="M1" s="29"/>
      <c r="N1" s="29"/>
      <c r="O1" s="29"/>
      <c r="P1" s="29"/>
      <c r="Q1" s="29"/>
      <c r="R1" s="29"/>
      <c r="S1" s="29"/>
      <c r="T1" s="31"/>
    </row>
    <row r="2" spans="1:41" ht="13.2" x14ac:dyDescent="0.25">
      <c r="A2" s="27"/>
      <c r="B2" s="34"/>
      <c r="C2" s="35"/>
      <c r="D2" s="35"/>
      <c r="E2" s="35"/>
      <c r="F2" s="35"/>
      <c r="G2" s="35"/>
      <c r="H2" s="35"/>
      <c r="I2" s="35"/>
      <c r="J2" s="35"/>
      <c r="K2" s="31"/>
      <c r="M2" s="35"/>
      <c r="N2" s="35"/>
      <c r="O2" s="35"/>
      <c r="P2" s="35"/>
      <c r="Q2" s="35"/>
      <c r="R2" s="35"/>
      <c r="S2" s="35"/>
      <c r="T2" s="31"/>
    </row>
    <row r="3" spans="1:41" s="4" customFormat="1" ht="13.8" thickBot="1" x14ac:dyDescent="0.35">
      <c r="B3" s="186"/>
      <c r="C3" s="183" t="s">
        <v>57</v>
      </c>
      <c r="D3" s="184"/>
      <c r="E3" s="184"/>
      <c r="F3" s="184"/>
      <c r="G3" s="184"/>
      <c r="H3" s="184"/>
      <c r="I3" s="184"/>
      <c r="J3" s="184"/>
      <c r="K3" s="184"/>
      <c r="M3" s="183" t="s">
        <v>59</v>
      </c>
      <c r="N3" s="184"/>
      <c r="O3" s="184"/>
      <c r="P3" s="184"/>
      <c r="Q3" s="184"/>
      <c r="R3" s="184"/>
      <c r="S3" s="184"/>
      <c r="T3" s="184"/>
      <c r="U3" s="184"/>
      <c r="W3" s="183" t="s">
        <v>58</v>
      </c>
      <c r="X3" s="184"/>
      <c r="Y3" s="184"/>
      <c r="Z3" s="184"/>
      <c r="AA3" s="184"/>
      <c r="AB3" s="184"/>
      <c r="AC3" s="184"/>
      <c r="AG3" s="183" t="s">
        <v>60</v>
      </c>
      <c r="AH3" s="184"/>
      <c r="AI3" s="184"/>
      <c r="AJ3" s="184"/>
      <c r="AK3" s="184"/>
      <c r="AL3" s="184"/>
      <c r="AM3" s="184"/>
      <c r="AN3" s="184"/>
    </row>
    <row r="4" spans="1:41" s="4" customFormat="1" ht="14.4" thickBot="1" x14ac:dyDescent="0.35">
      <c r="B4" s="187"/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72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72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4" t="s">
        <v>55</v>
      </c>
      <c r="AD4" s="33" t="s">
        <v>56</v>
      </c>
      <c r="AE4" s="4" t="s">
        <v>72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72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J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5" t="s">
        <v>47</v>
      </c>
      <c r="J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5" t="s">
        <v>47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5" t="s">
        <v>47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5" t="s">
        <v>47</v>
      </c>
    </row>
    <row r="7" spans="1:41" s="4" customFormat="1" ht="25.5" customHeight="1" x14ac:dyDescent="0.3">
      <c r="B7" s="7" t="s">
        <v>0</v>
      </c>
      <c r="C7" s="8">
        <f t="shared" ref="C7:I7" si="0">C8+C47</f>
        <v>114</v>
      </c>
      <c r="D7" s="8">
        <f t="shared" si="0"/>
        <v>276</v>
      </c>
      <c r="E7" s="8">
        <f t="shared" si="0"/>
        <v>64</v>
      </c>
      <c r="F7" s="8">
        <f t="shared" si="0"/>
        <v>11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10">
        <f>SUM(C7:I7)</f>
        <v>465</v>
      </c>
      <c r="K7" s="84">
        <f>IF(SUM(C7:H7)=0,"-",20*(C7/SUM(C7:H7))+30*(D7/SUM(C7:H7))+40.5*(E7/SUM(C7:H7))+50.5*(F7/SUM(C7:H7))+60.5*(SUM(G7:H7)/SUM(C7:H7)))</f>
        <v>29.478494623655912</v>
      </c>
      <c r="L7" s="9"/>
      <c r="M7" s="8">
        <f t="shared" ref="M7:S7" si="1">M8+M47</f>
        <v>0</v>
      </c>
      <c r="N7" s="8">
        <f t="shared" si="1"/>
        <v>7</v>
      </c>
      <c r="O7" s="8">
        <f t="shared" si="1"/>
        <v>2</v>
      </c>
      <c r="P7" s="8">
        <f t="shared" si="1"/>
        <v>3</v>
      </c>
      <c r="Q7" s="8">
        <f t="shared" si="1"/>
        <v>0</v>
      </c>
      <c r="R7" s="8">
        <f t="shared" si="1"/>
        <v>0</v>
      </c>
      <c r="S7" s="8">
        <f t="shared" si="1"/>
        <v>0</v>
      </c>
      <c r="T7" s="8">
        <f t="shared" ref="T7:T54" si="2">SUM(M7:S7)</f>
        <v>12</v>
      </c>
      <c r="U7" s="84">
        <f>IF(SUM(M7:R7)=0,"-",20*(M7/SUM(M7:R7))+30*(N7/SUM(M7:R7))+40.5*(O7/SUM(M7:R7))+50.5*(P7/SUM(M7:R7))+60.5*(SUM(Q7:R7)/SUM(M7:R7)))</f>
        <v>36.875</v>
      </c>
      <c r="W7" s="8">
        <f t="shared" ref="W7:AC7" si="3">W8+W47</f>
        <v>59</v>
      </c>
      <c r="X7" s="8">
        <f t="shared" si="3"/>
        <v>27</v>
      </c>
      <c r="Y7" s="8">
        <f t="shared" si="3"/>
        <v>16</v>
      </c>
      <c r="Z7" s="8">
        <f t="shared" si="3"/>
        <v>18</v>
      </c>
      <c r="AA7" s="8">
        <f t="shared" si="3"/>
        <v>3</v>
      </c>
      <c r="AB7" s="8">
        <f t="shared" si="3"/>
        <v>0</v>
      </c>
      <c r="AC7" s="8">
        <f t="shared" si="3"/>
        <v>0</v>
      </c>
      <c r="AD7" s="8">
        <f t="shared" ref="AD7:AD54" si="4">SUM(W7:AC7)</f>
        <v>123</v>
      </c>
      <c r="AE7" s="84">
        <f>IF(SUM(W7:AB7)=0,"-",20*(W7/SUM(W7:AB7))+30*(X7/SUM(W7:AB7))+40.5*(Y7/SUM(W7:AB7))+50.5*(Z7/SUM(W7:AB7))+60.5*(SUM(AA7:AB7)/SUM(W7:AB7)))</f>
        <v>30.313008130081304</v>
      </c>
      <c r="AG7" s="8">
        <f t="shared" ref="AG7:AN22" si="5">C7+M7+W7</f>
        <v>173</v>
      </c>
      <c r="AH7" s="8">
        <f t="shared" si="5"/>
        <v>310</v>
      </c>
      <c r="AI7" s="8">
        <f t="shared" si="5"/>
        <v>82</v>
      </c>
      <c r="AJ7" s="8">
        <f t="shared" si="5"/>
        <v>32</v>
      </c>
      <c r="AK7" s="8">
        <f t="shared" si="5"/>
        <v>3</v>
      </c>
      <c r="AL7" s="8">
        <f t="shared" si="5"/>
        <v>0</v>
      </c>
      <c r="AM7" s="8">
        <f t="shared" si="5"/>
        <v>0</v>
      </c>
      <c r="AN7" s="8">
        <f t="shared" si="5"/>
        <v>600</v>
      </c>
      <c r="AO7" s="84">
        <f>IF(SUM(AG7:AL7)=0,"-",20*(AG7/SUM(AG7:AL7))+30*(AH7/SUM(AG7:AL7))+40.5*(AI7/SUM(AG7:AL7))+50.5*(AJ7/SUM(AG7:AL7))+60.5*(SUM(AK7:AL7)/SUM(AG7:AL7)))</f>
        <v>29.797500000000003</v>
      </c>
    </row>
    <row r="8" spans="1:41" s="7" customFormat="1" ht="26.25" customHeight="1" x14ac:dyDescent="0.3">
      <c r="A8" s="1"/>
      <c r="B8" s="7" t="s">
        <v>41</v>
      </c>
      <c r="C8" s="11">
        <f t="shared" ref="C8:I8" si="6">SUM(C9:C46)</f>
        <v>36</v>
      </c>
      <c r="D8" s="11">
        <f t="shared" si="6"/>
        <v>76</v>
      </c>
      <c r="E8" s="11">
        <f t="shared" si="6"/>
        <v>24</v>
      </c>
      <c r="F8" s="11">
        <f t="shared" si="6"/>
        <v>8</v>
      </c>
      <c r="G8" s="11">
        <f t="shared" si="6"/>
        <v>0</v>
      </c>
      <c r="H8" s="11">
        <f t="shared" si="6"/>
        <v>0</v>
      </c>
      <c r="I8" s="11">
        <f t="shared" si="6"/>
        <v>0</v>
      </c>
      <c r="J8" s="10">
        <f t="shared" ref="J8:J54" si="7">SUM(C8:I8)</f>
        <v>144</v>
      </c>
      <c r="K8" s="84">
        <f t="shared" ref="K8:K54" si="8">IF(SUM(C8:H8)=0,"-",20*(C8/SUM(C8:H8))+30*(D8/SUM(C8:H8))+40.5*(E8/SUM(C8:H8))+50.5*(F8/SUM(C8:H8))+60.5*(SUM(G8:H8)/SUM(C8:H8)))</f>
        <v>30.388888888888893</v>
      </c>
      <c r="L8" s="10"/>
      <c r="M8" s="11">
        <f t="shared" ref="M8:S8" si="9">SUM(M9:M46)</f>
        <v>0</v>
      </c>
      <c r="N8" s="11">
        <f t="shared" si="9"/>
        <v>3</v>
      </c>
      <c r="O8" s="11">
        <f t="shared" si="9"/>
        <v>1</v>
      </c>
      <c r="P8" s="11">
        <f t="shared" si="9"/>
        <v>2</v>
      </c>
      <c r="Q8" s="11">
        <f t="shared" si="9"/>
        <v>0</v>
      </c>
      <c r="R8" s="11">
        <f t="shared" si="9"/>
        <v>0</v>
      </c>
      <c r="S8" s="11">
        <f t="shared" si="9"/>
        <v>0</v>
      </c>
      <c r="T8" s="11">
        <f t="shared" si="2"/>
        <v>6</v>
      </c>
      <c r="U8" s="84">
        <f t="shared" ref="U8:U54" si="10">IF(SUM(M8:R8)=0,"-",20*(M8/SUM(M8:R8))+30*(N8/SUM(M8:R8))+40.5*(O8/SUM(M8:R8))+50.5*(P8/SUM(M8:R8))+60.5*(SUM(Q8:R8)/SUM(M8:R8)))</f>
        <v>38.583333333333329</v>
      </c>
      <c r="W8" s="11">
        <f t="shared" ref="W8:AC8" si="11">SUM(W9:W46)</f>
        <v>34</v>
      </c>
      <c r="X8" s="11">
        <f t="shared" si="11"/>
        <v>19</v>
      </c>
      <c r="Y8" s="11">
        <f t="shared" si="11"/>
        <v>9</v>
      </c>
      <c r="Z8" s="11">
        <f t="shared" si="11"/>
        <v>13</v>
      </c>
      <c r="AA8" s="11">
        <f t="shared" si="11"/>
        <v>3</v>
      </c>
      <c r="AB8" s="11">
        <f t="shared" si="11"/>
        <v>0</v>
      </c>
      <c r="AC8" s="11">
        <f t="shared" si="11"/>
        <v>0</v>
      </c>
      <c r="AD8" s="11">
        <f t="shared" si="4"/>
        <v>78</v>
      </c>
      <c r="AE8" s="84">
        <f t="shared" ref="AE8:AE54" si="12">IF(SUM(W8:AB8)=0,"-",20*(W8/SUM(W8:AB8))+30*(X8/SUM(W8:AB8))+40.5*(Y8/SUM(W8:AB8))+50.5*(Z8/SUM(W8:AB8))+60.5*(SUM(AA8:AB8)/SUM(W8:AB8)))</f>
        <v>31.44230769230769</v>
      </c>
      <c r="AG8" s="11">
        <f t="shared" si="5"/>
        <v>70</v>
      </c>
      <c r="AH8" s="11">
        <f t="shared" si="5"/>
        <v>98</v>
      </c>
      <c r="AI8" s="11">
        <f t="shared" si="5"/>
        <v>34</v>
      </c>
      <c r="AJ8" s="11">
        <f t="shared" si="5"/>
        <v>23</v>
      </c>
      <c r="AK8" s="11">
        <f t="shared" si="5"/>
        <v>3</v>
      </c>
      <c r="AL8" s="11">
        <f t="shared" si="5"/>
        <v>0</v>
      </c>
      <c r="AM8" s="11">
        <f t="shared" si="5"/>
        <v>0</v>
      </c>
      <c r="AN8" s="8">
        <f t="shared" si="5"/>
        <v>228</v>
      </c>
      <c r="AO8" s="84">
        <f t="shared" ref="AO8:AO54" si="13">IF(SUM(AG8:AL8)=0,"-",20*(AG8/SUM(AG8:AL8))+30*(AH8/SUM(AG8:AL8))+40.5*(AI8/SUM(AG8:AL8))+50.5*(AJ8/SUM(AG8:AL8))+60.5*(SUM(AK8:AL8)/SUM(AG8:AL8)))</f>
        <v>30.964912280701757</v>
      </c>
    </row>
    <row r="9" spans="1:41" s="4" customFormat="1" ht="14.4" x14ac:dyDescent="0.3">
      <c r="A9" s="2">
        <v>51</v>
      </c>
      <c r="B9" s="4" t="s">
        <v>1</v>
      </c>
      <c r="C9" s="12">
        <v>0</v>
      </c>
      <c r="D9" s="12">
        <v>3</v>
      </c>
      <c r="E9" s="12">
        <v>8</v>
      </c>
      <c r="F9" s="12">
        <v>5</v>
      </c>
      <c r="G9" s="12">
        <v>0</v>
      </c>
      <c r="H9" s="12">
        <v>0</v>
      </c>
      <c r="I9" s="12">
        <v>0</v>
      </c>
      <c r="J9" s="10">
        <f t="shared" si="7"/>
        <v>16</v>
      </c>
      <c r="K9" s="84">
        <f t="shared" si="8"/>
        <v>41.65625</v>
      </c>
      <c r="L9" s="10"/>
      <c r="M9" s="12">
        <v>0</v>
      </c>
      <c r="N9" s="12">
        <v>3</v>
      </c>
      <c r="O9" s="12">
        <v>1</v>
      </c>
      <c r="P9" s="12">
        <v>2</v>
      </c>
      <c r="Q9" s="12">
        <v>0</v>
      </c>
      <c r="R9" s="12">
        <v>0</v>
      </c>
      <c r="S9" s="12">
        <v>0</v>
      </c>
      <c r="T9" s="10">
        <f t="shared" si="2"/>
        <v>6</v>
      </c>
      <c r="U9" s="84">
        <f t="shared" si="10"/>
        <v>38.583333333333329</v>
      </c>
      <c r="W9" s="12">
        <v>3</v>
      </c>
      <c r="X9" s="12">
        <v>5</v>
      </c>
      <c r="Y9" s="12">
        <v>4</v>
      </c>
      <c r="Z9" s="12">
        <v>2</v>
      </c>
      <c r="AA9" s="12">
        <v>2</v>
      </c>
      <c r="AB9" s="12">
        <v>0</v>
      </c>
      <c r="AC9" s="12">
        <v>0</v>
      </c>
      <c r="AD9" s="10">
        <f t="shared" si="4"/>
        <v>16</v>
      </c>
      <c r="AE9" s="84">
        <f t="shared" si="12"/>
        <v>37.125</v>
      </c>
      <c r="AG9" s="12">
        <f t="shared" si="5"/>
        <v>3</v>
      </c>
      <c r="AH9" s="12">
        <f t="shared" si="5"/>
        <v>11</v>
      </c>
      <c r="AI9" s="12">
        <f t="shared" si="5"/>
        <v>13</v>
      </c>
      <c r="AJ9" s="12">
        <f t="shared" si="5"/>
        <v>9</v>
      </c>
      <c r="AK9" s="12">
        <f t="shared" si="5"/>
        <v>2</v>
      </c>
      <c r="AL9" s="12">
        <f t="shared" si="5"/>
        <v>0</v>
      </c>
      <c r="AM9" s="12">
        <f t="shared" si="5"/>
        <v>0</v>
      </c>
      <c r="AN9" s="8">
        <f t="shared" si="5"/>
        <v>38</v>
      </c>
      <c r="AO9" s="84">
        <f t="shared" si="13"/>
        <v>39.263157894736842</v>
      </c>
    </row>
    <row r="10" spans="1:41" s="4" customFormat="1" ht="14.4" x14ac:dyDescent="0.3">
      <c r="A10" s="2">
        <v>52</v>
      </c>
      <c r="B10" s="4" t="s">
        <v>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0">
        <f t="shared" si="7"/>
        <v>0</v>
      </c>
      <c r="K10" s="84" t="str">
        <f t="shared" si="8"/>
        <v>-</v>
      </c>
      <c r="L10" s="10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0">
        <f t="shared" si="2"/>
        <v>0</v>
      </c>
      <c r="U10" s="84" t="str">
        <f t="shared" si="10"/>
        <v>-</v>
      </c>
      <c r="W10" s="12">
        <v>1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>
        <f t="shared" si="4"/>
        <v>1</v>
      </c>
      <c r="AE10" s="84">
        <f t="shared" si="12"/>
        <v>20</v>
      </c>
      <c r="AG10" s="12">
        <f t="shared" si="5"/>
        <v>1</v>
      </c>
      <c r="AH10" s="12">
        <f t="shared" si="5"/>
        <v>0</v>
      </c>
      <c r="AI10" s="12">
        <f t="shared" si="5"/>
        <v>0</v>
      </c>
      <c r="AJ10" s="12">
        <f t="shared" si="5"/>
        <v>0</v>
      </c>
      <c r="AK10" s="12">
        <f t="shared" si="5"/>
        <v>0</v>
      </c>
      <c r="AL10" s="12">
        <f t="shared" si="5"/>
        <v>0</v>
      </c>
      <c r="AM10" s="12">
        <f t="shared" si="5"/>
        <v>0</v>
      </c>
      <c r="AN10" s="8">
        <f t="shared" si="5"/>
        <v>1</v>
      </c>
      <c r="AO10" s="84">
        <f t="shared" si="13"/>
        <v>20</v>
      </c>
    </row>
    <row r="11" spans="1:41" s="4" customFormat="1" ht="13.5" customHeight="1" x14ac:dyDescent="0.3">
      <c r="A11" s="2">
        <v>86</v>
      </c>
      <c r="B11" s="4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0">
        <f t="shared" si="7"/>
        <v>0</v>
      </c>
      <c r="K11" s="84" t="str">
        <f t="shared" si="8"/>
        <v>-</v>
      </c>
      <c r="L11" s="10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0">
        <f t="shared" si="2"/>
        <v>0</v>
      </c>
      <c r="U11" s="84" t="str">
        <f t="shared" si="10"/>
        <v>-</v>
      </c>
      <c r="W11" s="12">
        <v>1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0">
        <f t="shared" si="4"/>
        <v>1</v>
      </c>
      <c r="AE11" s="84">
        <f t="shared" si="12"/>
        <v>20</v>
      </c>
      <c r="AG11" s="12">
        <f t="shared" si="5"/>
        <v>1</v>
      </c>
      <c r="AH11" s="12">
        <f t="shared" si="5"/>
        <v>0</v>
      </c>
      <c r="AI11" s="12">
        <f t="shared" si="5"/>
        <v>0</v>
      </c>
      <c r="AJ11" s="12">
        <f t="shared" si="5"/>
        <v>0</v>
      </c>
      <c r="AK11" s="12">
        <f t="shared" si="5"/>
        <v>0</v>
      </c>
      <c r="AL11" s="12">
        <f t="shared" si="5"/>
        <v>0</v>
      </c>
      <c r="AM11" s="12">
        <f t="shared" si="5"/>
        <v>0</v>
      </c>
      <c r="AN11" s="8">
        <f t="shared" si="5"/>
        <v>1</v>
      </c>
      <c r="AO11" s="84">
        <f t="shared" si="13"/>
        <v>20</v>
      </c>
    </row>
    <row r="12" spans="1:41" s="4" customFormat="1" ht="14.4" x14ac:dyDescent="0.3">
      <c r="A12" s="2">
        <v>53</v>
      </c>
      <c r="B12" s="4" t="s">
        <v>4</v>
      </c>
      <c r="C12" s="12">
        <v>14</v>
      </c>
      <c r="D12" s="12">
        <v>13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0">
        <f t="shared" si="7"/>
        <v>28</v>
      </c>
      <c r="K12" s="84">
        <f t="shared" si="8"/>
        <v>25.375000000000004</v>
      </c>
      <c r="L12" s="10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0">
        <f t="shared" si="2"/>
        <v>0</v>
      </c>
      <c r="U12" s="84" t="str">
        <f t="shared" si="10"/>
        <v>-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0">
        <f t="shared" si="4"/>
        <v>0</v>
      </c>
      <c r="AE12" s="84" t="str">
        <f t="shared" si="12"/>
        <v>-</v>
      </c>
      <c r="AG12" s="12">
        <f t="shared" si="5"/>
        <v>14</v>
      </c>
      <c r="AH12" s="12">
        <f t="shared" si="5"/>
        <v>13</v>
      </c>
      <c r="AI12" s="12">
        <f t="shared" si="5"/>
        <v>1</v>
      </c>
      <c r="AJ12" s="12">
        <f t="shared" si="5"/>
        <v>0</v>
      </c>
      <c r="AK12" s="12">
        <f t="shared" si="5"/>
        <v>0</v>
      </c>
      <c r="AL12" s="12">
        <f t="shared" si="5"/>
        <v>0</v>
      </c>
      <c r="AM12" s="12">
        <f t="shared" si="5"/>
        <v>0</v>
      </c>
      <c r="AN12" s="8">
        <f t="shared" si="5"/>
        <v>28</v>
      </c>
      <c r="AO12" s="84">
        <f t="shared" si="13"/>
        <v>25.375000000000004</v>
      </c>
    </row>
    <row r="13" spans="1:41" s="4" customFormat="1" ht="14.4" x14ac:dyDescent="0.3">
      <c r="A13" s="2">
        <v>54</v>
      </c>
      <c r="B13" s="4" t="s">
        <v>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0">
        <f t="shared" si="7"/>
        <v>0</v>
      </c>
      <c r="K13" s="84" t="str">
        <f t="shared" si="8"/>
        <v>-</v>
      </c>
      <c r="L13" s="10"/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0">
        <f t="shared" si="2"/>
        <v>0</v>
      </c>
      <c r="U13" s="84" t="str">
        <f t="shared" si="10"/>
        <v>-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0">
        <f t="shared" si="4"/>
        <v>0</v>
      </c>
      <c r="AE13" s="84" t="str">
        <f t="shared" si="12"/>
        <v>-</v>
      </c>
      <c r="AG13" s="12">
        <f t="shared" si="5"/>
        <v>0</v>
      </c>
      <c r="AH13" s="12">
        <f t="shared" si="5"/>
        <v>0</v>
      </c>
      <c r="AI13" s="12">
        <f t="shared" si="5"/>
        <v>0</v>
      </c>
      <c r="AJ13" s="12">
        <f t="shared" si="5"/>
        <v>0</v>
      </c>
      <c r="AK13" s="12">
        <f t="shared" si="5"/>
        <v>0</v>
      </c>
      <c r="AL13" s="12">
        <f t="shared" si="5"/>
        <v>0</v>
      </c>
      <c r="AM13" s="12">
        <f t="shared" si="5"/>
        <v>0</v>
      </c>
      <c r="AN13" s="8">
        <f t="shared" si="5"/>
        <v>0</v>
      </c>
      <c r="AO13" s="84" t="str">
        <f t="shared" si="13"/>
        <v>-</v>
      </c>
    </row>
    <row r="14" spans="1:41" s="4" customFormat="1" ht="14.4" x14ac:dyDescent="0.3">
      <c r="A14" s="2">
        <v>55</v>
      </c>
      <c r="B14" s="4" t="s">
        <v>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0">
        <f t="shared" si="7"/>
        <v>0</v>
      </c>
      <c r="K14" s="84" t="str">
        <f t="shared" si="8"/>
        <v>-</v>
      </c>
      <c r="L14" s="10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0">
        <f t="shared" si="2"/>
        <v>0</v>
      </c>
      <c r="U14" s="84" t="str">
        <f t="shared" si="10"/>
        <v>-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0">
        <f t="shared" si="4"/>
        <v>0</v>
      </c>
      <c r="AE14" s="84" t="str">
        <f t="shared" si="12"/>
        <v>-</v>
      </c>
      <c r="AG14" s="12">
        <f t="shared" si="5"/>
        <v>0</v>
      </c>
      <c r="AH14" s="12">
        <f t="shared" si="5"/>
        <v>0</v>
      </c>
      <c r="AI14" s="12">
        <f t="shared" si="5"/>
        <v>0</v>
      </c>
      <c r="AJ14" s="12">
        <f t="shared" si="5"/>
        <v>0</v>
      </c>
      <c r="AK14" s="12">
        <f t="shared" si="5"/>
        <v>0</v>
      </c>
      <c r="AL14" s="12">
        <f t="shared" si="5"/>
        <v>0</v>
      </c>
      <c r="AM14" s="12">
        <f t="shared" si="5"/>
        <v>0</v>
      </c>
      <c r="AN14" s="8">
        <f t="shared" si="5"/>
        <v>0</v>
      </c>
      <c r="AO14" s="84" t="str">
        <f t="shared" si="13"/>
        <v>-</v>
      </c>
    </row>
    <row r="15" spans="1:41" s="4" customFormat="1" ht="14.4" x14ac:dyDescent="0.3">
      <c r="A15" s="2">
        <v>56</v>
      </c>
      <c r="B15" s="4" t="s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0">
        <f t="shared" si="7"/>
        <v>0</v>
      </c>
      <c r="K15" s="84" t="str">
        <f t="shared" si="8"/>
        <v>-</v>
      </c>
      <c r="L15" s="10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0">
        <f t="shared" si="2"/>
        <v>0</v>
      </c>
      <c r="U15" s="84" t="str">
        <f t="shared" si="10"/>
        <v>-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0">
        <f t="shared" si="4"/>
        <v>0</v>
      </c>
      <c r="AE15" s="84" t="str">
        <f t="shared" si="12"/>
        <v>-</v>
      </c>
      <c r="AG15" s="12">
        <f t="shared" si="5"/>
        <v>0</v>
      </c>
      <c r="AH15" s="12">
        <f t="shared" si="5"/>
        <v>0</v>
      </c>
      <c r="AI15" s="12">
        <f t="shared" si="5"/>
        <v>0</v>
      </c>
      <c r="AJ15" s="12">
        <f t="shared" si="5"/>
        <v>0</v>
      </c>
      <c r="AK15" s="12">
        <f t="shared" si="5"/>
        <v>0</v>
      </c>
      <c r="AL15" s="12">
        <f t="shared" si="5"/>
        <v>0</v>
      </c>
      <c r="AM15" s="12">
        <f t="shared" si="5"/>
        <v>0</v>
      </c>
      <c r="AN15" s="8">
        <f t="shared" si="5"/>
        <v>0</v>
      </c>
      <c r="AO15" s="84" t="str">
        <f t="shared" si="13"/>
        <v>-</v>
      </c>
    </row>
    <row r="16" spans="1:41" s="4" customFormat="1" ht="14.4" x14ac:dyDescent="0.3">
      <c r="A16" s="2">
        <v>57</v>
      </c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0">
        <f t="shared" si="7"/>
        <v>0</v>
      </c>
      <c r="K16" s="84" t="str">
        <f t="shared" si="8"/>
        <v>-</v>
      </c>
      <c r="L16" s="10"/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0">
        <f t="shared" si="2"/>
        <v>0</v>
      </c>
      <c r="U16" s="84" t="str">
        <f t="shared" si="10"/>
        <v>-</v>
      </c>
      <c r="W16" s="12">
        <v>4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0">
        <f t="shared" si="4"/>
        <v>4</v>
      </c>
      <c r="AE16" s="84">
        <f t="shared" si="12"/>
        <v>20</v>
      </c>
      <c r="AG16" s="12">
        <f t="shared" si="5"/>
        <v>4</v>
      </c>
      <c r="AH16" s="12">
        <f t="shared" si="5"/>
        <v>0</v>
      </c>
      <c r="AI16" s="12">
        <f t="shared" si="5"/>
        <v>0</v>
      </c>
      <c r="AJ16" s="12">
        <f t="shared" si="5"/>
        <v>0</v>
      </c>
      <c r="AK16" s="12">
        <f t="shared" si="5"/>
        <v>0</v>
      </c>
      <c r="AL16" s="12">
        <f t="shared" si="5"/>
        <v>0</v>
      </c>
      <c r="AM16" s="12">
        <f t="shared" si="5"/>
        <v>0</v>
      </c>
      <c r="AN16" s="8">
        <f t="shared" si="5"/>
        <v>4</v>
      </c>
      <c r="AO16" s="84">
        <f t="shared" si="13"/>
        <v>20</v>
      </c>
    </row>
    <row r="17" spans="1:41" s="4" customFormat="1" ht="14.4" x14ac:dyDescent="0.3">
      <c r="A17" s="2">
        <v>59</v>
      </c>
      <c r="B17" s="4" t="s">
        <v>9</v>
      </c>
      <c r="C17" s="12">
        <v>2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0">
        <f t="shared" si="7"/>
        <v>3</v>
      </c>
      <c r="K17" s="84">
        <f t="shared" si="8"/>
        <v>23.333333333333332</v>
      </c>
      <c r="L17" s="10"/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0">
        <f t="shared" si="2"/>
        <v>0</v>
      </c>
      <c r="U17" s="84" t="str">
        <f t="shared" si="10"/>
        <v>-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0">
        <f t="shared" si="4"/>
        <v>0</v>
      </c>
      <c r="AE17" s="84" t="str">
        <f t="shared" si="12"/>
        <v>-</v>
      </c>
      <c r="AG17" s="12">
        <f t="shared" si="5"/>
        <v>2</v>
      </c>
      <c r="AH17" s="12">
        <f t="shared" si="5"/>
        <v>1</v>
      </c>
      <c r="AI17" s="12">
        <f t="shared" si="5"/>
        <v>0</v>
      </c>
      <c r="AJ17" s="12">
        <f t="shared" si="5"/>
        <v>0</v>
      </c>
      <c r="AK17" s="12">
        <f t="shared" si="5"/>
        <v>0</v>
      </c>
      <c r="AL17" s="12">
        <f t="shared" si="5"/>
        <v>0</v>
      </c>
      <c r="AM17" s="12">
        <f t="shared" si="5"/>
        <v>0</v>
      </c>
      <c r="AN17" s="8">
        <f t="shared" si="5"/>
        <v>3</v>
      </c>
      <c r="AO17" s="84">
        <f t="shared" si="13"/>
        <v>23.333333333333332</v>
      </c>
    </row>
    <row r="18" spans="1:41" s="4" customFormat="1" ht="14.4" x14ac:dyDescent="0.3">
      <c r="A18" s="2">
        <v>60</v>
      </c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0">
        <f t="shared" si="7"/>
        <v>0</v>
      </c>
      <c r="K18" s="84" t="str">
        <f t="shared" si="8"/>
        <v>-</v>
      </c>
      <c r="L18" s="10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0">
        <f t="shared" si="2"/>
        <v>0</v>
      </c>
      <c r="U18" s="84" t="str">
        <f t="shared" si="10"/>
        <v>-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0">
        <f t="shared" si="4"/>
        <v>0</v>
      </c>
      <c r="AE18" s="84" t="str">
        <f t="shared" si="12"/>
        <v>-</v>
      </c>
      <c r="AG18" s="12">
        <f t="shared" si="5"/>
        <v>0</v>
      </c>
      <c r="AH18" s="12">
        <f t="shared" si="5"/>
        <v>0</v>
      </c>
      <c r="AI18" s="12">
        <f t="shared" si="5"/>
        <v>0</v>
      </c>
      <c r="AJ18" s="12">
        <f t="shared" si="5"/>
        <v>0</v>
      </c>
      <c r="AK18" s="12">
        <f t="shared" si="5"/>
        <v>0</v>
      </c>
      <c r="AL18" s="12">
        <f t="shared" si="5"/>
        <v>0</v>
      </c>
      <c r="AM18" s="12">
        <f t="shared" si="5"/>
        <v>0</v>
      </c>
      <c r="AN18" s="8">
        <f t="shared" si="5"/>
        <v>0</v>
      </c>
      <c r="AO18" s="84" t="str">
        <f t="shared" si="13"/>
        <v>-</v>
      </c>
    </row>
    <row r="19" spans="1:41" s="4" customFormat="1" ht="14.4" x14ac:dyDescent="0.3">
      <c r="A19" s="2">
        <v>61</v>
      </c>
      <c r="B19" s="13" t="s">
        <v>42</v>
      </c>
      <c r="C19" s="12">
        <v>2</v>
      </c>
      <c r="D19" s="12">
        <v>10</v>
      </c>
      <c r="E19" s="12">
        <v>2</v>
      </c>
      <c r="F19" s="12">
        <v>0</v>
      </c>
      <c r="G19" s="12">
        <v>0</v>
      </c>
      <c r="H19" s="12">
        <v>0</v>
      </c>
      <c r="I19" s="12">
        <v>0</v>
      </c>
      <c r="J19" s="10">
        <f t="shared" si="7"/>
        <v>14</v>
      </c>
      <c r="K19" s="84">
        <f t="shared" si="8"/>
        <v>30.071428571428573</v>
      </c>
      <c r="L19" s="10"/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0">
        <f t="shared" si="2"/>
        <v>0</v>
      </c>
      <c r="U19" s="84" t="str">
        <f t="shared" si="10"/>
        <v>-</v>
      </c>
      <c r="W19" s="12">
        <v>3</v>
      </c>
      <c r="X19" s="12">
        <v>1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0">
        <f t="shared" si="4"/>
        <v>4</v>
      </c>
      <c r="AE19" s="84">
        <f t="shared" si="12"/>
        <v>22.5</v>
      </c>
      <c r="AG19" s="12">
        <f t="shared" si="5"/>
        <v>5</v>
      </c>
      <c r="AH19" s="12">
        <f t="shared" si="5"/>
        <v>11</v>
      </c>
      <c r="AI19" s="12">
        <f t="shared" si="5"/>
        <v>2</v>
      </c>
      <c r="AJ19" s="12">
        <f t="shared" si="5"/>
        <v>0</v>
      </c>
      <c r="AK19" s="12">
        <f t="shared" si="5"/>
        <v>0</v>
      </c>
      <c r="AL19" s="12">
        <f t="shared" si="5"/>
        <v>0</v>
      </c>
      <c r="AM19" s="12">
        <f t="shared" si="5"/>
        <v>0</v>
      </c>
      <c r="AN19" s="8">
        <f t="shared" si="5"/>
        <v>18</v>
      </c>
      <c r="AO19" s="84">
        <f t="shared" si="13"/>
        <v>28.388888888888893</v>
      </c>
    </row>
    <row r="20" spans="1:41" s="4" customFormat="1" ht="14.4" x14ac:dyDescent="0.3">
      <c r="A20" s="2"/>
      <c r="B20" s="13" t="s">
        <v>53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0">
        <f t="shared" si="7"/>
        <v>0</v>
      </c>
      <c r="K20" s="84" t="str">
        <f t="shared" si="8"/>
        <v>-</v>
      </c>
      <c r="L20" s="10"/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0">
        <f t="shared" si="2"/>
        <v>0</v>
      </c>
      <c r="U20" s="84" t="str">
        <f t="shared" si="10"/>
        <v>-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0">
        <f t="shared" si="4"/>
        <v>0</v>
      </c>
      <c r="AE20" s="84" t="str">
        <f t="shared" si="12"/>
        <v>-</v>
      </c>
      <c r="AG20" s="12">
        <f t="shared" si="5"/>
        <v>0</v>
      </c>
      <c r="AH20" s="12">
        <f t="shared" si="5"/>
        <v>0</v>
      </c>
      <c r="AI20" s="12">
        <f t="shared" si="5"/>
        <v>0</v>
      </c>
      <c r="AJ20" s="12">
        <f t="shared" si="5"/>
        <v>0</v>
      </c>
      <c r="AK20" s="12">
        <f t="shared" si="5"/>
        <v>0</v>
      </c>
      <c r="AL20" s="12">
        <f t="shared" si="5"/>
        <v>0</v>
      </c>
      <c r="AM20" s="12">
        <f t="shared" si="5"/>
        <v>0</v>
      </c>
      <c r="AN20" s="8">
        <f t="shared" si="5"/>
        <v>0</v>
      </c>
      <c r="AO20" s="84" t="str">
        <f t="shared" si="13"/>
        <v>-</v>
      </c>
    </row>
    <row r="21" spans="1:41" s="4" customFormat="1" ht="14.4" x14ac:dyDescent="0.3">
      <c r="A21" s="2">
        <v>58</v>
      </c>
      <c r="B21" s="4" t="s">
        <v>11</v>
      </c>
      <c r="C21" s="12">
        <v>6</v>
      </c>
      <c r="D21" s="12">
        <v>5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0">
        <f t="shared" si="7"/>
        <v>12</v>
      </c>
      <c r="K21" s="84">
        <f t="shared" si="8"/>
        <v>25.875</v>
      </c>
      <c r="L21" s="10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0">
        <f t="shared" si="2"/>
        <v>0</v>
      </c>
      <c r="U21" s="84" t="str">
        <f t="shared" si="10"/>
        <v>-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0">
        <f t="shared" si="4"/>
        <v>1</v>
      </c>
      <c r="AE21" s="84">
        <f t="shared" si="12"/>
        <v>20</v>
      </c>
      <c r="AG21" s="12">
        <f t="shared" si="5"/>
        <v>7</v>
      </c>
      <c r="AH21" s="12">
        <f t="shared" si="5"/>
        <v>5</v>
      </c>
      <c r="AI21" s="12">
        <f t="shared" si="5"/>
        <v>1</v>
      </c>
      <c r="AJ21" s="12">
        <f t="shared" si="5"/>
        <v>0</v>
      </c>
      <c r="AK21" s="12">
        <f t="shared" si="5"/>
        <v>0</v>
      </c>
      <c r="AL21" s="12">
        <f t="shared" si="5"/>
        <v>0</v>
      </c>
      <c r="AM21" s="12">
        <f t="shared" si="5"/>
        <v>0</v>
      </c>
      <c r="AN21" s="8">
        <f t="shared" si="5"/>
        <v>13</v>
      </c>
      <c r="AO21" s="84">
        <f t="shared" si="13"/>
        <v>25.423076923076923</v>
      </c>
    </row>
    <row r="22" spans="1:41" s="4" customFormat="1" ht="14.4" x14ac:dyDescent="0.3">
      <c r="A22" s="2">
        <v>63</v>
      </c>
      <c r="B22" s="4" t="s">
        <v>12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0">
        <f t="shared" si="7"/>
        <v>0</v>
      </c>
      <c r="K22" s="84" t="str">
        <f t="shared" si="8"/>
        <v>-</v>
      </c>
      <c r="L22" s="10"/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0">
        <f t="shared" si="2"/>
        <v>0</v>
      </c>
      <c r="U22" s="84" t="str">
        <f t="shared" si="10"/>
        <v>-</v>
      </c>
      <c r="W22" s="12">
        <v>0</v>
      </c>
      <c r="X22" s="12">
        <v>0</v>
      </c>
      <c r="Y22" s="12">
        <v>1</v>
      </c>
      <c r="Z22" s="12">
        <v>1</v>
      </c>
      <c r="AA22" s="12">
        <v>0</v>
      </c>
      <c r="AB22" s="12">
        <v>0</v>
      </c>
      <c r="AC22" s="12">
        <v>0</v>
      </c>
      <c r="AD22" s="10">
        <f t="shared" si="4"/>
        <v>2</v>
      </c>
      <c r="AE22" s="84">
        <f t="shared" si="12"/>
        <v>45.5</v>
      </c>
      <c r="AG22" s="12">
        <f t="shared" si="5"/>
        <v>0</v>
      </c>
      <c r="AH22" s="12">
        <f t="shared" si="5"/>
        <v>0</v>
      </c>
      <c r="AI22" s="12">
        <f t="shared" si="5"/>
        <v>1</v>
      </c>
      <c r="AJ22" s="12">
        <f t="shared" si="5"/>
        <v>1</v>
      </c>
      <c r="AK22" s="12">
        <f t="shared" si="5"/>
        <v>0</v>
      </c>
      <c r="AL22" s="12">
        <f t="shared" si="5"/>
        <v>0</v>
      </c>
      <c r="AM22" s="12">
        <f t="shared" si="5"/>
        <v>0</v>
      </c>
      <c r="AN22" s="8">
        <f t="shared" si="5"/>
        <v>2</v>
      </c>
      <c r="AO22" s="84">
        <f t="shared" si="13"/>
        <v>45.5</v>
      </c>
    </row>
    <row r="23" spans="1:41" s="4" customFormat="1" ht="14.4" x14ac:dyDescent="0.3">
      <c r="A23" s="2">
        <v>64</v>
      </c>
      <c r="B23" s="4" t="s">
        <v>13</v>
      </c>
      <c r="C23" s="12">
        <v>0</v>
      </c>
      <c r="D23" s="12">
        <v>7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0">
        <f t="shared" si="7"/>
        <v>7</v>
      </c>
      <c r="K23" s="84">
        <f t="shared" si="8"/>
        <v>30</v>
      </c>
      <c r="L23" s="10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0">
        <f t="shared" si="2"/>
        <v>0</v>
      </c>
      <c r="U23" s="84" t="str">
        <f t="shared" si="10"/>
        <v>-</v>
      </c>
      <c r="W23" s="12">
        <v>3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0">
        <f t="shared" si="4"/>
        <v>3</v>
      </c>
      <c r="AE23" s="84">
        <f t="shared" si="12"/>
        <v>20</v>
      </c>
      <c r="AG23" s="12">
        <f t="shared" ref="AG23:AN54" si="14">C23+M23+W23</f>
        <v>3</v>
      </c>
      <c r="AH23" s="12">
        <f t="shared" si="14"/>
        <v>7</v>
      </c>
      <c r="AI23" s="12">
        <f t="shared" si="14"/>
        <v>0</v>
      </c>
      <c r="AJ23" s="12">
        <f t="shared" si="14"/>
        <v>0</v>
      </c>
      <c r="AK23" s="12">
        <f t="shared" si="14"/>
        <v>0</v>
      </c>
      <c r="AL23" s="12">
        <f t="shared" si="14"/>
        <v>0</v>
      </c>
      <c r="AM23" s="12">
        <f t="shared" si="14"/>
        <v>0</v>
      </c>
      <c r="AN23" s="8">
        <f t="shared" si="14"/>
        <v>10</v>
      </c>
      <c r="AO23" s="84">
        <f t="shared" si="13"/>
        <v>27</v>
      </c>
    </row>
    <row r="24" spans="1:41" s="4" customFormat="1" ht="14.4" x14ac:dyDescent="0.3">
      <c r="A24" s="2">
        <v>65</v>
      </c>
      <c r="B24" s="4" t="s">
        <v>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0">
        <f t="shared" si="7"/>
        <v>0</v>
      </c>
      <c r="K24" s="84" t="str">
        <f t="shared" si="8"/>
        <v>-</v>
      </c>
      <c r="L24" s="10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0">
        <f t="shared" si="2"/>
        <v>0</v>
      </c>
      <c r="U24" s="84" t="str">
        <f t="shared" si="10"/>
        <v>-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0">
        <f t="shared" si="4"/>
        <v>0</v>
      </c>
      <c r="AE24" s="84" t="str">
        <f t="shared" si="12"/>
        <v>-</v>
      </c>
      <c r="AG24" s="12">
        <f t="shared" si="14"/>
        <v>0</v>
      </c>
      <c r="AH24" s="12">
        <f t="shared" si="14"/>
        <v>0</v>
      </c>
      <c r="AI24" s="12">
        <f t="shared" si="14"/>
        <v>0</v>
      </c>
      <c r="AJ24" s="12">
        <f t="shared" si="14"/>
        <v>0</v>
      </c>
      <c r="AK24" s="12">
        <f t="shared" si="14"/>
        <v>0</v>
      </c>
      <c r="AL24" s="12">
        <f t="shared" si="14"/>
        <v>0</v>
      </c>
      <c r="AM24" s="12">
        <f t="shared" si="14"/>
        <v>0</v>
      </c>
      <c r="AN24" s="8">
        <f t="shared" si="14"/>
        <v>0</v>
      </c>
      <c r="AO24" s="84" t="str">
        <f t="shared" si="13"/>
        <v>-</v>
      </c>
    </row>
    <row r="25" spans="1:41" s="4" customFormat="1" ht="14.4" x14ac:dyDescent="0.3">
      <c r="A25" s="2">
        <v>67</v>
      </c>
      <c r="B25" s="4" t="s">
        <v>17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0">
        <f t="shared" si="7"/>
        <v>0</v>
      </c>
      <c r="K25" s="84" t="str">
        <f t="shared" si="8"/>
        <v>-</v>
      </c>
      <c r="L25" s="10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0">
        <f t="shared" si="2"/>
        <v>0</v>
      </c>
      <c r="U25" s="84" t="str">
        <f t="shared" si="10"/>
        <v>-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0">
        <f t="shared" si="4"/>
        <v>0</v>
      </c>
      <c r="AE25" s="84" t="str">
        <f t="shared" si="12"/>
        <v>-</v>
      </c>
      <c r="AG25" s="12">
        <f t="shared" si="14"/>
        <v>0</v>
      </c>
      <c r="AH25" s="12">
        <f t="shared" si="14"/>
        <v>0</v>
      </c>
      <c r="AI25" s="12">
        <f t="shared" si="14"/>
        <v>0</v>
      </c>
      <c r="AJ25" s="12">
        <f t="shared" si="14"/>
        <v>0</v>
      </c>
      <c r="AK25" s="12">
        <f t="shared" si="14"/>
        <v>0</v>
      </c>
      <c r="AL25" s="12">
        <f t="shared" si="14"/>
        <v>0</v>
      </c>
      <c r="AM25" s="12">
        <f t="shared" si="14"/>
        <v>0</v>
      </c>
      <c r="AN25" s="8">
        <f t="shared" si="14"/>
        <v>0</v>
      </c>
      <c r="AO25" s="84" t="str">
        <f t="shared" si="13"/>
        <v>-</v>
      </c>
    </row>
    <row r="26" spans="1:41" s="4" customFormat="1" ht="14.4" x14ac:dyDescent="0.3">
      <c r="A26" s="2">
        <v>68</v>
      </c>
      <c r="B26" s="4" t="s">
        <v>43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0">
        <f t="shared" si="7"/>
        <v>0</v>
      </c>
      <c r="K26" s="84" t="str">
        <f t="shared" si="8"/>
        <v>-</v>
      </c>
      <c r="L26" s="10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0">
        <f t="shared" si="2"/>
        <v>0</v>
      </c>
      <c r="U26" s="84" t="str">
        <f t="shared" si="10"/>
        <v>-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0">
        <f t="shared" si="4"/>
        <v>0</v>
      </c>
      <c r="AE26" s="84" t="str">
        <f t="shared" si="12"/>
        <v>-</v>
      </c>
      <c r="AG26" s="12">
        <f t="shared" si="14"/>
        <v>0</v>
      </c>
      <c r="AH26" s="12">
        <f t="shared" si="14"/>
        <v>0</v>
      </c>
      <c r="AI26" s="12">
        <f t="shared" si="14"/>
        <v>0</v>
      </c>
      <c r="AJ26" s="12">
        <f t="shared" si="14"/>
        <v>0</v>
      </c>
      <c r="AK26" s="12">
        <f t="shared" si="14"/>
        <v>0</v>
      </c>
      <c r="AL26" s="12">
        <f t="shared" si="14"/>
        <v>0</v>
      </c>
      <c r="AM26" s="12">
        <f t="shared" si="14"/>
        <v>0</v>
      </c>
      <c r="AN26" s="8">
        <f t="shared" si="14"/>
        <v>0</v>
      </c>
      <c r="AO26" s="84" t="str">
        <f t="shared" si="13"/>
        <v>-</v>
      </c>
    </row>
    <row r="27" spans="1:41" s="4" customFormat="1" ht="14.4" x14ac:dyDescent="0.3">
      <c r="A27" s="2">
        <v>69</v>
      </c>
      <c r="B27" s="4" t="s">
        <v>18</v>
      </c>
      <c r="C27" s="12">
        <v>6</v>
      </c>
      <c r="D27" s="12">
        <v>8</v>
      </c>
      <c r="E27" s="12">
        <v>1</v>
      </c>
      <c r="F27" s="12">
        <v>3</v>
      </c>
      <c r="G27" s="12">
        <v>0</v>
      </c>
      <c r="H27" s="12">
        <v>0</v>
      </c>
      <c r="I27" s="12">
        <v>0</v>
      </c>
      <c r="J27" s="10">
        <f t="shared" si="7"/>
        <v>18</v>
      </c>
      <c r="K27" s="84">
        <f t="shared" si="8"/>
        <v>30.666666666666664</v>
      </c>
      <c r="L27" s="10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0">
        <f t="shared" si="2"/>
        <v>0</v>
      </c>
      <c r="U27" s="84" t="str">
        <f t="shared" si="10"/>
        <v>-</v>
      </c>
      <c r="W27" s="12">
        <v>0</v>
      </c>
      <c r="X27" s="12">
        <v>0</v>
      </c>
      <c r="Y27" s="12">
        <v>0</v>
      </c>
      <c r="Z27" s="12">
        <v>0</v>
      </c>
      <c r="AA27" s="12">
        <v>1</v>
      </c>
      <c r="AB27" s="12">
        <v>0</v>
      </c>
      <c r="AC27" s="12">
        <v>0</v>
      </c>
      <c r="AD27" s="10">
        <f t="shared" si="4"/>
        <v>1</v>
      </c>
      <c r="AE27" s="84">
        <f t="shared" si="12"/>
        <v>60.5</v>
      </c>
      <c r="AG27" s="12">
        <f t="shared" si="14"/>
        <v>6</v>
      </c>
      <c r="AH27" s="12">
        <f t="shared" si="14"/>
        <v>8</v>
      </c>
      <c r="AI27" s="12">
        <f t="shared" si="14"/>
        <v>1</v>
      </c>
      <c r="AJ27" s="12">
        <f t="shared" si="14"/>
        <v>3</v>
      </c>
      <c r="AK27" s="12">
        <f t="shared" si="14"/>
        <v>1</v>
      </c>
      <c r="AL27" s="12">
        <f t="shared" si="14"/>
        <v>0</v>
      </c>
      <c r="AM27" s="12">
        <f t="shared" si="14"/>
        <v>0</v>
      </c>
      <c r="AN27" s="8">
        <f t="shared" si="14"/>
        <v>19</v>
      </c>
      <c r="AO27" s="84">
        <f t="shared" si="13"/>
        <v>32.236842105263158</v>
      </c>
    </row>
    <row r="28" spans="1:41" s="4" customFormat="1" ht="14.4" x14ac:dyDescent="0.3">
      <c r="A28" s="2">
        <v>70</v>
      </c>
      <c r="B28" s="4" t="s">
        <v>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0">
        <f t="shared" si="7"/>
        <v>0</v>
      </c>
      <c r="K28" s="84" t="str">
        <f t="shared" si="8"/>
        <v>-</v>
      </c>
      <c r="L28" s="10"/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0">
        <f t="shared" si="2"/>
        <v>0</v>
      </c>
      <c r="U28" s="84" t="str">
        <f t="shared" si="10"/>
        <v>-</v>
      </c>
      <c r="W28" s="12">
        <v>0</v>
      </c>
      <c r="X28" s="12">
        <v>10</v>
      </c>
      <c r="Y28" s="12">
        <v>2</v>
      </c>
      <c r="Z28" s="12">
        <v>9</v>
      </c>
      <c r="AA28" s="12">
        <v>0</v>
      </c>
      <c r="AB28" s="12">
        <v>0</v>
      </c>
      <c r="AC28" s="12">
        <v>0</v>
      </c>
      <c r="AD28" s="10">
        <f t="shared" si="4"/>
        <v>21</v>
      </c>
      <c r="AE28" s="84">
        <f t="shared" si="12"/>
        <v>39.785714285714285</v>
      </c>
      <c r="AG28" s="12">
        <f t="shared" si="14"/>
        <v>0</v>
      </c>
      <c r="AH28" s="12">
        <f t="shared" si="14"/>
        <v>10</v>
      </c>
      <c r="AI28" s="12">
        <f t="shared" si="14"/>
        <v>2</v>
      </c>
      <c r="AJ28" s="12">
        <f t="shared" si="14"/>
        <v>9</v>
      </c>
      <c r="AK28" s="12">
        <f t="shared" si="14"/>
        <v>0</v>
      </c>
      <c r="AL28" s="12">
        <f t="shared" si="14"/>
        <v>0</v>
      </c>
      <c r="AM28" s="12">
        <f t="shared" si="14"/>
        <v>0</v>
      </c>
      <c r="AN28" s="8">
        <f t="shared" si="14"/>
        <v>21</v>
      </c>
      <c r="AO28" s="84">
        <f t="shared" si="13"/>
        <v>39.785714285714285</v>
      </c>
    </row>
    <row r="29" spans="1:41" s="4" customFormat="1" ht="14.4" x14ac:dyDescent="0.3">
      <c r="A29" s="2">
        <v>71</v>
      </c>
      <c r="B29" s="4" t="s">
        <v>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0">
        <f t="shared" si="7"/>
        <v>0</v>
      </c>
      <c r="K29" s="84" t="str">
        <f t="shared" si="8"/>
        <v>-</v>
      </c>
      <c r="L29" s="10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f t="shared" si="2"/>
        <v>0</v>
      </c>
      <c r="U29" s="84" t="str">
        <f t="shared" si="10"/>
        <v>-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0">
        <f t="shared" si="4"/>
        <v>0</v>
      </c>
      <c r="AE29" s="84" t="str">
        <f t="shared" si="12"/>
        <v>-</v>
      </c>
      <c r="AG29" s="12">
        <f t="shared" si="14"/>
        <v>0</v>
      </c>
      <c r="AH29" s="12">
        <f t="shared" si="14"/>
        <v>0</v>
      </c>
      <c r="AI29" s="12">
        <f t="shared" si="14"/>
        <v>0</v>
      </c>
      <c r="AJ29" s="12">
        <f t="shared" si="14"/>
        <v>0</v>
      </c>
      <c r="AK29" s="12">
        <f t="shared" si="14"/>
        <v>0</v>
      </c>
      <c r="AL29" s="12">
        <f t="shared" si="14"/>
        <v>0</v>
      </c>
      <c r="AM29" s="12">
        <f t="shared" si="14"/>
        <v>0</v>
      </c>
      <c r="AN29" s="8">
        <f t="shared" si="14"/>
        <v>0</v>
      </c>
      <c r="AO29" s="84" t="str">
        <f t="shared" si="13"/>
        <v>-</v>
      </c>
    </row>
    <row r="30" spans="1:41" s="4" customFormat="1" ht="14.4" x14ac:dyDescent="0.3">
      <c r="A30" s="2">
        <v>73</v>
      </c>
      <c r="B30" s="4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0">
        <f t="shared" si="7"/>
        <v>0</v>
      </c>
      <c r="K30" s="84" t="str">
        <f t="shared" si="8"/>
        <v>-</v>
      </c>
      <c r="L30" s="10"/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f t="shared" si="2"/>
        <v>0</v>
      </c>
      <c r="U30" s="84" t="str">
        <f t="shared" si="10"/>
        <v>-</v>
      </c>
      <c r="W30" s="12">
        <v>9</v>
      </c>
      <c r="X30" s="12">
        <v>1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0">
        <f t="shared" si="4"/>
        <v>10</v>
      </c>
      <c r="AE30" s="84">
        <f t="shared" si="12"/>
        <v>21</v>
      </c>
      <c r="AG30" s="12">
        <f t="shared" si="14"/>
        <v>9</v>
      </c>
      <c r="AH30" s="12">
        <f t="shared" si="14"/>
        <v>1</v>
      </c>
      <c r="AI30" s="12">
        <f t="shared" si="14"/>
        <v>0</v>
      </c>
      <c r="AJ30" s="12">
        <f t="shared" si="14"/>
        <v>0</v>
      </c>
      <c r="AK30" s="12">
        <f t="shared" si="14"/>
        <v>0</v>
      </c>
      <c r="AL30" s="12">
        <f t="shared" si="14"/>
        <v>0</v>
      </c>
      <c r="AM30" s="12">
        <f t="shared" si="14"/>
        <v>0</v>
      </c>
      <c r="AN30" s="8">
        <f t="shared" si="14"/>
        <v>10</v>
      </c>
      <c r="AO30" s="84">
        <f t="shared" si="13"/>
        <v>21</v>
      </c>
    </row>
    <row r="31" spans="1:41" s="4" customFormat="1" ht="14.4" x14ac:dyDescent="0.3">
      <c r="A31" s="2">
        <v>74</v>
      </c>
      <c r="B31" s="4" t="s">
        <v>22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0">
        <f t="shared" si="7"/>
        <v>0</v>
      </c>
      <c r="K31" s="84" t="str">
        <f t="shared" si="8"/>
        <v>-</v>
      </c>
      <c r="L31" s="10"/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0">
        <f t="shared" si="2"/>
        <v>0</v>
      </c>
      <c r="U31" s="84" t="str">
        <f t="shared" si="10"/>
        <v>-</v>
      </c>
      <c r="W31" s="12">
        <v>3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0">
        <f t="shared" si="4"/>
        <v>3</v>
      </c>
      <c r="AE31" s="84">
        <f t="shared" si="12"/>
        <v>20</v>
      </c>
      <c r="AG31" s="12">
        <f t="shared" si="14"/>
        <v>3</v>
      </c>
      <c r="AH31" s="12">
        <f t="shared" si="14"/>
        <v>0</v>
      </c>
      <c r="AI31" s="12">
        <f t="shared" si="14"/>
        <v>0</v>
      </c>
      <c r="AJ31" s="12">
        <f t="shared" si="14"/>
        <v>0</v>
      </c>
      <c r="AK31" s="12">
        <f t="shared" si="14"/>
        <v>0</v>
      </c>
      <c r="AL31" s="12">
        <f t="shared" si="14"/>
        <v>0</v>
      </c>
      <c r="AM31" s="12">
        <f t="shared" si="14"/>
        <v>0</v>
      </c>
      <c r="AN31" s="8">
        <f t="shared" si="14"/>
        <v>3</v>
      </c>
      <c r="AO31" s="84">
        <f t="shared" si="13"/>
        <v>20</v>
      </c>
    </row>
    <row r="32" spans="1:41" s="4" customFormat="1" ht="14.4" x14ac:dyDescent="0.3">
      <c r="A32" s="2">
        <v>75</v>
      </c>
      <c r="B32" s="4" t="s">
        <v>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0">
        <f t="shared" si="7"/>
        <v>0</v>
      </c>
      <c r="K32" s="84" t="str">
        <f t="shared" si="8"/>
        <v>-</v>
      </c>
      <c r="L32" s="10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">
        <f t="shared" si="2"/>
        <v>0</v>
      </c>
      <c r="U32" s="84" t="str">
        <f t="shared" si="10"/>
        <v>-</v>
      </c>
      <c r="W32" s="12">
        <v>1</v>
      </c>
      <c r="X32" s="12">
        <v>1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0">
        <f t="shared" si="4"/>
        <v>2</v>
      </c>
      <c r="AE32" s="84">
        <f t="shared" si="12"/>
        <v>25</v>
      </c>
      <c r="AG32" s="12">
        <f t="shared" si="14"/>
        <v>1</v>
      </c>
      <c r="AH32" s="12">
        <f t="shared" si="14"/>
        <v>1</v>
      </c>
      <c r="AI32" s="12">
        <f t="shared" si="14"/>
        <v>0</v>
      </c>
      <c r="AJ32" s="12">
        <f t="shared" si="14"/>
        <v>0</v>
      </c>
      <c r="AK32" s="12">
        <f t="shared" si="14"/>
        <v>0</v>
      </c>
      <c r="AL32" s="12">
        <f t="shared" si="14"/>
        <v>0</v>
      </c>
      <c r="AM32" s="12">
        <f t="shared" si="14"/>
        <v>0</v>
      </c>
      <c r="AN32" s="8">
        <f t="shared" si="14"/>
        <v>2</v>
      </c>
      <c r="AO32" s="84">
        <f t="shared" si="13"/>
        <v>25</v>
      </c>
    </row>
    <row r="33" spans="1:41" s="4" customFormat="1" ht="14.4" x14ac:dyDescent="0.3">
      <c r="A33" s="2">
        <v>76</v>
      </c>
      <c r="B33" s="4" t="s">
        <v>24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0">
        <f t="shared" si="7"/>
        <v>0</v>
      </c>
      <c r="K33" s="84" t="str">
        <f t="shared" si="8"/>
        <v>-</v>
      </c>
      <c r="L33" s="10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0">
        <f t="shared" si="2"/>
        <v>0</v>
      </c>
      <c r="U33" s="84" t="str">
        <f t="shared" si="10"/>
        <v>-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0">
        <f t="shared" si="4"/>
        <v>0</v>
      </c>
      <c r="AE33" s="84" t="str">
        <f t="shared" si="12"/>
        <v>-</v>
      </c>
      <c r="AG33" s="12">
        <f t="shared" si="14"/>
        <v>0</v>
      </c>
      <c r="AH33" s="12">
        <f t="shared" si="14"/>
        <v>0</v>
      </c>
      <c r="AI33" s="12">
        <f t="shared" si="14"/>
        <v>0</v>
      </c>
      <c r="AJ33" s="12">
        <f t="shared" si="14"/>
        <v>0</v>
      </c>
      <c r="AK33" s="12">
        <f t="shared" si="14"/>
        <v>0</v>
      </c>
      <c r="AL33" s="12">
        <f t="shared" si="14"/>
        <v>0</v>
      </c>
      <c r="AM33" s="12">
        <f t="shared" si="14"/>
        <v>0</v>
      </c>
      <c r="AN33" s="8">
        <f t="shared" si="14"/>
        <v>0</v>
      </c>
      <c r="AO33" s="84" t="str">
        <f t="shared" si="13"/>
        <v>-</v>
      </c>
    </row>
    <row r="34" spans="1:41" s="4" customFormat="1" ht="14.4" x14ac:dyDescent="0.3">
      <c r="A34" s="2">
        <v>79</v>
      </c>
      <c r="B34" s="4" t="s">
        <v>26</v>
      </c>
      <c r="C34" s="12">
        <v>2</v>
      </c>
      <c r="D34" s="12">
        <v>7</v>
      </c>
      <c r="E34" s="12">
        <v>5</v>
      </c>
      <c r="F34" s="12">
        <v>0</v>
      </c>
      <c r="G34" s="12">
        <v>0</v>
      </c>
      <c r="H34" s="12">
        <v>0</v>
      </c>
      <c r="I34" s="12">
        <v>0</v>
      </c>
      <c r="J34" s="10">
        <f t="shared" si="7"/>
        <v>14</v>
      </c>
      <c r="K34" s="84">
        <f t="shared" si="8"/>
        <v>32.321428571428569</v>
      </c>
      <c r="L34" s="10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0">
        <f t="shared" si="2"/>
        <v>0</v>
      </c>
      <c r="U34" s="84" t="str">
        <f t="shared" si="10"/>
        <v>-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0">
        <f t="shared" si="4"/>
        <v>0</v>
      </c>
      <c r="AE34" s="84" t="str">
        <f t="shared" si="12"/>
        <v>-</v>
      </c>
      <c r="AG34" s="12">
        <f t="shared" si="14"/>
        <v>2</v>
      </c>
      <c r="AH34" s="12">
        <f t="shared" si="14"/>
        <v>7</v>
      </c>
      <c r="AI34" s="12">
        <f t="shared" si="14"/>
        <v>5</v>
      </c>
      <c r="AJ34" s="12">
        <f t="shared" si="14"/>
        <v>0</v>
      </c>
      <c r="AK34" s="12">
        <f t="shared" si="14"/>
        <v>0</v>
      </c>
      <c r="AL34" s="12">
        <f t="shared" si="14"/>
        <v>0</v>
      </c>
      <c r="AM34" s="12">
        <f t="shared" si="14"/>
        <v>0</v>
      </c>
      <c r="AN34" s="8">
        <f t="shared" si="14"/>
        <v>14</v>
      </c>
      <c r="AO34" s="84">
        <f t="shared" si="13"/>
        <v>32.321428571428569</v>
      </c>
    </row>
    <row r="35" spans="1:41" s="4" customFormat="1" ht="14.4" x14ac:dyDescent="0.3">
      <c r="A35" s="2">
        <v>80</v>
      </c>
      <c r="B35" s="4" t="s">
        <v>27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0">
        <f t="shared" si="7"/>
        <v>0</v>
      </c>
      <c r="K35" s="84" t="str">
        <f t="shared" si="8"/>
        <v>-</v>
      </c>
      <c r="L35" s="10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0">
        <f t="shared" si="2"/>
        <v>0</v>
      </c>
      <c r="U35" s="84" t="str">
        <f t="shared" si="10"/>
        <v>-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0">
        <f t="shared" si="4"/>
        <v>0</v>
      </c>
      <c r="AE35" s="84" t="str">
        <f t="shared" si="12"/>
        <v>-</v>
      </c>
      <c r="AG35" s="12">
        <f t="shared" si="14"/>
        <v>0</v>
      </c>
      <c r="AH35" s="12">
        <f t="shared" si="14"/>
        <v>0</v>
      </c>
      <c r="AI35" s="12">
        <f t="shared" si="14"/>
        <v>0</v>
      </c>
      <c r="AJ35" s="12">
        <f t="shared" si="14"/>
        <v>0</v>
      </c>
      <c r="AK35" s="12">
        <f t="shared" si="14"/>
        <v>0</v>
      </c>
      <c r="AL35" s="12">
        <f t="shared" si="14"/>
        <v>0</v>
      </c>
      <c r="AM35" s="12">
        <f t="shared" si="14"/>
        <v>0</v>
      </c>
      <c r="AN35" s="8">
        <f t="shared" si="14"/>
        <v>0</v>
      </c>
      <c r="AO35" s="84" t="str">
        <f t="shared" si="13"/>
        <v>-</v>
      </c>
    </row>
    <row r="36" spans="1:41" s="54" customFormat="1" ht="14.4" x14ac:dyDescent="0.3">
      <c r="A36" s="53">
        <v>81</v>
      </c>
      <c r="B36" s="54" t="s">
        <v>28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6">
        <f t="shared" si="7"/>
        <v>0</v>
      </c>
      <c r="K36" s="85" t="str">
        <f t="shared" si="8"/>
        <v>-</v>
      </c>
      <c r="L36" s="56"/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6">
        <f t="shared" si="2"/>
        <v>0</v>
      </c>
      <c r="U36" s="85" t="str">
        <f t="shared" si="10"/>
        <v>-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6">
        <f t="shared" si="4"/>
        <v>0</v>
      </c>
      <c r="AE36" s="85" t="str">
        <f t="shared" si="12"/>
        <v>-</v>
      </c>
      <c r="AG36" s="55">
        <f t="shared" si="14"/>
        <v>0</v>
      </c>
      <c r="AH36" s="55">
        <f t="shared" si="14"/>
        <v>0</v>
      </c>
      <c r="AI36" s="55">
        <f t="shared" si="14"/>
        <v>0</v>
      </c>
      <c r="AJ36" s="55">
        <f t="shared" si="14"/>
        <v>0</v>
      </c>
      <c r="AK36" s="55">
        <f t="shared" si="14"/>
        <v>0</v>
      </c>
      <c r="AL36" s="55">
        <f t="shared" si="14"/>
        <v>0</v>
      </c>
      <c r="AM36" s="55">
        <f t="shared" si="14"/>
        <v>0</v>
      </c>
      <c r="AN36" s="59">
        <f t="shared" si="14"/>
        <v>0</v>
      </c>
      <c r="AO36" s="85" t="str">
        <f t="shared" si="13"/>
        <v>-</v>
      </c>
    </row>
    <row r="37" spans="1:41" s="4" customFormat="1" ht="14.4" x14ac:dyDescent="0.3">
      <c r="A37" s="2">
        <v>83</v>
      </c>
      <c r="B37" s="4" t="s">
        <v>29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0">
        <f t="shared" si="7"/>
        <v>0</v>
      </c>
      <c r="K37" s="84" t="str">
        <f t="shared" si="8"/>
        <v>-</v>
      </c>
      <c r="L37" s="10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0">
        <f t="shared" si="2"/>
        <v>0</v>
      </c>
      <c r="U37" s="84" t="str">
        <f t="shared" si="10"/>
        <v>-</v>
      </c>
      <c r="W37" s="12">
        <v>2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0">
        <f t="shared" si="4"/>
        <v>2</v>
      </c>
      <c r="AE37" s="84">
        <f t="shared" si="12"/>
        <v>20</v>
      </c>
      <c r="AG37" s="12">
        <f t="shared" si="14"/>
        <v>2</v>
      </c>
      <c r="AH37" s="12">
        <f t="shared" si="14"/>
        <v>0</v>
      </c>
      <c r="AI37" s="12">
        <f t="shared" si="14"/>
        <v>0</v>
      </c>
      <c r="AJ37" s="12">
        <f t="shared" si="14"/>
        <v>0</v>
      </c>
      <c r="AK37" s="12">
        <f t="shared" si="14"/>
        <v>0</v>
      </c>
      <c r="AL37" s="12">
        <f t="shared" si="14"/>
        <v>0</v>
      </c>
      <c r="AM37" s="12">
        <f t="shared" si="14"/>
        <v>0</v>
      </c>
      <c r="AN37" s="8">
        <f t="shared" si="14"/>
        <v>2</v>
      </c>
      <c r="AO37" s="84">
        <f t="shared" si="13"/>
        <v>20</v>
      </c>
    </row>
    <row r="38" spans="1:41" s="4" customFormat="1" ht="14.4" x14ac:dyDescent="0.3">
      <c r="A38" s="2">
        <v>84</v>
      </c>
      <c r="B38" s="4" t="s">
        <v>30</v>
      </c>
      <c r="C38" s="12">
        <v>1</v>
      </c>
      <c r="D38" s="12">
        <v>9</v>
      </c>
      <c r="E38" s="12">
        <v>1</v>
      </c>
      <c r="F38" s="12">
        <v>0</v>
      </c>
      <c r="G38" s="12">
        <v>0</v>
      </c>
      <c r="H38" s="12">
        <v>0</v>
      </c>
      <c r="I38" s="12">
        <v>0</v>
      </c>
      <c r="J38" s="10">
        <f t="shared" si="7"/>
        <v>11</v>
      </c>
      <c r="K38" s="84">
        <f t="shared" si="8"/>
        <v>30.04545454545455</v>
      </c>
      <c r="L38" s="10"/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0">
        <f t="shared" si="2"/>
        <v>0</v>
      </c>
      <c r="U38" s="84" t="str">
        <f t="shared" si="10"/>
        <v>-</v>
      </c>
      <c r="W38" s="12">
        <v>1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0">
        <f t="shared" si="4"/>
        <v>1</v>
      </c>
      <c r="AE38" s="84">
        <f t="shared" si="12"/>
        <v>20</v>
      </c>
      <c r="AG38" s="12">
        <f t="shared" si="14"/>
        <v>2</v>
      </c>
      <c r="AH38" s="12">
        <f t="shared" si="14"/>
        <v>9</v>
      </c>
      <c r="AI38" s="12">
        <f t="shared" si="14"/>
        <v>1</v>
      </c>
      <c r="AJ38" s="12">
        <f t="shared" si="14"/>
        <v>0</v>
      </c>
      <c r="AK38" s="12">
        <f t="shared" si="14"/>
        <v>0</v>
      </c>
      <c r="AL38" s="12">
        <f t="shared" si="14"/>
        <v>0</v>
      </c>
      <c r="AM38" s="12">
        <f t="shared" si="14"/>
        <v>0</v>
      </c>
      <c r="AN38" s="8">
        <f t="shared" si="14"/>
        <v>12</v>
      </c>
      <c r="AO38" s="84">
        <f t="shared" si="13"/>
        <v>29.208333333333332</v>
      </c>
    </row>
    <row r="39" spans="1:41" s="4" customFormat="1" ht="14.4" x14ac:dyDescent="0.3">
      <c r="A39" s="2">
        <v>85</v>
      </c>
      <c r="B39" s="4" t="s">
        <v>31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0">
        <f t="shared" si="7"/>
        <v>0</v>
      </c>
      <c r="K39" s="84" t="str">
        <f t="shared" si="8"/>
        <v>-</v>
      </c>
      <c r="L39" s="10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0">
        <f t="shared" si="2"/>
        <v>0</v>
      </c>
      <c r="U39" s="84" t="str">
        <f t="shared" si="10"/>
        <v>-</v>
      </c>
      <c r="W39" s="12">
        <v>0</v>
      </c>
      <c r="X39" s="12">
        <v>1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0">
        <f t="shared" si="4"/>
        <v>1</v>
      </c>
      <c r="AE39" s="84">
        <f t="shared" si="12"/>
        <v>30</v>
      </c>
      <c r="AG39" s="12">
        <f t="shared" si="14"/>
        <v>0</v>
      </c>
      <c r="AH39" s="12">
        <f t="shared" si="14"/>
        <v>1</v>
      </c>
      <c r="AI39" s="12">
        <f t="shared" si="14"/>
        <v>0</v>
      </c>
      <c r="AJ39" s="12">
        <f t="shared" si="14"/>
        <v>0</v>
      </c>
      <c r="AK39" s="12">
        <f t="shared" si="14"/>
        <v>0</v>
      </c>
      <c r="AL39" s="12">
        <f t="shared" si="14"/>
        <v>0</v>
      </c>
      <c r="AM39" s="12">
        <f t="shared" si="14"/>
        <v>0</v>
      </c>
      <c r="AN39" s="8">
        <f t="shared" si="14"/>
        <v>1</v>
      </c>
      <c r="AO39" s="84">
        <f t="shared" si="13"/>
        <v>30</v>
      </c>
    </row>
    <row r="40" spans="1:41" s="4" customFormat="1" ht="14.4" x14ac:dyDescent="0.3">
      <c r="A40" s="2">
        <v>87</v>
      </c>
      <c r="B40" s="4" t="s">
        <v>32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0">
        <f t="shared" si="7"/>
        <v>0</v>
      </c>
      <c r="K40" s="84" t="str">
        <f t="shared" si="8"/>
        <v>-</v>
      </c>
      <c r="L40" s="10"/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0">
        <f t="shared" si="2"/>
        <v>0</v>
      </c>
      <c r="U40" s="84" t="str">
        <f t="shared" si="10"/>
        <v>-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0">
        <f t="shared" si="4"/>
        <v>0</v>
      </c>
      <c r="AE40" s="84" t="str">
        <f t="shared" si="12"/>
        <v>-</v>
      </c>
      <c r="AG40" s="12">
        <f t="shared" si="14"/>
        <v>0</v>
      </c>
      <c r="AH40" s="12">
        <f t="shared" si="14"/>
        <v>0</v>
      </c>
      <c r="AI40" s="12">
        <f t="shared" si="14"/>
        <v>0</v>
      </c>
      <c r="AJ40" s="12">
        <f t="shared" si="14"/>
        <v>0</v>
      </c>
      <c r="AK40" s="12">
        <f t="shared" si="14"/>
        <v>0</v>
      </c>
      <c r="AL40" s="12">
        <f t="shared" si="14"/>
        <v>0</v>
      </c>
      <c r="AM40" s="12">
        <f t="shared" si="14"/>
        <v>0</v>
      </c>
      <c r="AN40" s="8">
        <f t="shared" si="14"/>
        <v>0</v>
      </c>
      <c r="AO40" s="84" t="str">
        <f t="shared" si="13"/>
        <v>-</v>
      </c>
    </row>
    <row r="41" spans="1:41" s="4" customFormat="1" ht="14.4" x14ac:dyDescent="0.3">
      <c r="A41" s="2">
        <v>90</v>
      </c>
      <c r="B41" s="4" t="s">
        <v>34</v>
      </c>
      <c r="C41" s="12">
        <v>3</v>
      </c>
      <c r="D41" s="12">
        <v>13</v>
      </c>
      <c r="E41" s="12">
        <v>4</v>
      </c>
      <c r="F41" s="12">
        <v>0</v>
      </c>
      <c r="G41" s="12">
        <v>0</v>
      </c>
      <c r="H41" s="12">
        <v>0</v>
      </c>
      <c r="I41" s="12">
        <v>0</v>
      </c>
      <c r="J41" s="10">
        <f t="shared" si="7"/>
        <v>20</v>
      </c>
      <c r="K41" s="84">
        <f t="shared" si="8"/>
        <v>30.6</v>
      </c>
      <c r="L41" s="10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0">
        <f t="shared" si="2"/>
        <v>0</v>
      </c>
      <c r="U41" s="84" t="str">
        <f t="shared" si="10"/>
        <v>-</v>
      </c>
      <c r="W41" s="12">
        <v>1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0">
        <f t="shared" si="4"/>
        <v>1</v>
      </c>
      <c r="AE41" s="84">
        <f t="shared" si="12"/>
        <v>20</v>
      </c>
      <c r="AG41" s="12">
        <f t="shared" si="14"/>
        <v>4</v>
      </c>
      <c r="AH41" s="12">
        <f t="shared" si="14"/>
        <v>13</v>
      </c>
      <c r="AI41" s="12">
        <f t="shared" si="14"/>
        <v>4</v>
      </c>
      <c r="AJ41" s="12">
        <f t="shared" si="14"/>
        <v>0</v>
      </c>
      <c r="AK41" s="12">
        <f t="shared" si="14"/>
        <v>0</v>
      </c>
      <c r="AL41" s="12">
        <f t="shared" si="14"/>
        <v>0</v>
      </c>
      <c r="AM41" s="12">
        <f t="shared" si="14"/>
        <v>0</v>
      </c>
      <c r="AN41" s="8">
        <f t="shared" si="14"/>
        <v>21</v>
      </c>
      <c r="AO41" s="84">
        <f t="shared" si="13"/>
        <v>30.095238095238095</v>
      </c>
    </row>
    <row r="42" spans="1:41" s="4" customFormat="1" ht="14.4" x14ac:dyDescent="0.3">
      <c r="A42" s="2">
        <v>91</v>
      </c>
      <c r="B42" s="4" t="s">
        <v>35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2">
        <v>0</v>
      </c>
      <c r="I42" s="12">
        <v>0</v>
      </c>
      <c r="J42" s="10">
        <f t="shared" si="7"/>
        <v>1</v>
      </c>
      <c r="K42" s="84">
        <f t="shared" si="8"/>
        <v>40.5</v>
      </c>
      <c r="L42" s="10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0">
        <f t="shared" si="2"/>
        <v>0</v>
      </c>
      <c r="U42" s="84" t="str">
        <f t="shared" si="10"/>
        <v>-</v>
      </c>
      <c r="W42" s="12">
        <v>1</v>
      </c>
      <c r="X42" s="12">
        <v>0</v>
      </c>
      <c r="Y42" s="12">
        <v>2</v>
      </c>
      <c r="Z42" s="12">
        <v>1</v>
      </c>
      <c r="AA42" s="12">
        <v>0</v>
      </c>
      <c r="AB42" s="12">
        <v>0</v>
      </c>
      <c r="AC42" s="12">
        <v>0</v>
      </c>
      <c r="AD42" s="10">
        <f t="shared" si="4"/>
        <v>4</v>
      </c>
      <c r="AE42" s="84">
        <f t="shared" si="12"/>
        <v>37.875</v>
      </c>
      <c r="AG42" s="12">
        <f t="shared" si="14"/>
        <v>1</v>
      </c>
      <c r="AH42" s="12">
        <f t="shared" si="14"/>
        <v>0</v>
      </c>
      <c r="AI42" s="12">
        <f t="shared" si="14"/>
        <v>3</v>
      </c>
      <c r="AJ42" s="12">
        <f t="shared" si="14"/>
        <v>1</v>
      </c>
      <c r="AK42" s="12">
        <f t="shared" si="14"/>
        <v>0</v>
      </c>
      <c r="AL42" s="12">
        <f t="shared" si="14"/>
        <v>0</v>
      </c>
      <c r="AM42" s="12">
        <f t="shared" si="14"/>
        <v>0</v>
      </c>
      <c r="AN42" s="8">
        <f t="shared" si="14"/>
        <v>5</v>
      </c>
      <c r="AO42" s="84">
        <f t="shared" si="13"/>
        <v>38.400000000000006</v>
      </c>
    </row>
    <row r="43" spans="1:41" s="4" customFormat="1" ht="14.4" x14ac:dyDescent="0.3">
      <c r="A43" s="2">
        <v>92</v>
      </c>
      <c r="B43" s="4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0">
        <f t="shared" si="7"/>
        <v>0</v>
      </c>
      <c r="K43" s="84" t="str">
        <f t="shared" si="8"/>
        <v>-</v>
      </c>
      <c r="L43" s="10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0">
        <f t="shared" si="2"/>
        <v>0</v>
      </c>
      <c r="U43" s="84" t="str">
        <f t="shared" si="10"/>
        <v>-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0">
        <f t="shared" si="4"/>
        <v>0</v>
      </c>
      <c r="AE43" s="84" t="str">
        <f t="shared" si="12"/>
        <v>-</v>
      </c>
      <c r="AG43" s="12">
        <f t="shared" si="14"/>
        <v>0</v>
      </c>
      <c r="AH43" s="12">
        <f t="shared" si="14"/>
        <v>0</v>
      </c>
      <c r="AI43" s="12">
        <f t="shared" si="14"/>
        <v>0</v>
      </c>
      <c r="AJ43" s="12">
        <f t="shared" si="14"/>
        <v>0</v>
      </c>
      <c r="AK43" s="12">
        <f t="shared" si="14"/>
        <v>0</v>
      </c>
      <c r="AL43" s="12">
        <f t="shared" si="14"/>
        <v>0</v>
      </c>
      <c r="AM43" s="12">
        <f t="shared" si="14"/>
        <v>0</v>
      </c>
      <c r="AN43" s="8">
        <f t="shared" si="14"/>
        <v>0</v>
      </c>
      <c r="AO43" s="84" t="str">
        <f t="shared" si="13"/>
        <v>-</v>
      </c>
    </row>
    <row r="44" spans="1:41" s="4" customFormat="1" ht="14.4" x14ac:dyDescent="0.3">
      <c r="A44" s="2">
        <v>94</v>
      </c>
      <c r="B44" s="4" t="s">
        <v>37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0">
        <f t="shared" si="7"/>
        <v>0</v>
      </c>
      <c r="K44" s="84" t="str">
        <f t="shared" si="8"/>
        <v>-</v>
      </c>
      <c r="L44" s="10"/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0">
        <f t="shared" si="2"/>
        <v>0</v>
      </c>
      <c r="U44" s="84" t="str">
        <f t="shared" si="10"/>
        <v>-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0">
        <f t="shared" si="4"/>
        <v>0</v>
      </c>
      <c r="AE44" s="84" t="str">
        <f t="shared" si="12"/>
        <v>-</v>
      </c>
      <c r="AG44" s="12">
        <f t="shared" si="14"/>
        <v>0</v>
      </c>
      <c r="AH44" s="12">
        <f t="shared" si="14"/>
        <v>0</v>
      </c>
      <c r="AI44" s="12">
        <f t="shared" si="14"/>
        <v>0</v>
      </c>
      <c r="AJ44" s="12">
        <f t="shared" si="14"/>
        <v>0</v>
      </c>
      <c r="AK44" s="12">
        <f t="shared" si="14"/>
        <v>0</v>
      </c>
      <c r="AL44" s="12">
        <f t="shared" si="14"/>
        <v>0</v>
      </c>
      <c r="AM44" s="12">
        <f t="shared" si="14"/>
        <v>0</v>
      </c>
      <c r="AN44" s="8">
        <f t="shared" si="14"/>
        <v>0</v>
      </c>
      <c r="AO44" s="84" t="str">
        <f t="shared" si="13"/>
        <v>-</v>
      </c>
    </row>
    <row r="45" spans="1:41" s="4" customFormat="1" ht="14.4" x14ac:dyDescent="0.3">
      <c r="A45" s="2">
        <v>96</v>
      </c>
      <c r="B45" s="4" t="s">
        <v>39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0">
        <f t="shared" si="7"/>
        <v>0</v>
      </c>
      <c r="K45" s="84" t="str">
        <f t="shared" si="8"/>
        <v>-</v>
      </c>
      <c r="L45" s="10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0">
        <f t="shared" si="2"/>
        <v>0</v>
      </c>
      <c r="U45" s="84" t="str">
        <f t="shared" si="10"/>
        <v>-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0">
        <f t="shared" si="4"/>
        <v>0</v>
      </c>
      <c r="AE45" s="84" t="str">
        <f t="shared" si="12"/>
        <v>-</v>
      </c>
      <c r="AG45" s="12">
        <f t="shared" si="14"/>
        <v>0</v>
      </c>
      <c r="AH45" s="12">
        <f t="shared" si="14"/>
        <v>0</v>
      </c>
      <c r="AI45" s="12">
        <f t="shared" si="14"/>
        <v>0</v>
      </c>
      <c r="AJ45" s="12">
        <f t="shared" si="14"/>
        <v>0</v>
      </c>
      <c r="AK45" s="12">
        <f t="shared" si="14"/>
        <v>0</v>
      </c>
      <c r="AL45" s="12">
        <f t="shared" si="14"/>
        <v>0</v>
      </c>
      <c r="AM45" s="12">
        <f t="shared" si="14"/>
        <v>0</v>
      </c>
      <c r="AN45" s="8">
        <f t="shared" si="14"/>
        <v>0</v>
      </c>
      <c r="AO45" s="84" t="str">
        <f t="shared" si="13"/>
        <v>-</v>
      </c>
    </row>
    <row r="46" spans="1:41" s="4" customFormat="1" ht="14.4" x14ac:dyDescent="0.3">
      <c r="A46" s="2">
        <v>72</v>
      </c>
      <c r="B46" s="4" t="s">
        <v>20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0">
        <f t="shared" si="7"/>
        <v>0</v>
      </c>
      <c r="K46" s="84" t="str">
        <f t="shared" si="8"/>
        <v>-</v>
      </c>
      <c r="L46" s="10"/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0">
        <f t="shared" si="2"/>
        <v>0</v>
      </c>
      <c r="U46" s="84" t="str">
        <f t="shared" si="10"/>
        <v>-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0">
        <f t="shared" si="4"/>
        <v>0</v>
      </c>
      <c r="AE46" s="84" t="str">
        <f t="shared" si="12"/>
        <v>-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8">
        <f t="shared" si="14"/>
        <v>0</v>
      </c>
      <c r="AO46" s="84" t="str">
        <f t="shared" si="13"/>
        <v>-</v>
      </c>
    </row>
    <row r="47" spans="1:41" s="7" customFormat="1" ht="26.25" customHeight="1" x14ac:dyDescent="0.3">
      <c r="B47" s="7" t="s">
        <v>45</v>
      </c>
      <c r="C47" s="11">
        <f>SUM(C48:C54)</f>
        <v>78</v>
      </c>
      <c r="D47" s="11">
        <f t="shared" ref="D47:I47" si="15">SUM(D48:D54)</f>
        <v>200</v>
      </c>
      <c r="E47" s="11">
        <f t="shared" si="15"/>
        <v>40</v>
      </c>
      <c r="F47" s="11">
        <f t="shared" si="15"/>
        <v>3</v>
      </c>
      <c r="G47" s="11">
        <f t="shared" si="15"/>
        <v>0</v>
      </c>
      <c r="H47" s="11">
        <f t="shared" si="15"/>
        <v>0</v>
      </c>
      <c r="I47" s="11">
        <f t="shared" si="15"/>
        <v>0</v>
      </c>
      <c r="J47" s="10">
        <f t="shared" si="7"/>
        <v>321</v>
      </c>
      <c r="K47" s="84">
        <f t="shared" si="8"/>
        <v>29.070093457943926</v>
      </c>
      <c r="L47" s="10"/>
      <c r="M47" s="11">
        <f>SUM(M48:M54)</f>
        <v>0</v>
      </c>
      <c r="N47" s="11">
        <f t="shared" ref="N47:S47" si="16">SUM(N48:N54)</f>
        <v>4</v>
      </c>
      <c r="O47" s="11">
        <f t="shared" si="16"/>
        <v>1</v>
      </c>
      <c r="P47" s="11">
        <f t="shared" si="16"/>
        <v>1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2"/>
        <v>6</v>
      </c>
      <c r="U47" s="84">
        <f t="shared" si="10"/>
        <v>35.166666666666664</v>
      </c>
      <c r="W47" s="11">
        <f>SUM(W48:W54)</f>
        <v>25</v>
      </c>
      <c r="X47" s="11">
        <f t="shared" ref="X47:AC47" si="17">SUM(X48:X54)</f>
        <v>8</v>
      </c>
      <c r="Y47" s="11">
        <f t="shared" si="17"/>
        <v>7</v>
      </c>
      <c r="Z47" s="11">
        <f t="shared" si="17"/>
        <v>5</v>
      </c>
      <c r="AA47" s="11">
        <f t="shared" si="17"/>
        <v>0</v>
      </c>
      <c r="AB47" s="11">
        <f t="shared" si="17"/>
        <v>0</v>
      </c>
      <c r="AC47" s="11">
        <f t="shared" si="17"/>
        <v>0</v>
      </c>
      <c r="AD47" s="10">
        <f t="shared" si="4"/>
        <v>45</v>
      </c>
      <c r="AE47" s="84">
        <f t="shared" si="12"/>
        <v>28.355555555555554</v>
      </c>
      <c r="AG47" s="11">
        <f t="shared" ref="AG47:AM54" si="18">C47+M47+W47</f>
        <v>103</v>
      </c>
      <c r="AH47" s="11">
        <f t="shared" si="18"/>
        <v>212</v>
      </c>
      <c r="AI47" s="11">
        <f t="shared" si="18"/>
        <v>48</v>
      </c>
      <c r="AJ47" s="11">
        <f t="shared" si="18"/>
        <v>9</v>
      </c>
      <c r="AK47" s="11">
        <f t="shared" si="18"/>
        <v>0</v>
      </c>
      <c r="AL47" s="11">
        <f t="shared" si="18"/>
        <v>0</v>
      </c>
      <c r="AM47" s="11">
        <f t="shared" si="18"/>
        <v>0</v>
      </c>
      <c r="AN47" s="8">
        <f t="shared" si="14"/>
        <v>372</v>
      </c>
      <c r="AO47" s="84">
        <f t="shared" si="13"/>
        <v>29.081989247311828</v>
      </c>
    </row>
    <row r="48" spans="1:41" s="4" customFormat="1" ht="14.4" x14ac:dyDescent="0.3">
      <c r="A48" s="2">
        <v>66</v>
      </c>
      <c r="B48" s="4" t="s">
        <v>16</v>
      </c>
      <c r="C48" s="12">
        <v>26</v>
      </c>
      <c r="D48" s="12">
        <v>79</v>
      </c>
      <c r="E48" s="12">
        <v>23</v>
      </c>
      <c r="F48" s="12">
        <v>2</v>
      </c>
      <c r="G48" s="12">
        <v>0</v>
      </c>
      <c r="H48" s="12">
        <v>0</v>
      </c>
      <c r="I48" s="12">
        <v>0</v>
      </c>
      <c r="J48" s="10">
        <f t="shared" si="7"/>
        <v>130</v>
      </c>
      <c r="K48" s="84">
        <f t="shared" si="8"/>
        <v>30.17307692307692</v>
      </c>
      <c r="L48" s="10"/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0">
        <f t="shared" si="2"/>
        <v>0</v>
      </c>
      <c r="U48" s="84" t="str">
        <f t="shared" si="10"/>
        <v>-</v>
      </c>
      <c r="W48" s="12">
        <v>2</v>
      </c>
      <c r="X48" s="12">
        <v>3</v>
      </c>
      <c r="Y48" s="12">
        <v>4</v>
      </c>
      <c r="Z48" s="12">
        <v>1</v>
      </c>
      <c r="AA48" s="12">
        <v>0</v>
      </c>
      <c r="AB48" s="12">
        <v>0</v>
      </c>
      <c r="AC48" s="12">
        <v>0</v>
      </c>
      <c r="AD48" s="10">
        <f t="shared" si="4"/>
        <v>10</v>
      </c>
      <c r="AE48" s="84">
        <f t="shared" si="12"/>
        <v>34.25</v>
      </c>
      <c r="AG48" s="12">
        <f t="shared" si="18"/>
        <v>28</v>
      </c>
      <c r="AH48" s="12">
        <f t="shared" si="18"/>
        <v>82</v>
      </c>
      <c r="AI48" s="12">
        <f t="shared" si="18"/>
        <v>27</v>
      </c>
      <c r="AJ48" s="12">
        <f t="shared" si="18"/>
        <v>3</v>
      </c>
      <c r="AK48" s="12">
        <f t="shared" si="18"/>
        <v>0</v>
      </c>
      <c r="AL48" s="12">
        <f t="shared" si="18"/>
        <v>0</v>
      </c>
      <c r="AM48" s="12">
        <f t="shared" si="18"/>
        <v>0</v>
      </c>
      <c r="AN48" s="8">
        <f t="shared" si="14"/>
        <v>140</v>
      </c>
      <c r="AO48" s="84">
        <f t="shared" si="13"/>
        <v>30.464285714285715</v>
      </c>
    </row>
    <row r="49" spans="1:41" s="4" customFormat="1" ht="14.25" customHeight="1" x14ac:dyDescent="0.3">
      <c r="A49" s="2">
        <v>78</v>
      </c>
      <c r="B49" s="4" t="s">
        <v>25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0">
        <f t="shared" si="7"/>
        <v>0</v>
      </c>
      <c r="K49" s="84" t="str">
        <f t="shared" si="8"/>
        <v>-</v>
      </c>
      <c r="L49" s="10"/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0">
        <f t="shared" si="2"/>
        <v>0</v>
      </c>
      <c r="U49" s="84" t="str">
        <f t="shared" si="10"/>
        <v>-</v>
      </c>
      <c r="W49" s="12">
        <v>11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0">
        <f t="shared" si="4"/>
        <v>11</v>
      </c>
      <c r="AE49" s="84">
        <f t="shared" si="12"/>
        <v>20</v>
      </c>
      <c r="AG49" s="12">
        <f t="shared" si="18"/>
        <v>11</v>
      </c>
      <c r="AH49" s="12">
        <f t="shared" si="18"/>
        <v>0</v>
      </c>
      <c r="AI49" s="12">
        <f t="shared" si="18"/>
        <v>0</v>
      </c>
      <c r="AJ49" s="12">
        <f t="shared" si="18"/>
        <v>0</v>
      </c>
      <c r="AK49" s="12">
        <f t="shared" si="18"/>
        <v>0</v>
      </c>
      <c r="AL49" s="12">
        <f t="shared" si="18"/>
        <v>0</v>
      </c>
      <c r="AM49" s="12">
        <f t="shared" si="18"/>
        <v>0</v>
      </c>
      <c r="AN49" s="8">
        <f t="shared" si="14"/>
        <v>11</v>
      </c>
      <c r="AO49" s="84">
        <f t="shared" si="13"/>
        <v>20</v>
      </c>
    </row>
    <row r="50" spans="1:41" s="4" customFormat="1" ht="15.75" customHeight="1" x14ac:dyDescent="0.3">
      <c r="A50" s="2">
        <v>89</v>
      </c>
      <c r="B50" s="4" t="s">
        <v>33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0">
        <f t="shared" si="7"/>
        <v>0</v>
      </c>
      <c r="K50" s="84" t="str">
        <f t="shared" si="8"/>
        <v>-</v>
      </c>
      <c r="L50" s="10"/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0">
        <f t="shared" si="2"/>
        <v>0</v>
      </c>
      <c r="U50" s="84" t="str">
        <f t="shared" si="10"/>
        <v>-</v>
      </c>
      <c r="W50" s="12">
        <v>1</v>
      </c>
      <c r="X50" s="12">
        <v>1</v>
      </c>
      <c r="Y50" s="12">
        <v>1</v>
      </c>
      <c r="Z50" s="12">
        <v>2</v>
      </c>
      <c r="AA50" s="12">
        <v>0</v>
      </c>
      <c r="AB50" s="12">
        <v>0</v>
      </c>
      <c r="AC50" s="12">
        <v>0</v>
      </c>
      <c r="AD50" s="10">
        <f t="shared" si="4"/>
        <v>5</v>
      </c>
      <c r="AE50" s="84">
        <f t="shared" si="12"/>
        <v>38.300000000000004</v>
      </c>
      <c r="AG50" s="12">
        <f t="shared" si="18"/>
        <v>1</v>
      </c>
      <c r="AH50" s="12">
        <f t="shared" si="18"/>
        <v>1</v>
      </c>
      <c r="AI50" s="12">
        <f t="shared" si="18"/>
        <v>1</v>
      </c>
      <c r="AJ50" s="12">
        <f t="shared" si="18"/>
        <v>2</v>
      </c>
      <c r="AK50" s="12">
        <f t="shared" si="18"/>
        <v>0</v>
      </c>
      <c r="AL50" s="12">
        <f t="shared" si="18"/>
        <v>0</v>
      </c>
      <c r="AM50" s="12">
        <f t="shared" si="18"/>
        <v>0</v>
      </c>
      <c r="AN50" s="8">
        <f t="shared" si="14"/>
        <v>5</v>
      </c>
      <c r="AO50" s="84">
        <f t="shared" si="13"/>
        <v>38.300000000000004</v>
      </c>
    </row>
    <row r="51" spans="1:41" s="4" customFormat="1" ht="14.4" x14ac:dyDescent="0.3">
      <c r="A51" s="2">
        <v>93</v>
      </c>
      <c r="B51" s="4" t="s">
        <v>46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0">
        <f t="shared" si="7"/>
        <v>0</v>
      </c>
      <c r="K51" s="84" t="str">
        <f t="shared" si="8"/>
        <v>-</v>
      </c>
      <c r="L51" s="10"/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0">
        <f t="shared" si="2"/>
        <v>0</v>
      </c>
      <c r="U51" s="84" t="str">
        <f t="shared" si="10"/>
        <v>-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0">
        <f t="shared" si="4"/>
        <v>0</v>
      </c>
      <c r="AE51" s="84" t="str">
        <f t="shared" si="12"/>
        <v>-</v>
      </c>
      <c r="AG51" s="12">
        <f t="shared" si="18"/>
        <v>0</v>
      </c>
      <c r="AH51" s="12">
        <f t="shared" si="18"/>
        <v>0</v>
      </c>
      <c r="AI51" s="12">
        <f t="shared" si="18"/>
        <v>0</v>
      </c>
      <c r="AJ51" s="12">
        <f t="shared" si="18"/>
        <v>0</v>
      </c>
      <c r="AK51" s="12">
        <f t="shared" si="18"/>
        <v>0</v>
      </c>
      <c r="AL51" s="12">
        <f t="shared" si="18"/>
        <v>0</v>
      </c>
      <c r="AM51" s="12">
        <f t="shared" si="18"/>
        <v>0</v>
      </c>
      <c r="AN51" s="8">
        <f t="shared" si="14"/>
        <v>0</v>
      </c>
      <c r="AO51" s="84" t="str">
        <f t="shared" si="13"/>
        <v>-</v>
      </c>
    </row>
    <row r="52" spans="1:41" s="4" customFormat="1" ht="14.4" x14ac:dyDescent="0.3">
      <c r="A52" s="2">
        <v>95</v>
      </c>
      <c r="B52" s="4" t="s">
        <v>38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0">
        <f t="shared" si="7"/>
        <v>0</v>
      </c>
      <c r="K52" s="84" t="str">
        <f t="shared" si="8"/>
        <v>-</v>
      </c>
      <c r="L52" s="10"/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0">
        <f t="shared" si="2"/>
        <v>0</v>
      </c>
      <c r="U52" s="84" t="str">
        <f t="shared" si="10"/>
        <v>-</v>
      </c>
      <c r="W52" s="12">
        <v>2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0">
        <f t="shared" si="4"/>
        <v>2</v>
      </c>
      <c r="AE52" s="84">
        <f t="shared" si="12"/>
        <v>20</v>
      </c>
      <c r="AG52" s="12">
        <f t="shared" si="18"/>
        <v>2</v>
      </c>
      <c r="AH52" s="12">
        <f t="shared" si="18"/>
        <v>0</v>
      </c>
      <c r="AI52" s="12">
        <f t="shared" si="18"/>
        <v>0</v>
      </c>
      <c r="AJ52" s="12">
        <f t="shared" si="18"/>
        <v>0</v>
      </c>
      <c r="AK52" s="12">
        <f t="shared" si="18"/>
        <v>0</v>
      </c>
      <c r="AL52" s="12">
        <f t="shared" si="18"/>
        <v>0</v>
      </c>
      <c r="AM52" s="12">
        <f t="shared" si="18"/>
        <v>0</v>
      </c>
      <c r="AN52" s="8">
        <f t="shared" si="14"/>
        <v>2</v>
      </c>
      <c r="AO52" s="84">
        <f t="shared" si="13"/>
        <v>20</v>
      </c>
    </row>
    <row r="53" spans="1:41" s="4" customFormat="1" ht="14.4" x14ac:dyDescent="0.3">
      <c r="A53" s="2">
        <v>97</v>
      </c>
      <c r="B53" s="4" t="s">
        <v>40</v>
      </c>
      <c r="C53" s="12">
        <v>0</v>
      </c>
      <c r="D53" s="12">
        <v>0</v>
      </c>
      <c r="E53" s="12">
        <v>2</v>
      </c>
      <c r="F53" s="12">
        <v>0</v>
      </c>
      <c r="G53" s="12">
        <v>0</v>
      </c>
      <c r="H53" s="12">
        <v>0</v>
      </c>
      <c r="I53" s="12">
        <v>0</v>
      </c>
      <c r="J53" s="10">
        <f t="shared" si="7"/>
        <v>2</v>
      </c>
      <c r="K53" s="84">
        <f t="shared" si="8"/>
        <v>40.5</v>
      </c>
      <c r="L53" s="10"/>
      <c r="M53" s="12">
        <v>0</v>
      </c>
      <c r="N53" s="12">
        <v>4</v>
      </c>
      <c r="O53" s="12">
        <v>1</v>
      </c>
      <c r="P53" s="12">
        <v>1</v>
      </c>
      <c r="Q53" s="12">
        <v>0</v>
      </c>
      <c r="R53" s="12">
        <v>0</v>
      </c>
      <c r="S53" s="12">
        <v>0</v>
      </c>
      <c r="T53" s="10">
        <f t="shared" si="2"/>
        <v>6</v>
      </c>
      <c r="U53" s="84">
        <f t="shared" si="10"/>
        <v>35.166666666666664</v>
      </c>
      <c r="W53" s="12">
        <v>2</v>
      </c>
      <c r="X53" s="12">
        <v>4</v>
      </c>
      <c r="Y53" s="12">
        <v>2</v>
      </c>
      <c r="Z53" s="12">
        <v>2</v>
      </c>
      <c r="AA53" s="12">
        <v>0</v>
      </c>
      <c r="AB53" s="12">
        <v>0</v>
      </c>
      <c r="AC53" s="12">
        <v>0</v>
      </c>
      <c r="AD53" s="10">
        <f t="shared" si="4"/>
        <v>10</v>
      </c>
      <c r="AE53" s="84">
        <f t="shared" si="12"/>
        <v>34.200000000000003</v>
      </c>
      <c r="AG53" s="12">
        <f t="shared" si="18"/>
        <v>2</v>
      </c>
      <c r="AH53" s="12">
        <f t="shared" si="18"/>
        <v>8</v>
      </c>
      <c r="AI53" s="12">
        <f t="shared" si="18"/>
        <v>5</v>
      </c>
      <c r="AJ53" s="12">
        <f t="shared" si="18"/>
        <v>3</v>
      </c>
      <c r="AK53" s="12">
        <f t="shared" si="18"/>
        <v>0</v>
      </c>
      <c r="AL53" s="12">
        <f t="shared" si="18"/>
        <v>0</v>
      </c>
      <c r="AM53" s="12">
        <f t="shared" si="18"/>
        <v>0</v>
      </c>
      <c r="AN53" s="8">
        <f t="shared" si="14"/>
        <v>18</v>
      </c>
      <c r="AO53" s="84">
        <f t="shared" si="13"/>
        <v>35.222222222222221</v>
      </c>
    </row>
    <row r="54" spans="1:41" s="4" customFormat="1" ht="14.4" x14ac:dyDescent="0.3">
      <c r="A54" s="14">
        <v>77</v>
      </c>
      <c r="B54" s="113" t="s">
        <v>15</v>
      </c>
      <c r="C54" s="12">
        <v>52</v>
      </c>
      <c r="D54" s="12">
        <v>121</v>
      </c>
      <c r="E54" s="12">
        <v>15</v>
      </c>
      <c r="F54" s="12">
        <v>1</v>
      </c>
      <c r="G54" s="12">
        <v>0</v>
      </c>
      <c r="H54" s="12">
        <v>0</v>
      </c>
      <c r="I54" s="12">
        <v>0</v>
      </c>
      <c r="J54" s="10">
        <f t="shared" si="7"/>
        <v>189</v>
      </c>
      <c r="K54" s="84">
        <f t="shared" si="8"/>
        <v>28.19047619047619</v>
      </c>
      <c r="L54" s="10"/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0">
        <f t="shared" si="2"/>
        <v>0</v>
      </c>
      <c r="U54" s="84" t="str">
        <f t="shared" si="10"/>
        <v>-</v>
      </c>
      <c r="W54" s="12">
        <v>7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0">
        <f t="shared" si="4"/>
        <v>7</v>
      </c>
      <c r="AE54" s="84">
        <f t="shared" si="12"/>
        <v>20</v>
      </c>
      <c r="AG54" s="12">
        <f t="shared" si="18"/>
        <v>59</v>
      </c>
      <c r="AH54" s="12">
        <f t="shared" si="18"/>
        <v>121</v>
      </c>
      <c r="AI54" s="12">
        <f t="shared" si="18"/>
        <v>15</v>
      </c>
      <c r="AJ54" s="12">
        <f t="shared" si="18"/>
        <v>1</v>
      </c>
      <c r="AK54" s="12">
        <f t="shared" si="18"/>
        <v>0</v>
      </c>
      <c r="AL54" s="12">
        <f t="shared" si="18"/>
        <v>0</v>
      </c>
      <c r="AM54" s="12">
        <f t="shared" si="18"/>
        <v>0</v>
      </c>
      <c r="AN54" s="8">
        <f t="shared" si="14"/>
        <v>196</v>
      </c>
      <c r="AO54" s="84">
        <f t="shared" si="13"/>
        <v>27.897959183673464</v>
      </c>
    </row>
    <row r="55" spans="1:41" s="4" customFormat="1" ht="6" customHeight="1" x14ac:dyDescent="0.3">
      <c r="B55" s="15"/>
      <c r="J55" s="16"/>
      <c r="U55" s="43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4.4" x14ac:dyDescent="0.3">
      <c r="J56" s="16"/>
      <c r="U56" s="43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J57" s="16"/>
    </row>
    <row r="58" spans="1:41" s="4" customFormat="1" ht="13.2" x14ac:dyDescent="0.3">
      <c r="B58" s="17"/>
      <c r="J58" s="18"/>
    </row>
    <row r="60" spans="1:41" ht="13.2" x14ac:dyDescent="0.25">
      <c r="B60" s="19"/>
    </row>
    <row r="61" spans="1:41" ht="9.75" customHeight="1" x14ac:dyDescent="0.25"/>
    <row r="69" spans="3:18" x14ac:dyDescent="0.25">
      <c r="C69" s="20"/>
      <c r="D69" s="21"/>
      <c r="M69" s="20"/>
      <c r="N69" s="21"/>
    </row>
    <row r="70" spans="3:18" x14ac:dyDescent="0.25">
      <c r="C70" s="20"/>
      <c r="D70" s="22"/>
      <c r="E70" s="185"/>
      <c r="F70" s="185"/>
      <c r="G70" s="185"/>
      <c r="H70" s="185"/>
      <c r="M70" s="20"/>
      <c r="N70" s="22"/>
      <c r="O70" s="185"/>
      <c r="P70" s="185"/>
      <c r="Q70" s="185"/>
      <c r="R70" s="185"/>
    </row>
  </sheetData>
  <mergeCells count="7">
    <mergeCell ref="W3:AC3"/>
    <mergeCell ref="AG3:AN3"/>
    <mergeCell ref="E70:H70"/>
    <mergeCell ref="O70:R70"/>
    <mergeCell ref="B3:B4"/>
    <mergeCell ref="C3:K3"/>
    <mergeCell ref="M3:U3"/>
  </mergeCells>
  <pageMargins left="0.48" right="0.31" top="1" bottom="1" header="0.5" footer="0.5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76077-C15A-4294-B2B1-0209B95446E7}">
  <sheetPr>
    <tabColor rgb="FFFF0000"/>
  </sheetPr>
  <dimension ref="A1:AO70"/>
  <sheetViews>
    <sheetView showGridLines="0" zoomScale="85" zoomScaleNormal="85" workbookViewId="0">
      <pane xSplit="2" ySplit="4" topLeftCell="C7" activePane="bottomRight" state="frozen"/>
      <selection sqref="A1:J1"/>
      <selection pane="topRight" sqref="A1:J1"/>
      <selection pane="bottomLeft" sqref="A1:J1"/>
      <selection pane="bottomRight" activeCell="AM10" sqref="AM10"/>
    </sheetView>
  </sheetViews>
  <sheetFormatPr defaultRowHeight="12.6" x14ac:dyDescent="0.25"/>
  <cols>
    <col min="1" max="1" width="2.77734375" style="3" hidden="1" customWidth="1"/>
    <col min="2" max="2" width="25.5546875" style="3" customWidth="1"/>
    <col min="3" max="3" width="11.44140625" style="3" customWidth="1"/>
    <col min="4" max="5" width="11.44140625" style="112" customWidth="1"/>
    <col min="6" max="6" width="13" style="112" customWidth="1"/>
    <col min="7" max="8" width="11.44140625" style="112" customWidth="1"/>
    <col min="9" max="10" width="13.21875" style="112" customWidth="1"/>
    <col min="11" max="11" width="9.21875" style="3"/>
    <col min="12" max="13" width="11.44140625" style="3" customWidth="1"/>
    <col min="14" max="15" width="11.44140625" style="112" customWidth="1"/>
    <col min="16" max="16" width="13" style="112" customWidth="1"/>
    <col min="17" max="18" width="11.44140625" style="112" customWidth="1"/>
    <col min="19" max="19" width="13.21875" style="112" customWidth="1"/>
    <col min="20" max="20" width="9.21875" style="3"/>
    <col min="21" max="21" width="9.21875" style="44"/>
    <col min="22" max="28" width="9.21875" style="3"/>
    <col min="29" max="29" width="11" style="3" customWidth="1"/>
    <col min="30" max="32" width="9.21875" style="3"/>
    <col min="33" max="33" width="9.77734375" style="3" customWidth="1"/>
    <col min="34" max="254" width="9.21875" style="3"/>
    <col min="255" max="255" width="0" style="3" hidden="1" customWidth="1"/>
    <col min="256" max="256" width="25.5546875" style="3" customWidth="1"/>
    <col min="257" max="259" width="11.44140625" style="3" customWidth="1"/>
    <col min="260" max="260" width="13" style="3" customWidth="1"/>
    <col min="261" max="262" width="11.44140625" style="3" customWidth="1"/>
    <col min="263" max="264" width="13.21875" style="3" customWidth="1"/>
    <col min="265" max="510" width="9.21875" style="3"/>
    <col min="511" max="511" width="0" style="3" hidden="1" customWidth="1"/>
    <col min="512" max="512" width="25.5546875" style="3" customWidth="1"/>
    <col min="513" max="515" width="11.44140625" style="3" customWidth="1"/>
    <col min="516" max="516" width="13" style="3" customWidth="1"/>
    <col min="517" max="518" width="11.44140625" style="3" customWidth="1"/>
    <col min="519" max="520" width="13.21875" style="3" customWidth="1"/>
    <col min="521" max="766" width="9.21875" style="3"/>
    <col min="767" max="767" width="0" style="3" hidden="1" customWidth="1"/>
    <col min="768" max="768" width="25.5546875" style="3" customWidth="1"/>
    <col min="769" max="771" width="11.44140625" style="3" customWidth="1"/>
    <col min="772" max="772" width="13" style="3" customWidth="1"/>
    <col min="773" max="774" width="11.44140625" style="3" customWidth="1"/>
    <col min="775" max="776" width="13.21875" style="3" customWidth="1"/>
    <col min="777" max="1022" width="9.21875" style="3"/>
    <col min="1023" max="1023" width="0" style="3" hidden="1" customWidth="1"/>
    <col min="1024" max="1024" width="25.5546875" style="3" customWidth="1"/>
    <col min="1025" max="1027" width="11.44140625" style="3" customWidth="1"/>
    <col min="1028" max="1028" width="13" style="3" customWidth="1"/>
    <col min="1029" max="1030" width="11.44140625" style="3" customWidth="1"/>
    <col min="1031" max="1032" width="13.21875" style="3" customWidth="1"/>
    <col min="1033" max="1278" width="9.21875" style="3"/>
    <col min="1279" max="1279" width="0" style="3" hidden="1" customWidth="1"/>
    <col min="1280" max="1280" width="25.5546875" style="3" customWidth="1"/>
    <col min="1281" max="1283" width="11.44140625" style="3" customWidth="1"/>
    <col min="1284" max="1284" width="13" style="3" customWidth="1"/>
    <col min="1285" max="1286" width="11.44140625" style="3" customWidth="1"/>
    <col min="1287" max="1288" width="13.21875" style="3" customWidth="1"/>
    <col min="1289" max="1534" width="9.21875" style="3"/>
    <col min="1535" max="1535" width="0" style="3" hidden="1" customWidth="1"/>
    <col min="1536" max="1536" width="25.5546875" style="3" customWidth="1"/>
    <col min="1537" max="1539" width="11.44140625" style="3" customWidth="1"/>
    <col min="1540" max="1540" width="13" style="3" customWidth="1"/>
    <col min="1541" max="1542" width="11.44140625" style="3" customWidth="1"/>
    <col min="1543" max="1544" width="13.21875" style="3" customWidth="1"/>
    <col min="1545" max="1790" width="9.21875" style="3"/>
    <col min="1791" max="1791" width="0" style="3" hidden="1" customWidth="1"/>
    <col min="1792" max="1792" width="25.5546875" style="3" customWidth="1"/>
    <col min="1793" max="1795" width="11.44140625" style="3" customWidth="1"/>
    <col min="1796" max="1796" width="13" style="3" customWidth="1"/>
    <col min="1797" max="1798" width="11.44140625" style="3" customWidth="1"/>
    <col min="1799" max="1800" width="13.21875" style="3" customWidth="1"/>
    <col min="1801" max="2046" width="9.21875" style="3"/>
    <col min="2047" max="2047" width="0" style="3" hidden="1" customWidth="1"/>
    <col min="2048" max="2048" width="25.5546875" style="3" customWidth="1"/>
    <col min="2049" max="2051" width="11.44140625" style="3" customWidth="1"/>
    <col min="2052" max="2052" width="13" style="3" customWidth="1"/>
    <col min="2053" max="2054" width="11.44140625" style="3" customWidth="1"/>
    <col min="2055" max="2056" width="13.21875" style="3" customWidth="1"/>
    <col min="2057" max="2302" width="9.21875" style="3"/>
    <col min="2303" max="2303" width="0" style="3" hidden="1" customWidth="1"/>
    <col min="2304" max="2304" width="25.5546875" style="3" customWidth="1"/>
    <col min="2305" max="2307" width="11.44140625" style="3" customWidth="1"/>
    <col min="2308" max="2308" width="13" style="3" customWidth="1"/>
    <col min="2309" max="2310" width="11.44140625" style="3" customWidth="1"/>
    <col min="2311" max="2312" width="13.21875" style="3" customWidth="1"/>
    <col min="2313" max="2558" width="9.21875" style="3"/>
    <col min="2559" max="2559" width="0" style="3" hidden="1" customWidth="1"/>
    <col min="2560" max="2560" width="25.5546875" style="3" customWidth="1"/>
    <col min="2561" max="2563" width="11.44140625" style="3" customWidth="1"/>
    <col min="2564" max="2564" width="13" style="3" customWidth="1"/>
    <col min="2565" max="2566" width="11.44140625" style="3" customWidth="1"/>
    <col min="2567" max="2568" width="13.21875" style="3" customWidth="1"/>
    <col min="2569" max="2814" width="9.21875" style="3"/>
    <col min="2815" max="2815" width="0" style="3" hidden="1" customWidth="1"/>
    <col min="2816" max="2816" width="25.5546875" style="3" customWidth="1"/>
    <col min="2817" max="2819" width="11.44140625" style="3" customWidth="1"/>
    <col min="2820" max="2820" width="13" style="3" customWidth="1"/>
    <col min="2821" max="2822" width="11.44140625" style="3" customWidth="1"/>
    <col min="2823" max="2824" width="13.21875" style="3" customWidth="1"/>
    <col min="2825" max="3070" width="9.21875" style="3"/>
    <col min="3071" max="3071" width="0" style="3" hidden="1" customWidth="1"/>
    <col min="3072" max="3072" width="25.5546875" style="3" customWidth="1"/>
    <col min="3073" max="3075" width="11.44140625" style="3" customWidth="1"/>
    <col min="3076" max="3076" width="13" style="3" customWidth="1"/>
    <col min="3077" max="3078" width="11.44140625" style="3" customWidth="1"/>
    <col min="3079" max="3080" width="13.21875" style="3" customWidth="1"/>
    <col min="3081" max="3326" width="9.21875" style="3"/>
    <col min="3327" max="3327" width="0" style="3" hidden="1" customWidth="1"/>
    <col min="3328" max="3328" width="25.5546875" style="3" customWidth="1"/>
    <col min="3329" max="3331" width="11.44140625" style="3" customWidth="1"/>
    <col min="3332" max="3332" width="13" style="3" customWidth="1"/>
    <col min="3333" max="3334" width="11.44140625" style="3" customWidth="1"/>
    <col min="3335" max="3336" width="13.21875" style="3" customWidth="1"/>
    <col min="3337" max="3582" width="9.21875" style="3"/>
    <col min="3583" max="3583" width="0" style="3" hidden="1" customWidth="1"/>
    <col min="3584" max="3584" width="25.5546875" style="3" customWidth="1"/>
    <col min="3585" max="3587" width="11.44140625" style="3" customWidth="1"/>
    <col min="3588" max="3588" width="13" style="3" customWidth="1"/>
    <col min="3589" max="3590" width="11.44140625" style="3" customWidth="1"/>
    <col min="3591" max="3592" width="13.21875" style="3" customWidth="1"/>
    <col min="3593" max="3838" width="9.21875" style="3"/>
    <col min="3839" max="3839" width="0" style="3" hidden="1" customWidth="1"/>
    <col min="3840" max="3840" width="25.5546875" style="3" customWidth="1"/>
    <col min="3841" max="3843" width="11.44140625" style="3" customWidth="1"/>
    <col min="3844" max="3844" width="13" style="3" customWidth="1"/>
    <col min="3845" max="3846" width="11.44140625" style="3" customWidth="1"/>
    <col min="3847" max="3848" width="13.21875" style="3" customWidth="1"/>
    <col min="3849" max="4094" width="9.21875" style="3"/>
    <col min="4095" max="4095" width="0" style="3" hidden="1" customWidth="1"/>
    <col min="4096" max="4096" width="25.5546875" style="3" customWidth="1"/>
    <col min="4097" max="4099" width="11.44140625" style="3" customWidth="1"/>
    <col min="4100" max="4100" width="13" style="3" customWidth="1"/>
    <col min="4101" max="4102" width="11.44140625" style="3" customWidth="1"/>
    <col min="4103" max="4104" width="13.21875" style="3" customWidth="1"/>
    <col min="4105" max="4350" width="9.21875" style="3"/>
    <col min="4351" max="4351" width="0" style="3" hidden="1" customWidth="1"/>
    <col min="4352" max="4352" width="25.5546875" style="3" customWidth="1"/>
    <col min="4353" max="4355" width="11.44140625" style="3" customWidth="1"/>
    <col min="4356" max="4356" width="13" style="3" customWidth="1"/>
    <col min="4357" max="4358" width="11.44140625" style="3" customWidth="1"/>
    <col min="4359" max="4360" width="13.21875" style="3" customWidth="1"/>
    <col min="4361" max="4606" width="9.21875" style="3"/>
    <col min="4607" max="4607" width="0" style="3" hidden="1" customWidth="1"/>
    <col min="4608" max="4608" width="25.5546875" style="3" customWidth="1"/>
    <col min="4609" max="4611" width="11.44140625" style="3" customWidth="1"/>
    <col min="4612" max="4612" width="13" style="3" customWidth="1"/>
    <col min="4613" max="4614" width="11.44140625" style="3" customWidth="1"/>
    <col min="4615" max="4616" width="13.21875" style="3" customWidth="1"/>
    <col min="4617" max="4862" width="9.21875" style="3"/>
    <col min="4863" max="4863" width="0" style="3" hidden="1" customWidth="1"/>
    <col min="4864" max="4864" width="25.5546875" style="3" customWidth="1"/>
    <col min="4865" max="4867" width="11.44140625" style="3" customWidth="1"/>
    <col min="4868" max="4868" width="13" style="3" customWidth="1"/>
    <col min="4869" max="4870" width="11.44140625" style="3" customWidth="1"/>
    <col min="4871" max="4872" width="13.21875" style="3" customWidth="1"/>
    <col min="4873" max="5118" width="9.21875" style="3"/>
    <col min="5119" max="5119" width="0" style="3" hidden="1" customWidth="1"/>
    <col min="5120" max="5120" width="25.5546875" style="3" customWidth="1"/>
    <col min="5121" max="5123" width="11.44140625" style="3" customWidth="1"/>
    <col min="5124" max="5124" width="13" style="3" customWidth="1"/>
    <col min="5125" max="5126" width="11.44140625" style="3" customWidth="1"/>
    <col min="5127" max="5128" width="13.21875" style="3" customWidth="1"/>
    <col min="5129" max="5374" width="9.21875" style="3"/>
    <col min="5375" max="5375" width="0" style="3" hidden="1" customWidth="1"/>
    <col min="5376" max="5376" width="25.5546875" style="3" customWidth="1"/>
    <col min="5377" max="5379" width="11.44140625" style="3" customWidth="1"/>
    <col min="5380" max="5380" width="13" style="3" customWidth="1"/>
    <col min="5381" max="5382" width="11.44140625" style="3" customWidth="1"/>
    <col min="5383" max="5384" width="13.21875" style="3" customWidth="1"/>
    <col min="5385" max="5630" width="9.21875" style="3"/>
    <col min="5631" max="5631" width="0" style="3" hidden="1" customWidth="1"/>
    <col min="5632" max="5632" width="25.5546875" style="3" customWidth="1"/>
    <col min="5633" max="5635" width="11.44140625" style="3" customWidth="1"/>
    <col min="5636" max="5636" width="13" style="3" customWidth="1"/>
    <col min="5637" max="5638" width="11.44140625" style="3" customWidth="1"/>
    <col min="5639" max="5640" width="13.21875" style="3" customWidth="1"/>
    <col min="5641" max="5886" width="9.21875" style="3"/>
    <col min="5887" max="5887" width="0" style="3" hidden="1" customWidth="1"/>
    <col min="5888" max="5888" width="25.5546875" style="3" customWidth="1"/>
    <col min="5889" max="5891" width="11.44140625" style="3" customWidth="1"/>
    <col min="5892" max="5892" width="13" style="3" customWidth="1"/>
    <col min="5893" max="5894" width="11.44140625" style="3" customWidth="1"/>
    <col min="5895" max="5896" width="13.21875" style="3" customWidth="1"/>
    <col min="5897" max="6142" width="9.21875" style="3"/>
    <col min="6143" max="6143" width="0" style="3" hidden="1" customWidth="1"/>
    <col min="6144" max="6144" width="25.5546875" style="3" customWidth="1"/>
    <col min="6145" max="6147" width="11.44140625" style="3" customWidth="1"/>
    <col min="6148" max="6148" width="13" style="3" customWidth="1"/>
    <col min="6149" max="6150" width="11.44140625" style="3" customWidth="1"/>
    <col min="6151" max="6152" width="13.21875" style="3" customWidth="1"/>
    <col min="6153" max="6398" width="9.21875" style="3"/>
    <col min="6399" max="6399" width="0" style="3" hidden="1" customWidth="1"/>
    <col min="6400" max="6400" width="25.5546875" style="3" customWidth="1"/>
    <col min="6401" max="6403" width="11.44140625" style="3" customWidth="1"/>
    <col min="6404" max="6404" width="13" style="3" customWidth="1"/>
    <col min="6405" max="6406" width="11.44140625" style="3" customWidth="1"/>
    <col min="6407" max="6408" width="13.21875" style="3" customWidth="1"/>
    <col min="6409" max="6654" width="9.21875" style="3"/>
    <col min="6655" max="6655" width="0" style="3" hidden="1" customWidth="1"/>
    <col min="6656" max="6656" width="25.5546875" style="3" customWidth="1"/>
    <col min="6657" max="6659" width="11.44140625" style="3" customWidth="1"/>
    <col min="6660" max="6660" width="13" style="3" customWidth="1"/>
    <col min="6661" max="6662" width="11.44140625" style="3" customWidth="1"/>
    <col min="6663" max="6664" width="13.21875" style="3" customWidth="1"/>
    <col min="6665" max="6910" width="9.21875" style="3"/>
    <col min="6911" max="6911" width="0" style="3" hidden="1" customWidth="1"/>
    <col min="6912" max="6912" width="25.5546875" style="3" customWidth="1"/>
    <col min="6913" max="6915" width="11.44140625" style="3" customWidth="1"/>
    <col min="6916" max="6916" width="13" style="3" customWidth="1"/>
    <col min="6917" max="6918" width="11.44140625" style="3" customWidth="1"/>
    <col min="6919" max="6920" width="13.21875" style="3" customWidth="1"/>
    <col min="6921" max="7166" width="9.21875" style="3"/>
    <col min="7167" max="7167" width="0" style="3" hidden="1" customWidth="1"/>
    <col min="7168" max="7168" width="25.5546875" style="3" customWidth="1"/>
    <col min="7169" max="7171" width="11.44140625" style="3" customWidth="1"/>
    <col min="7172" max="7172" width="13" style="3" customWidth="1"/>
    <col min="7173" max="7174" width="11.44140625" style="3" customWidth="1"/>
    <col min="7175" max="7176" width="13.21875" style="3" customWidth="1"/>
    <col min="7177" max="7422" width="9.21875" style="3"/>
    <col min="7423" max="7423" width="0" style="3" hidden="1" customWidth="1"/>
    <col min="7424" max="7424" width="25.5546875" style="3" customWidth="1"/>
    <col min="7425" max="7427" width="11.44140625" style="3" customWidth="1"/>
    <col min="7428" max="7428" width="13" style="3" customWidth="1"/>
    <col min="7429" max="7430" width="11.44140625" style="3" customWidth="1"/>
    <col min="7431" max="7432" width="13.21875" style="3" customWidth="1"/>
    <col min="7433" max="7678" width="9.21875" style="3"/>
    <col min="7679" max="7679" width="0" style="3" hidden="1" customWidth="1"/>
    <col min="7680" max="7680" width="25.5546875" style="3" customWidth="1"/>
    <col min="7681" max="7683" width="11.44140625" style="3" customWidth="1"/>
    <col min="7684" max="7684" width="13" style="3" customWidth="1"/>
    <col min="7685" max="7686" width="11.44140625" style="3" customWidth="1"/>
    <col min="7687" max="7688" width="13.21875" style="3" customWidth="1"/>
    <col min="7689" max="7934" width="9.21875" style="3"/>
    <col min="7935" max="7935" width="0" style="3" hidden="1" customWidth="1"/>
    <col min="7936" max="7936" width="25.5546875" style="3" customWidth="1"/>
    <col min="7937" max="7939" width="11.44140625" style="3" customWidth="1"/>
    <col min="7940" max="7940" width="13" style="3" customWidth="1"/>
    <col min="7941" max="7942" width="11.44140625" style="3" customWidth="1"/>
    <col min="7943" max="7944" width="13.21875" style="3" customWidth="1"/>
    <col min="7945" max="8190" width="9.21875" style="3"/>
    <col min="8191" max="8191" width="0" style="3" hidden="1" customWidth="1"/>
    <col min="8192" max="8192" width="25.5546875" style="3" customWidth="1"/>
    <col min="8193" max="8195" width="11.44140625" style="3" customWidth="1"/>
    <col min="8196" max="8196" width="13" style="3" customWidth="1"/>
    <col min="8197" max="8198" width="11.44140625" style="3" customWidth="1"/>
    <col min="8199" max="8200" width="13.21875" style="3" customWidth="1"/>
    <col min="8201" max="8446" width="9.21875" style="3"/>
    <col min="8447" max="8447" width="0" style="3" hidden="1" customWidth="1"/>
    <col min="8448" max="8448" width="25.5546875" style="3" customWidth="1"/>
    <col min="8449" max="8451" width="11.44140625" style="3" customWidth="1"/>
    <col min="8452" max="8452" width="13" style="3" customWidth="1"/>
    <col min="8453" max="8454" width="11.44140625" style="3" customWidth="1"/>
    <col min="8455" max="8456" width="13.21875" style="3" customWidth="1"/>
    <col min="8457" max="8702" width="9.21875" style="3"/>
    <col min="8703" max="8703" width="0" style="3" hidden="1" customWidth="1"/>
    <col min="8704" max="8704" width="25.5546875" style="3" customWidth="1"/>
    <col min="8705" max="8707" width="11.44140625" style="3" customWidth="1"/>
    <col min="8708" max="8708" width="13" style="3" customWidth="1"/>
    <col min="8709" max="8710" width="11.44140625" style="3" customWidth="1"/>
    <col min="8711" max="8712" width="13.21875" style="3" customWidth="1"/>
    <col min="8713" max="8958" width="9.21875" style="3"/>
    <col min="8959" max="8959" width="0" style="3" hidden="1" customWidth="1"/>
    <col min="8960" max="8960" width="25.5546875" style="3" customWidth="1"/>
    <col min="8961" max="8963" width="11.44140625" style="3" customWidth="1"/>
    <col min="8964" max="8964" width="13" style="3" customWidth="1"/>
    <col min="8965" max="8966" width="11.44140625" style="3" customWidth="1"/>
    <col min="8967" max="8968" width="13.21875" style="3" customWidth="1"/>
    <col min="8969" max="9214" width="9.21875" style="3"/>
    <col min="9215" max="9215" width="0" style="3" hidden="1" customWidth="1"/>
    <col min="9216" max="9216" width="25.5546875" style="3" customWidth="1"/>
    <col min="9217" max="9219" width="11.44140625" style="3" customWidth="1"/>
    <col min="9220" max="9220" width="13" style="3" customWidth="1"/>
    <col min="9221" max="9222" width="11.44140625" style="3" customWidth="1"/>
    <col min="9223" max="9224" width="13.21875" style="3" customWidth="1"/>
    <col min="9225" max="9470" width="9.21875" style="3"/>
    <col min="9471" max="9471" width="0" style="3" hidden="1" customWidth="1"/>
    <col min="9472" max="9472" width="25.5546875" style="3" customWidth="1"/>
    <col min="9473" max="9475" width="11.44140625" style="3" customWidth="1"/>
    <col min="9476" max="9476" width="13" style="3" customWidth="1"/>
    <col min="9477" max="9478" width="11.44140625" style="3" customWidth="1"/>
    <col min="9479" max="9480" width="13.21875" style="3" customWidth="1"/>
    <col min="9481" max="9726" width="9.21875" style="3"/>
    <col min="9727" max="9727" width="0" style="3" hidden="1" customWidth="1"/>
    <col min="9728" max="9728" width="25.5546875" style="3" customWidth="1"/>
    <col min="9729" max="9731" width="11.44140625" style="3" customWidth="1"/>
    <col min="9732" max="9732" width="13" style="3" customWidth="1"/>
    <col min="9733" max="9734" width="11.44140625" style="3" customWidth="1"/>
    <col min="9735" max="9736" width="13.21875" style="3" customWidth="1"/>
    <col min="9737" max="9982" width="9.21875" style="3"/>
    <col min="9983" max="9983" width="0" style="3" hidden="1" customWidth="1"/>
    <col min="9984" max="9984" width="25.5546875" style="3" customWidth="1"/>
    <col min="9985" max="9987" width="11.44140625" style="3" customWidth="1"/>
    <col min="9988" max="9988" width="13" style="3" customWidth="1"/>
    <col min="9989" max="9990" width="11.44140625" style="3" customWidth="1"/>
    <col min="9991" max="9992" width="13.21875" style="3" customWidth="1"/>
    <col min="9993" max="10238" width="9.21875" style="3"/>
    <col min="10239" max="10239" width="0" style="3" hidden="1" customWidth="1"/>
    <col min="10240" max="10240" width="25.5546875" style="3" customWidth="1"/>
    <col min="10241" max="10243" width="11.44140625" style="3" customWidth="1"/>
    <col min="10244" max="10244" width="13" style="3" customWidth="1"/>
    <col min="10245" max="10246" width="11.44140625" style="3" customWidth="1"/>
    <col min="10247" max="10248" width="13.21875" style="3" customWidth="1"/>
    <col min="10249" max="10494" width="9.21875" style="3"/>
    <col min="10495" max="10495" width="0" style="3" hidden="1" customWidth="1"/>
    <col min="10496" max="10496" width="25.5546875" style="3" customWidth="1"/>
    <col min="10497" max="10499" width="11.44140625" style="3" customWidth="1"/>
    <col min="10500" max="10500" width="13" style="3" customWidth="1"/>
    <col min="10501" max="10502" width="11.44140625" style="3" customWidth="1"/>
    <col min="10503" max="10504" width="13.21875" style="3" customWidth="1"/>
    <col min="10505" max="10750" width="9.21875" style="3"/>
    <col min="10751" max="10751" width="0" style="3" hidden="1" customWidth="1"/>
    <col min="10752" max="10752" width="25.5546875" style="3" customWidth="1"/>
    <col min="10753" max="10755" width="11.44140625" style="3" customWidth="1"/>
    <col min="10756" max="10756" width="13" style="3" customWidth="1"/>
    <col min="10757" max="10758" width="11.44140625" style="3" customWidth="1"/>
    <col min="10759" max="10760" width="13.21875" style="3" customWidth="1"/>
    <col min="10761" max="11006" width="9.21875" style="3"/>
    <col min="11007" max="11007" width="0" style="3" hidden="1" customWidth="1"/>
    <col min="11008" max="11008" width="25.5546875" style="3" customWidth="1"/>
    <col min="11009" max="11011" width="11.44140625" style="3" customWidth="1"/>
    <col min="11012" max="11012" width="13" style="3" customWidth="1"/>
    <col min="11013" max="11014" width="11.44140625" style="3" customWidth="1"/>
    <col min="11015" max="11016" width="13.21875" style="3" customWidth="1"/>
    <col min="11017" max="11262" width="9.21875" style="3"/>
    <col min="11263" max="11263" width="0" style="3" hidden="1" customWidth="1"/>
    <col min="11264" max="11264" width="25.5546875" style="3" customWidth="1"/>
    <col min="11265" max="11267" width="11.44140625" style="3" customWidth="1"/>
    <col min="11268" max="11268" width="13" style="3" customWidth="1"/>
    <col min="11269" max="11270" width="11.44140625" style="3" customWidth="1"/>
    <col min="11271" max="11272" width="13.21875" style="3" customWidth="1"/>
    <col min="11273" max="11518" width="9.21875" style="3"/>
    <col min="11519" max="11519" width="0" style="3" hidden="1" customWidth="1"/>
    <col min="11520" max="11520" width="25.5546875" style="3" customWidth="1"/>
    <col min="11521" max="11523" width="11.44140625" style="3" customWidth="1"/>
    <col min="11524" max="11524" width="13" style="3" customWidth="1"/>
    <col min="11525" max="11526" width="11.44140625" style="3" customWidth="1"/>
    <col min="11527" max="11528" width="13.21875" style="3" customWidth="1"/>
    <col min="11529" max="11774" width="9.21875" style="3"/>
    <col min="11775" max="11775" width="0" style="3" hidden="1" customWidth="1"/>
    <col min="11776" max="11776" width="25.5546875" style="3" customWidth="1"/>
    <col min="11777" max="11779" width="11.44140625" style="3" customWidth="1"/>
    <col min="11780" max="11780" width="13" style="3" customWidth="1"/>
    <col min="11781" max="11782" width="11.44140625" style="3" customWidth="1"/>
    <col min="11783" max="11784" width="13.21875" style="3" customWidth="1"/>
    <col min="11785" max="12030" width="9.21875" style="3"/>
    <col min="12031" max="12031" width="0" style="3" hidden="1" customWidth="1"/>
    <col min="12032" max="12032" width="25.5546875" style="3" customWidth="1"/>
    <col min="12033" max="12035" width="11.44140625" style="3" customWidth="1"/>
    <col min="12036" max="12036" width="13" style="3" customWidth="1"/>
    <col min="12037" max="12038" width="11.44140625" style="3" customWidth="1"/>
    <col min="12039" max="12040" width="13.21875" style="3" customWidth="1"/>
    <col min="12041" max="12286" width="9.21875" style="3"/>
    <col min="12287" max="12287" width="0" style="3" hidden="1" customWidth="1"/>
    <col min="12288" max="12288" width="25.5546875" style="3" customWidth="1"/>
    <col min="12289" max="12291" width="11.44140625" style="3" customWidth="1"/>
    <col min="12292" max="12292" width="13" style="3" customWidth="1"/>
    <col min="12293" max="12294" width="11.44140625" style="3" customWidth="1"/>
    <col min="12295" max="12296" width="13.21875" style="3" customWidth="1"/>
    <col min="12297" max="12542" width="9.21875" style="3"/>
    <col min="12543" max="12543" width="0" style="3" hidden="1" customWidth="1"/>
    <col min="12544" max="12544" width="25.5546875" style="3" customWidth="1"/>
    <col min="12545" max="12547" width="11.44140625" style="3" customWidth="1"/>
    <col min="12548" max="12548" width="13" style="3" customWidth="1"/>
    <col min="12549" max="12550" width="11.44140625" style="3" customWidth="1"/>
    <col min="12551" max="12552" width="13.21875" style="3" customWidth="1"/>
    <col min="12553" max="12798" width="9.21875" style="3"/>
    <col min="12799" max="12799" width="0" style="3" hidden="1" customWidth="1"/>
    <col min="12800" max="12800" width="25.5546875" style="3" customWidth="1"/>
    <col min="12801" max="12803" width="11.44140625" style="3" customWidth="1"/>
    <col min="12804" max="12804" width="13" style="3" customWidth="1"/>
    <col min="12805" max="12806" width="11.44140625" style="3" customWidth="1"/>
    <col min="12807" max="12808" width="13.21875" style="3" customWidth="1"/>
    <col min="12809" max="13054" width="9.21875" style="3"/>
    <col min="13055" max="13055" width="0" style="3" hidden="1" customWidth="1"/>
    <col min="13056" max="13056" width="25.5546875" style="3" customWidth="1"/>
    <col min="13057" max="13059" width="11.44140625" style="3" customWidth="1"/>
    <col min="13060" max="13060" width="13" style="3" customWidth="1"/>
    <col min="13061" max="13062" width="11.44140625" style="3" customWidth="1"/>
    <col min="13063" max="13064" width="13.21875" style="3" customWidth="1"/>
    <col min="13065" max="13310" width="9.21875" style="3"/>
    <col min="13311" max="13311" width="0" style="3" hidden="1" customWidth="1"/>
    <col min="13312" max="13312" width="25.5546875" style="3" customWidth="1"/>
    <col min="13313" max="13315" width="11.44140625" style="3" customWidth="1"/>
    <col min="13316" max="13316" width="13" style="3" customWidth="1"/>
    <col min="13317" max="13318" width="11.44140625" style="3" customWidth="1"/>
    <col min="13319" max="13320" width="13.21875" style="3" customWidth="1"/>
    <col min="13321" max="13566" width="9.21875" style="3"/>
    <col min="13567" max="13567" width="0" style="3" hidden="1" customWidth="1"/>
    <col min="13568" max="13568" width="25.5546875" style="3" customWidth="1"/>
    <col min="13569" max="13571" width="11.44140625" style="3" customWidth="1"/>
    <col min="13572" max="13572" width="13" style="3" customWidth="1"/>
    <col min="13573" max="13574" width="11.44140625" style="3" customWidth="1"/>
    <col min="13575" max="13576" width="13.21875" style="3" customWidth="1"/>
    <col min="13577" max="13822" width="9.21875" style="3"/>
    <col min="13823" max="13823" width="0" style="3" hidden="1" customWidth="1"/>
    <col min="13824" max="13824" width="25.5546875" style="3" customWidth="1"/>
    <col min="13825" max="13827" width="11.44140625" style="3" customWidth="1"/>
    <col min="13828" max="13828" width="13" style="3" customWidth="1"/>
    <col min="13829" max="13830" width="11.44140625" style="3" customWidth="1"/>
    <col min="13831" max="13832" width="13.21875" style="3" customWidth="1"/>
    <col min="13833" max="14078" width="9.21875" style="3"/>
    <col min="14079" max="14079" width="0" style="3" hidden="1" customWidth="1"/>
    <col min="14080" max="14080" width="25.5546875" style="3" customWidth="1"/>
    <col min="14081" max="14083" width="11.44140625" style="3" customWidth="1"/>
    <col min="14084" max="14084" width="13" style="3" customWidth="1"/>
    <col min="14085" max="14086" width="11.44140625" style="3" customWidth="1"/>
    <col min="14087" max="14088" width="13.21875" style="3" customWidth="1"/>
    <col min="14089" max="14334" width="9.21875" style="3"/>
    <col min="14335" max="14335" width="0" style="3" hidden="1" customWidth="1"/>
    <col min="14336" max="14336" width="25.5546875" style="3" customWidth="1"/>
    <col min="14337" max="14339" width="11.44140625" style="3" customWidth="1"/>
    <col min="14340" max="14340" width="13" style="3" customWidth="1"/>
    <col min="14341" max="14342" width="11.44140625" style="3" customWidth="1"/>
    <col min="14343" max="14344" width="13.21875" style="3" customWidth="1"/>
    <col min="14345" max="14590" width="9.21875" style="3"/>
    <col min="14591" max="14591" width="0" style="3" hidden="1" customWidth="1"/>
    <col min="14592" max="14592" width="25.5546875" style="3" customWidth="1"/>
    <col min="14593" max="14595" width="11.44140625" style="3" customWidth="1"/>
    <col min="14596" max="14596" width="13" style="3" customWidth="1"/>
    <col min="14597" max="14598" width="11.44140625" style="3" customWidth="1"/>
    <col min="14599" max="14600" width="13.21875" style="3" customWidth="1"/>
    <col min="14601" max="14846" width="9.21875" style="3"/>
    <col min="14847" max="14847" width="0" style="3" hidden="1" customWidth="1"/>
    <col min="14848" max="14848" width="25.5546875" style="3" customWidth="1"/>
    <col min="14849" max="14851" width="11.44140625" style="3" customWidth="1"/>
    <col min="14852" max="14852" width="13" style="3" customWidth="1"/>
    <col min="14853" max="14854" width="11.44140625" style="3" customWidth="1"/>
    <col min="14855" max="14856" width="13.21875" style="3" customWidth="1"/>
    <col min="14857" max="15102" width="9.21875" style="3"/>
    <col min="15103" max="15103" width="0" style="3" hidden="1" customWidth="1"/>
    <col min="15104" max="15104" width="25.5546875" style="3" customWidth="1"/>
    <col min="15105" max="15107" width="11.44140625" style="3" customWidth="1"/>
    <col min="15108" max="15108" width="13" style="3" customWidth="1"/>
    <col min="15109" max="15110" width="11.44140625" style="3" customWidth="1"/>
    <col min="15111" max="15112" width="13.21875" style="3" customWidth="1"/>
    <col min="15113" max="15358" width="9.21875" style="3"/>
    <col min="15359" max="15359" width="0" style="3" hidden="1" customWidth="1"/>
    <col min="15360" max="15360" width="25.5546875" style="3" customWidth="1"/>
    <col min="15361" max="15363" width="11.44140625" style="3" customWidth="1"/>
    <col min="15364" max="15364" width="13" style="3" customWidth="1"/>
    <col min="15365" max="15366" width="11.44140625" style="3" customWidth="1"/>
    <col min="15367" max="15368" width="13.21875" style="3" customWidth="1"/>
    <col min="15369" max="15614" width="9.21875" style="3"/>
    <col min="15615" max="15615" width="0" style="3" hidden="1" customWidth="1"/>
    <col min="15616" max="15616" width="25.5546875" style="3" customWidth="1"/>
    <col min="15617" max="15619" width="11.44140625" style="3" customWidth="1"/>
    <col min="15620" max="15620" width="13" style="3" customWidth="1"/>
    <col min="15621" max="15622" width="11.44140625" style="3" customWidth="1"/>
    <col min="15623" max="15624" width="13.21875" style="3" customWidth="1"/>
    <col min="15625" max="15870" width="9.21875" style="3"/>
    <col min="15871" max="15871" width="0" style="3" hidden="1" customWidth="1"/>
    <col min="15872" max="15872" width="25.5546875" style="3" customWidth="1"/>
    <col min="15873" max="15875" width="11.44140625" style="3" customWidth="1"/>
    <col min="15876" max="15876" width="13" style="3" customWidth="1"/>
    <col min="15877" max="15878" width="11.44140625" style="3" customWidth="1"/>
    <col min="15879" max="15880" width="13.21875" style="3" customWidth="1"/>
    <col min="15881" max="16126" width="9.21875" style="3"/>
    <col min="16127" max="16127" width="0" style="3" hidden="1" customWidth="1"/>
    <col min="16128" max="16128" width="25.5546875" style="3" customWidth="1"/>
    <col min="16129" max="16131" width="11.44140625" style="3" customWidth="1"/>
    <col min="16132" max="16132" width="13" style="3" customWidth="1"/>
    <col min="16133" max="16134" width="11.44140625" style="3" customWidth="1"/>
    <col min="16135" max="16136" width="13.21875" style="3" customWidth="1"/>
    <col min="16137" max="16384" width="9.21875" style="3"/>
  </cols>
  <sheetData>
    <row r="1" spans="1:41" ht="13.8" thickBot="1" x14ac:dyDescent="0.3">
      <c r="A1" s="27"/>
      <c r="B1" s="28"/>
      <c r="C1" s="29"/>
      <c r="D1" s="29"/>
      <c r="E1" s="29"/>
      <c r="F1" s="29"/>
      <c r="G1" s="29"/>
      <c r="H1" s="29"/>
      <c r="I1" s="29"/>
      <c r="J1" s="30"/>
      <c r="K1" s="31"/>
      <c r="M1" s="29"/>
      <c r="N1" s="29"/>
      <c r="O1" s="29"/>
      <c r="P1" s="29"/>
      <c r="Q1" s="29"/>
      <c r="R1" s="29"/>
      <c r="S1" s="29"/>
      <c r="T1" s="31"/>
    </row>
    <row r="2" spans="1:41" ht="13.2" x14ac:dyDescent="0.25">
      <c r="A2" s="27"/>
      <c r="B2" s="34"/>
      <c r="C2" s="35"/>
      <c r="D2" s="35"/>
      <c r="E2" s="35"/>
      <c r="F2" s="35"/>
      <c r="G2" s="35"/>
      <c r="H2" s="35"/>
      <c r="I2" s="35"/>
      <c r="J2" s="35"/>
      <c r="K2" s="31"/>
      <c r="M2" s="35"/>
      <c r="N2" s="35"/>
      <c r="O2" s="35"/>
      <c r="P2" s="35"/>
      <c r="Q2" s="35"/>
      <c r="R2" s="35"/>
      <c r="S2" s="35"/>
      <c r="T2" s="31"/>
    </row>
    <row r="3" spans="1:41" s="4" customFormat="1" ht="13.8" thickBot="1" x14ac:dyDescent="0.35">
      <c r="B3" s="186"/>
      <c r="C3" s="183" t="s">
        <v>57</v>
      </c>
      <c r="D3" s="184"/>
      <c r="E3" s="184"/>
      <c r="F3" s="184"/>
      <c r="G3" s="184"/>
      <c r="H3" s="184"/>
      <c r="I3" s="184"/>
      <c r="J3" s="184"/>
      <c r="K3" s="184"/>
      <c r="M3" s="183" t="s">
        <v>59</v>
      </c>
      <c r="N3" s="184"/>
      <c r="O3" s="184"/>
      <c r="P3" s="184"/>
      <c r="Q3" s="184"/>
      <c r="R3" s="184"/>
      <c r="S3" s="184"/>
      <c r="T3" s="184"/>
      <c r="U3" s="184"/>
      <c r="W3" s="183" t="s">
        <v>58</v>
      </c>
      <c r="X3" s="184"/>
      <c r="Y3" s="184"/>
      <c r="Z3" s="184"/>
      <c r="AA3" s="184"/>
      <c r="AB3" s="184"/>
      <c r="AC3" s="184"/>
      <c r="AG3" s="183" t="s">
        <v>60</v>
      </c>
      <c r="AH3" s="184"/>
      <c r="AI3" s="184"/>
      <c r="AJ3" s="184"/>
      <c r="AK3" s="184"/>
      <c r="AL3" s="184"/>
      <c r="AM3" s="184"/>
      <c r="AN3" s="184"/>
    </row>
    <row r="4" spans="1:41" s="4" customFormat="1" ht="14.4" thickBot="1" x14ac:dyDescent="0.35">
      <c r="B4" s="187"/>
      <c r="C4" s="42" t="s">
        <v>62</v>
      </c>
      <c r="D4" s="42" t="s">
        <v>63</v>
      </c>
      <c r="E4" s="42" t="s">
        <v>64</v>
      </c>
      <c r="F4" s="42" t="s">
        <v>65</v>
      </c>
      <c r="G4" s="42" t="s">
        <v>66</v>
      </c>
      <c r="H4" s="4" t="s">
        <v>67</v>
      </c>
      <c r="I4" s="32" t="s">
        <v>55</v>
      </c>
      <c r="J4" s="38" t="s">
        <v>56</v>
      </c>
      <c r="K4" s="4" t="s">
        <v>72</v>
      </c>
      <c r="M4" s="42" t="s">
        <v>62</v>
      </c>
      <c r="N4" s="42" t="s">
        <v>63</v>
      </c>
      <c r="O4" s="42" t="s">
        <v>64</v>
      </c>
      <c r="P4" s="42" t="s">
        <v>65</v>
      </c>
      <c r="Q4" s="42" t="s">
        <v>66</v>
      </c>
      <c r="R4" s="4" t="s">
        <v>67</v>
      </c>
      <c r="S4" s="32" t="s">
        <v>55</v>
      </c>
      <c r="T4" s="33" t="s">
        <v>56</v>
      </c>
      <c r="U4" s="4" t="s">
        <v>72</v>
      </c>
      <c r="W4" s="42" t="s">
        <v>62</v>
      </c>
      <c r="X4" s="42" t="s">
        <v>63</v>
      </c>
      <c r="Y4" s="42" t="s">
        <v>64</v>
      </c>
      <c r="Z4" s="42" t="s">
        <v>65</v>
      </c>
      <c r="AA4" s="42" t="s">
        <v>66</v>
      </c>
      <c r="AB4" s="4" t="s">
        <v>67</v>
      </c>
      <c r="AC4" s="4" t="s">
        <v>55</v>
      </c>
      <c r="AD4" s="33" t="s">
        <v>56</v>
      </c>
      <c r="AE4" s="4" t="s">
        <v>72</v>
      </c>
      <c r="AG4" s="42" t="s">
        <v>62</v>
      </c>
      <c r="AH4" s="42" t="s">
        <v>63</v>
      </c>
      <c r="AI4" s="42" t="s">
        <v>64</v>
      </c>
      <c r="AJ4" s="42" t="s">
        <v>65</v>
      </c>
      <c r="AK4" s="42" t="s">
        <v>66</v>
      </c>
      <c r="AL4" s="4" t="s">
        <v>67</v>
      </c>
      <c r="AM4" s="32" t="s">
        <v>55</v>
      </c>
      <c r="AN4" s="33" t="s">
        <v>56</v>
      </c>
      <c r="AO4" s="4" t="s">
        <v>72</v>
      </c>
    </row>
    <row r="5" spans="1:41" s="4" customFormat="1" ht="24" hidden="1" customHeight="1" x14ac:dyDescent="0.3">
      <c r="C5" s="5" t="s">
        <v>49</v>
      </c>
      <c r="D5" s="5" t="s">
        <v>49</v>
      </c>
      <c r="E5" s="6" t="s">
        <v>50</v>
      </c>
      <c r="F5" s="6" t="s">
        <v>50</v>
      </c>
      <c r="G5" s="6" t="s">
        <v>51</v>
      </c>
      <c r="H5" s="6" t="s">
        <v>51</v>
      </c>
      <c r="I5" s="5" t="s">
        <v>52</v>
      </c>
      <c r="J5" s="5" t="s">
        <v>52</v>
      </c>
      <c r="M5" s="5" t="s">
        <v>49</v>
      </c>
      <c r="N5" s="5" t="s">
        <v>49</v>
      </c>
      <c r="O5" s="6" t="s">
        <v>50</v>
      </c>
      <c r="P5" s="6" t="s">
        <v>50</v>
      </c>
      <c r="Q5" s="6" t="s">
        <v>51</v>
      </c>
      <c r="R5" s="6" t="s">
        <v>51</v>
      </c>
      <c r="S5" s="5" t="s">
        <v>52</v>
      </c>
      <c r="W5" s="5" t="s">
        <v>49</v>
      </c>
      <c r="X5" s="5" t="s">
        <v>49</v>
      </c>
      <c r="Y5" s="6" t="s">
        <v>50</v>
      </c>
      <c r="Z5" s="6" t="s">
        <v>50</v>
      </c>
      <c r="AA5" s="6" t="s">
        <v>51</v>
      </c>
      <c r="AB5" s="6" t="s">
        <v>51</v>
      </c>
      <c r="AC5" s="5" t="s">
        <v>52</v>
      </c>
      <c r="AG5" s="5" t="s">
        <v>49</v>
      </c>
      <c r="AH5" s="5" t="s">
        <v>49</v>
      </c>
      <c r="AI5" s="6" t="s">
        <v>50</v>
      </c>
      <c r="AJ5" s="6" t="s">
        <v>50</v>
      </c>
      <c r="AK5" s="6" t="s">
        <v>51</v>
      </c>
      <c r="AL5" s="6" t="s">
        <v>51</v>
      </c>
      <c r="AM5" s="5" t="s">
        <v>52</v>
      </c>
    </row>
    <row r="6" spans="1:41" s="4" customFormat="1" ht="24" hidden="1" customHeight="1" x14ac:dyDescent="0.3">
      <c r="C6" s="5" t="s">
        <v>47</v>
      </c>
      <c r="D6" s="6" t="s">
        <v>48</v>
      </c>
      <c r="E6" s="5" t="s">
        <v>47</v>
      </c>
      <c r="F6" s="6" t="s">
        <v>48</v>
      </c>
      <c r="G6" s="5" t="s">
        <v>47</v>
      </c>
      <c r="H6" s="6" t="s">
        <v>48</v>
      </c>
      <c r="I6" s="5" t="s">
        <v>47</v>
      </c>
      <c r="J6" s="6" t="s">
        <v>48</v>
      </c>
      <c r="M6" s="5" t="s">
        <v>47</v>
      </c>
      <c r="N6" s="6" t="s">
        <v>48</v>
      </c>
      <c r="O6" s="5" t="s">
        <v>47</v>
      </c>
      <c r="P6" s="6" t="s">
        <v>48</v>
      </c>
      <c r="Q6" s="5" t="s">
        <v>47</v>
      </c>
      <c r="R6" s="6" t="s">
        <v>48</v>
      </c>
      <c r="S6" s="5" t="s">
        <v>47</v>
      </c>
      <c r="W6" s="5" t="s">
        <v>47</v>
      </c>
      <c r="X6" s="6" t="s">
        <v>48</v>
      </c>
      <c r="Y6" s="5" t="s">
        <v>47</v>
      </c>
      <c r="Z6" s="6" t="s">
        <v>48</v>
      </c>
      <c r="AA6" s="5" t="s">
        <v>47</v>
      </c>
      <c r="AB6" s="6" t="s">
        <v>48</v>
      </c>
      <c r="AC6" s="5" t="s">
        <v>47</v>
      </c>
      <c r="AG6" s="5" t="s">
        <v>47</v>
      </c>
      <c r="AH6" s="6" t="s">
        <v>48</v>
      </c>
      <c r="AI6" s="5" t="s">
        <v>47</v>
      </c>
      <c r="AJ6" s="6" t="s">
        <v>48</v>
      </c>
      <c r="AK6" s="5" t="s">
        <v>47</v>
      </c>
      <c r="AL6" s="6" t="s">
        <v>48</v>
      </c>
      <c r="AM6" s="5" t="s">
        <v>47</v>
      </c>
    </row>
    <row r="7" spans="1:41" s="4" customFormat="1" ht="25.5" customHeight="1" x14ac:dyDescent="0.3">
      <c r="B7" s="7" t="s">
        <v>0</v>
      </c>
      <c r="C7" s="8">
        <f t="shared" ref="C7:I7" si="0">C8+C47</f>
        <v>122</v>
      </c>
      <c r="D7" s="8">
        <f t="shared" si="0"/>
        <v>300</v>
      </c>
      <c r="E7" s="8">
        <f t="shared" si="0"/>
        <v>96</v>
      </c>
      <c r="F7" s="8">
        <f t="shared" si="0"/>
        <v>39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10">
        <f>SUM(C7:I7)</f>
        <v>557</v>
      </c>
      <c r="K7" s="84">
        <f>IF(SUM(C7:H7)=0,"-",20*(C7/SUM(C7:H7))+30*(D7/SUM(C7:H7))+40.5*(E7/SUM(C7:H7))+50.5*(F7/SUM(C7:H7))+60.5*(SUM(G7:H7)/SUM(C7:H7)))</f>
        <v>31.054757630161578</v>
      </c>
      <c r="L7" s="9"/>
      <c r="M7" s="8">
        <f t="shared" ref="M7:S7" si="1">M8+M47</f>
        <v>5</v>
      </c>
      <c r="N7" s="8">
        <f t="shared" si="1"/>
        <v>2</v>
      </c>
      <c r="O7" s="8">
        <f t="shared" si="1"/>
        <v>8</v>
      </c>
      <c r="P7" s="8">
        <f t="shared" si="1"/>
        <v>2</v>
      </c>
      <c r="Q7" s="8">
        <f t="shared" si="1"/>
        <v>1</v>
      </c>
      <c r="R7" s="8">
        <f t="shared" si="1"/>
        <v>0</v>
      </c>
      <c r="S7" s="8">
        <f t="shared" si="1"/>
        <v>0</v>
      </c>
      <c r="T7" s="8">
        <f t="shared" ref="T7:T54" si="2">SUM(M7:S7)</f>
        <v>18</v>
      </c>
      <c r="U7" s="84">
        <f>IF(SUM(M7:R7)=0,"-",20*(M7/SUM(M7:R7))+30*(N7/SUM(M7:R7))+40.5*(O7/SUM(M7:R7))+50.5*(P7/SUM(M7:R7))+60.5*(SUM(Q7:R7)/SUM(M7:R7)))</f>
        <v>35.861111111111114</v>
      </c>
      <c r="W7" s="8">
        <f t="shared" ref="W7:AC7" si="3">W8+W47</f>
        <v>60</v>
      </c>
      <c r="X7" s="8">
        <f t="shared" si="3"/>
        <v>14</v>
      </c>
      <c r="Y7" s="8">
        <f t="shared" si="3"/>
        <v>15</v>
      </c>
      <c r="Z7" s="8">
        <f t="shared" si="3"/>
        <v>12</v>
      </c>
      <c r="AA7" s="8">
        <f t="shared" si="3"/>
        <v>0</v>
      </c>
      <c r="AB7" s="8">
        <f t="shared" si="3"/>
        <v>0</v>
      </c>
      <c r="AC7" s="8">
        <f t="shared" si="3"/>
        <v>0</v>
      </c>
      <c r="AD7" s="8">
        <f t="shared" ref="AD7:AD54" si="4">SUM(W7:AC7)</f>
        <v>101</v>
      </c>
      <c r="AE7" s="84">
        <f>IF(SUM(W7:AB7)=0,"-",20*(W7/SUM(W7:AB7))+30*(X7/SUM(W7:AB7))+40.5*(Y7/SUM(W7:AB7))+50.5*(Z7/SUM(W7:AB7))+60.5*(SUM(AA7:AB7)/SUM(W7:AB7)))</f>
        <v>28.054455445544555</v>
      </c>
      <c r="AG7" s="8">
        <f t="shared" ref="AG7:AN22" si="5">C7+M7+W7</f>
        <v>187</v>
      </c>
      <c r="AH7" s="8">
        <f t="shared" si="5"/>
        <v>316</v>
      </c>
      <c r="AI7" s="8">
        <f t="shared" si="5"/>
        <v>119</v>
      </c>
      <c r="AJ7" s="8">
        <f t="shared" si="5"/>
        <v>53</v>
      </c>
      <c r="AK7" s="8">
        <f t="shared" si="5"/>
        <v>1</v>
      </c>
      <c r="AL7" s="8">
        <f t="shared" si="5"/>
        <v>0</v>
      </c>
      <c r="AM7" s="8">
        <f t="shared" si="5"/>
        <v>0</v>
      </c>
      <c r="AN7" s="8">
        <f t="shared" si="5"/>
        <v>676</v>
      </c>
      <c r="AO7" s="84">
        <f>IF(SUM(AG7:AL7)=0,"-",20*(AG7/SUM(AG7:AL7))+30*(AH7/SUM(AG7:AL7))+40.5*(AI7/SUM(AG7:AL7))+50.5*(AJ7/SUM(AG7:AL7))+60.5*(SUM(AK7:AL7)/SUM(AG7:AL7)))</f>
        <v>30.734467455621299</v>
      </c>
    </row>
    <row r="8" spans="1:41" s="7" customFormat="1" ht="26.25" customHeight="1" x14ac:dyDescent="0.3">
      <c r="A8" s="1"/>
      <c r="B8" s="7" t="s">
        <v>41</v>
      </c>
      <c r="C8" s="11">
        <f t="shared" ref="C8:I8" si="6">SUM(C9:C46)</f>
        <v>28</v>
      </c>
      <c r="D8" s="11">
        <f t="shared" si="6"/>
        <v>105</v>
      </c>
      <c r="E8" s="11">
        <f t="shared" si="6"/>
        <v>42</v>
      </c>
      <c r="F8" s="11">
        <f t="shared" si="6"/>
        <v>25</v>
      </c>
      <c r="G8" s="11">
        <f t="shared" si="6"/>
        <v>0</v>
      </c>
      <c r="H8" s="11">
        <f t="shared" si="6"/>
        <v>0</v>
      </c>
      <c r="I8" s="11">
        <f t="shared" si="6"/>
        <v>0</v>
      </c>
      <c r="J8" s="10">
        <f t="shared" ref="J8:J54" si="7">SUM(C8:I8)</f>
        <v>200</v>
      </c>
      <c r="K8" s="84">
        <f t="shared" ref="K8:K54" si="8">IF(SUM(C8:H8)=0,"-",20*(C8/SUM(C8:H8))+30*(D8/SUM(C8:H8))+40.5*(E8/SUM(C8:H8))+50.5*(F8/SUM(C8:H8))+60.5*(SUM(G8:H8)/SUM(C8:H8)))</f>
        <v>33.3675</v>
      </c>
      <c r="L8" s="10"/>
      <c r="M8" s="11">
        <f t="shared" ref="M8:S8" si="9">SUM(M9:M46)</f>
        <v>5</v>
      </c>
      <c r="N8" s="11">
        <f t="shared" si="9"/>
        <v>1</v>
      </c>
      <c r="O8" s="11">
        <f t="shared" si="9"/>
        <v>6</v>
      </c>
      <c r="P8" s="11">
        <f t="shared" si="9"/>
        <v>0</v>
      </c>
      <c r="Q8" s="11">
        <f t="shared" si="9"/>
        <v>0</v>
      </c>
      <c r="R8" s="11">
        <f t="shared" si="9"/>
        <v>0</v>
      </c>
      <c r="S8" s="11">
        <f t="shared" si="9"/>
        <v>0</v>
      </c>
      <c r="T8" s="11">
        <f t="shared" si="2"/>
        <v>12</v>
      </c>
      <c r="U8" s="84">
        <f t="shared" ref="U8:U54" si="10">IF(SUM(M8:R8)=0,"-",20*(M8/SUM(M8:R8))+30*(N8/SUM(M8:R8))+40.5*(O8/SUM(M8:R8))+50.5*(P8/SUM(M8:R8))+60.5*(SUM(Q8:R8)/SUM(M8:R8)))</f>
        <v>31.083333333333336</v>
      </c>
      <c r="W8" s="11">
        <f t="shared" ref="W8:AC8" si="11">SUM(W9:W46)</f>
        <v>42</v>
      </c>
      <c r="X8" s="11">
        <f t="shared" si="11"/>
        <v>13</v>
      </c>
      <c r="Y8" s="11">
        <f t="shared" si="11"/>
        <v>7</v>
      </c>
      <c r="Z8" s="11">
        <f t="shared" si="11"/>
        <v>9</v>
      </c>
      <c r="AA8" s="11">
        <f t="shared" si="11"/>
        <v>0</v>
      </c>
      <c r="AB8" s="11">
        <f t="shared" si="11"/>
        <v>0</v>
      </c>
      <c r="AC8" s="11">
        <f t="shared" si="11"/>
        <v>0</v>
      </c>
      <c r="AD8" s="11">
        <f t="shared" si="4"/>
        <v>71</v>
      </c>
      <c r="AE8" s="84">
        <f t="shared" ref="AE8:AE54" si="12">IF(SUM(W8:AB8)=0,"-",20*(W8/SUM(W8:AB8))+30*(X8/SUM(W8:AB8))+40.5*(Y8/SUM(W8:AB8))+50.5*(Z8/SUM(W8:AB8))+60.5*(SUM(AA8:AB8)/SUM(W8:AB8)))</f>
        <v>27.718309859154928</v>
      </c>
      <c r="AG8" s="11">
        <f t="shared" si="5"/>
        <v>75</v>
      </c>
      <c r="AH8" s="11">
        <f t="shared" si="5"/>
        <v>119</v>
      </c>
      <c r="AI8" s="11">
        <f t="shared" si="5"/>
        <v>55</v>
      </c>
      <c r="AJ8" s="11">
        <f t="shared" si="5"/>
        <v>34</v>
      </c>
      <c r="AK8" s="11">
        <f t="shared" si="5"/>
        <v>0</v>
      </c>
      <c r="AL8" s="11">
        <f t="shared" si="5"/>
        <v>0</v>
      </c>
      <c r="AM8" s="11">
        <f t="shared" si="5"/>
        <v>0</v>
      </c>
      <c r="AN8" s="8">
        <f t="shared" si="5"/>
        <v>283</v>
      </c>
      <c r="AO8" s="84">
        <f t="shared" ref="AO8:AO54" si="13">IF(SUM(AG8:AL8)=0,"-",20*(AG8/SUM(AG8:AL8))+30*(AH8/SUM(AG8:AL8))+40.5*(AI8/SUM(AG8:AL8))+50.5*(AJ8/SUM(AG8:AL8))+60.5*(SUM(AK8:AL8)/SUM(AG8:AL8)))</f>
        <v>31.853356890459363</v>
      </c>
    </row>
    <row r="9" spans="1:41" s="4" customFormat="1" ht="14.4" x14ac:dyDescent="0.3">
      <c r="A9" s="2">
        <v>51</v>
      </c>
      <c r="B9" s="4" t="s">
        <v>1</v>
      </c>
      <c r="C9" s="12">
        <v>0</v>
      </c>
      <c r="D9" s="12">
        <v>1</v>
      </c>
      <c r="E9" s="12">
        <v>9</v>
      </c>
      <c r="F9" s="12">
        <v>13</v>
      </c>
      <c r="G9" s="12">
        <v>0</v>
      </c>
      <c r="H9" s="12">
        <v>0</v>
      </c>
      <c r="I9" s="12">
        <v>0</v>
      </c>
      <c r="J9" s="10">
        <f t="shared" si="7"/>
        <v>23</v>
      </c>
      <c r="K9" s="84">
        <f t="shared" si="8"/>
        <v>45.695652173913047</v>
      </c>
      <c r="L9" s="10"/>
      <c r="M9" s="12">
        <v>0</v>
      </c>
      <c r="N9" s="12">
        <v>0</v>
      </c>
      <c r="O9" s="12">
        <v>3</v>
      </c>
      <c r="P9" s="12">
        <v>0</v>
      </c>
      <c r="Q9" s="12">
        <v>0</v>
      </c>
      <c r="R9" s="12">
        <v>0</v>
      </c>
      <c r="S9" s="12">
        <v>0</v>
      </c>
      <c r="T9" s="10">
        <f t="shared" si="2"/>
        <v>3</v>
      </c>
      <c r="U9" s="84">
        <f t="shared" si="10"/>
        <v>40.5</v>
      </c>
      <c r="W9" s="12">
        <v>0</v>
      </c>
      <c r="X9" s="12">
        <v>1</v>
      </c>
      <c r="Y9" s="12">
        <v>0</v>
      </c>
      <c r="Z9" s="12">
        <v>1</v>
      </c>
      <c r="AA9" s="12">
        <v>0</v>
      </c>
      <c r="AB9" s="12">
        <v>0</v>
      </c>
      <c r="AC9" s="12">
        <v>0</v>
      </c>
      <c r="AD9" s="10">
        <f t="shared" si="4"/>
        <v>2</v>
      </c>
      <c r="AE9" s="84">
        <f t="shared" si="12"/>
        <v>40.25</v>
      </c>
      <c r="AG9" s="12">
        <f t="shared" si="5"/>
        <v>0</v>
      </c>
      <c r="AH9" s="12">
        <f t="shared" si="5"/>
        <v>2</v>
      </c>
      <c r="AI9" s="12">
        <f t="shared" si="5"/>
        <v>12</v>
      </c>
      <c r="AJ9" s="12">
        <f t="shared" si="5"/>
        <v>14</v>
      </c>
      <c r="AK9" s="12">
        <f t="shared" si="5"/>
        <v>0</v>
      </c>
      <c r="AL9" s="12">
        <f t="shared" si="5"/>
        <v>0</v>
      </c>
      <c r="AM9" s="12">
        <f t="shared" si="5"/>
        <v>0</v>
      </c>
      <c r="AN9" s="8">
        <f t="shared" si="5"/>
        <v>28</v>
      </c>
      <c r="AO9" s="84">
        <f t="shared" si="13"/>
        <v>44.75</v>
      </c>
    </row>
    <row r="10" spans="1:41" s="4" customFormat="1" ht="14.4" x14ac:dyDescent="0.3">
      <c r="A10" s="2">
        <v>52</v>
      </c>
      <c r="B10" s="4" t="s">
        <v>2</v>
      </c>
      <c r="C10" s="12">
        <v>3</v>
      </c>
      <c r="D10" s="12">
        <v>11</v>
      </c>
      <c r="E10" s="12">
        <v>3</v>
      </c>
      <c r="F10" s="12">
        <v>0</v>
      </c>
      <c r="G10" s="12">
        <v>0</v>
      </c>
      <c r="H10" s="12">
        <v>0</v>
      </c>
      <c r="I10" s="12">
        <v>0</v>
      </c>
      <c r="J10" s="10">
        <f t="shared" si="7"/>
        <v>17</v>
      </c>
      <c r="K10" s="84">
        <f t="shared" si="8"/>
        <v>30.088235294117652</v>
      </c>
      <c r="L10" s="10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0">
        <f t="shared" si="2"/>
        <v>0</v>
      </c>
      <c r="U10" s="84" t="str">
        <f t="shared" si="10"/>
        <v>-</v>
      </c>
      <c r="W10" s="12">
        <v>1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>
        <f t="shared" si="4"/>
        <v>1</v>
      </c>
      <c r="AE10" s="84">
        <f t="shared" si="12"/>
        <v>20</v>
      </c>
      <c r="AG10" s="12">
        <f t="shared" si="5"/>
        <v>4</v>
      </c>
      <c r="AH10" s="12">
        <f t="shared" si="5"/>
        <v>11</v>
      </c>
      <c r="AI10" s="12">
        <f t="shared" si="5"/>
        <v>3</v>
      </c>
      <c r="AJ10" s="12">
        <f t="shared" si="5"/>
        <v>0</v>
      </c>
      <c r="AK10" s="12">
        <f t="shared" si="5"/>
        <v>0</v>
      </c>
      <c r="AL10" s="12">
        <f t="shared" si="5"/>
        <v>0</v>
      </c>
      <c r="AM10" s="12">
        <f t="shared" si="5"/>
        <v>0</v>
      </c>
      <c r="AN10" s="8">
        <f t="shared" si="5"/>
        <v>18</v>
      </c>
      <c r="AO10" s="84">
        <f t="shared" si="13"/>
        <v>29.527777777777779</v>
      </c>
    </row>
    <row r="11" spans="1:41" s="4" customFormat="1" ht="13.5" customHeight="1" x14ac:dyDescent="0.3">
      <c r="A11" s="2">
        <v>86</v>
      </c>
      <c r="B11" s="4" t="s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0">
        <f t="shared" si="7"/>
        <v>0</v>
      </c>
      <c r="K11" s="84" t="str">
        <f t="shared" si="8"/>
        <v>-</v>
      </c>
      <c r="L11" s="10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0">
        <f t="shared" si="2"/>
        <v>0</v>
      </c>
      <c r="U11" s="84" t="str">
        <f t="shared" si="10"/>
        <v>-</v>
      </c>
      <c r="W11" s="12">
        <v>3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0">
        <f t="shared" si="4"/>
        <v>3</v>
      </c>
      <c r="AE11" s="84">
        <f t="shared" si="12"/>
        <v>20</v>
      </c>
      <c r="AG11" s="12">
        <f t="shared" si="5"/>
        <v>3</v>
      </c>
      <c r="AH11" s="12">
        <f t="shared" si="5"/>
        <v>0</v>
      </c>
      <c r="AI11" s="12">
        <f t="shared" si="5"/>
        <v>0</v>
      </c>
      <c r="AJ11" s="12">
        <f t="shared" si="5"/>
        <v>0</v>
      </c>
      <c r="AK11" s="12">
        <f t="shared" si="5"/>
        <v>0</v>
      </c>
      <c r="AL11" s="12">
        <f t="shared" si="5"/>
        <v>0</v>
      </c>
      <c r="AM11" s="12">
        <f t="shared" si="5"/>
        <v>0</v>
      </c>
      <c r="AN11" s="8">
        <f t="shared" si="5"/>
        <v>3</v>
      </c>
      <c r="AO11" s="84">
        <f t="shared" si="13"/>
        <v>20</v>
      </c>
    </row>
    <row r="12" spans="1:41" s="4" customFormat="1" ht="14.4" x14ac:dyDescent="0.3">
      <c r="A12" s="2">
        <v>53</v>
      </c>
      <c r="B12" s="4" t="s">
        <v>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0">
        <f t="shared" si="7"/>
        <v>0</v>
      </c>
      <c r="K12" s="84" t="str">
        <f t="shared" si="8"/>
        <v>-</v>
      </c>
      <c r="L12" s="10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0">
        <f t="shared" si="2"/>
        <v>0</v>
      </c>
      <c r="U12" s="84" t="str">
        <f t="shared" si="10"/>
        <v>-</v>
      </c>
      <c r="W12" s="12">
        <v>1</v>
      </c>
      <c r="X12" s="12">
        <v>0</v>
      </c>
      <c r="Y12" s="12">
        <v>1</v>
      </c>
      <c r="Z12" s="12">
        <v>0</v>
      </c>
      <c r="AA12" s="12">
        <v>0</v>
      </c>
      <c r="AB12" s="12">
        <v>0</v>
      </c>
      <c r="AC12" s="12">
        <v>0</v>
      </c>
      <c r="AD12" s="10">
        <f t="shared" si="4"/>
        <v>2</v>
      </c>
      <c r="AE12" s="84">
        <f t="shared" si="12"/>
        <v>30.25</v>
      </c>
      <c r="AG12" s="12">
        <f t="shared" si="5"/>
        <v>1</v>
      </c>
      <c r="AH12" s="12">
        <f t="shared" si="5"/>
        <v>0</v>
      </c>
      <c r="AI12" s="12">
        <f t="shared" si="5"/>
        <v>1</v>
      </c>
      <c r="AJ12" s="12">
        <f t="shared" si="5"/>
        <v>0</v>
      </c>
      <c r="AK12" s="12">
        <f t="shared" si="5"/>
        <v>0</v>
      </c>
      <c r="AL12" s="12">
        <f t="shared" si="5"/>
        <v>0</v>
      </c>
      <c r="AM12" s="12">
        <f t="shared" si="5"/>
        <v>0</v>
      </c>
      <c r="AN12" s="8">
        <f t="shared" si="5"/>
        <v>2</v>
      </c>
      <c r="AO12" s="84">
        <f t="shared" si="13"/>
        <v>30.25</v>
      </c>
    </row>
    <row r="13" spans="1:41" s="4" customFormat="1" ht="14.4" x14ac:dyDescent="0.3">
      <c r="A13" s="2">
        <v>54</v>
      </c>
      <c r="B13" s="4" t="s">
        <v>5</v>
      </c>
      <c r="C13" s="12">
        <v>1</v>
      </c>
      <c r="D13" s="12">
        <v>7</v>
      </c>
      <c r="E13" s="12">
        <v>7</v>
      </c>
      <c r="F13" s="12">
        <v>5</v>
      </c>
      <c r="G13" s="12">
        <v>0</v>
      </c>
      <c r="H13" s="12">
        <v>0</v>
      </c>
      <c r="I13" s="12">
        <v>0</v>
      </c>
      <c r="J13" s="10">
        <f t="shared" si="7"/>
        <v>20</v>
      </c>
      <c r="K13" s="84">
        <f t="shared" si="8"/>
        <v>38.299999999999997</v>
      </c>
      <c r="L13" s="10"/>
      <c r="M13" s="12">
        <v>0</v>
      </c>
      <c r="N13" s="12">
        <v>0</v>
      </c>
      <c r="O13" s="12">
        <v>2</v>
      </c>
      <c r="P13" s="12">
        <v>0</v>
      </c>
      <c r="Q13" s="12">
        <v>0</v>
      </c>
      <c r="R13" s="12">
        <v>0</v>
      </c>
      <c r="S13" s="12">
        <v>0</v>
      </c>
      <c r="T13" s="10">
        <f t="shared" si="2"/>
        <v>2</v>
      </c>
      <c r="U13" s="84">
        <f t="shared" si="10"/>
        <v>40.5</v>
      </c>
      <c r="W13" s="12">
        <v>1</v>
      </c>
      <c r="X13" s="12">
        <v>1</v>
      </c>
      <c r="Y13" s="12">
        <v>1</v>
      </c>
      <c r="Z13" s="12">
        <v>0</v>
      </c>
      <c r="AA13" s="12">
        <v>0</v>
      </c>
      <c r="AB13" s="12">
        <v>0</v>
      </c>
      <c r="AC13" s="12">
        <v>0</v>
      </c>
      <c r="AD13" s="10">
        <f t="shared" si="4"/>
        <v>3</v>
      </c>
      <c r="AE13" s="84">
        <f t="shared" si="12"/>
        <v>30.166666666666664</v>
      </c>
      <c r="AG13" s="12">
        <f t="shared" si="5"/>
        <v>2</v>
      </c>
      <c r="AH13" s="12">
        <f t="shared" si="5"/>
        <v>8</v>
      </c>
      <c r="AI13" s="12">
        <f t="shared" si="5"/>
        <v>10</v>
      </c>
      <c r="AJ13" s="12">
        <f t="shared" si="5"/>
        <v>5</v>
      </c>
      <c r="AK13" s="12">
        <f t="shared" si="5"/>
        <v>0</v>
      </c>
      <c r="AL13" s="12">
        <f t="shared" si="5"/>
        <v>0</v>
      </c>
      <c r="AM13" s="12">
        <f t="shared" si="5"/>
        <v>0</v>
      </c>
      <c r="AN13" s="8">
        <f t="shared" si="5"/>
        <v>25</v>
      </c>
      <c r="AO13" s="84">
        <f t="shared" si="13"/>
        <v>37.5</v>
      </c>
    </row>
    <row r="14" spans="1:41" s="4" customFormat="1" ht="14.4" x14ac:dyDescent="0.3">
      <c r="A14" s="2">
        <v>55</v>
      </c>
      <c r="B14" s="4" t="s">
        <v>6</v>
      </c>
      <c r="C14" s="12">
        <v>4</v>
      </c>
      <c r="D14" s="12">
        <v>7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0">
        <f t="shared" si="7"/>
        <v>11</v>
      </c>
      <c r="K14" s="84">
        <f t="shared" si="8"/>
        <v>26.363636363636363</v>
      </c>
      <c r="L14" s="10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0">
        <f t="shared" si="2"/>
        <v>0</v>
      </c>
      <c r="U14" s="84" t="str">
        <f t="shared" si="10"/>
        <v>-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0">
        <f t="shared" si="4"/>
        <v>0</v>
      </c>
      <c r="AE14" s="84" t="str">
        <f t="shared" si="12"/>
        <v>-</v>
      </c>
      <c r="AG14" s="12">
        <f t="shared" si="5"/>
        <v>4</v>
      </c>
      <c r="AH14" s="12">
        <f t="shared" si="5"/>
        <v>7</v>
      </c>
      <c r="AI14" s="12">
        <f t="shared" si="5"/>
        <v>0</v>
      </c>
      <c r="AJ14" s="12">
        <f t="shared" si="5"/>
        <v>0</v>
      </c>
      <c r="AK14" s="12">
        <f t="shared" si="5"/>
        <v>0</v>
      </c>
      <c r="AL14" s="12">
        <f t="shared" si="5"/>
        <v>0</v>
      </c>
      <c r="AM14" s="12">
        <f t="shared" si="5"/>
        <v>0</v>
      </c>
      <c r="AN14" s="8">
        <f t="shared" si="5"/>
        <v>11</v>
      </c>
      <c r="AO14" s="84">
        <f t="shared" si="13"/>
        <v>26.363636363636363</v>
      </c>
    </row>
    <row r="15" spans="1:41" s="4" customFormat="1" ht="14.4" x14ac:dyDescent="0.3">
      <c r="A15" s="2">
        <v>56</v>
      </c>
      <c r="B15" s="4" t="s">
        <v>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0">
        <f t="shared" si="7"/>
        <v>0</v>
      </c>
      <c r="K15" s="84" t="str">
        <f t="shared" si="8"/>
        <v>-</v>
      </c>
      <c r="L15" s="10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0">
        <f t="shared" si="2"/>
        <v>0</v>
      </c>
      <c r="U15" s="84" t="str">
        <f t="shared" si="10"/>
        <v>-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0">
        <f t="shared" si="4"/>
        <v>0</v>
      </c>
      <c r="AE15" s="84" t="str">
        <f t="shared" si="12"/>
        <v>-</v>
      </c>
      <c r="AG15" s="12">
        <f t="shared" si="5"/>
        <v>0</v>
      </c>
      <c r="AH15" s="12">
        <f t="shared" si="5"/>
        <v>0</v>
      </c>
      <c r="AI15" s="12">
        <f t="shared" si="5"/>
        <v>0</v>
      </c>
      <c r="AJ15" s="12">
        <f t="shared" si="5"/>
        <v>0</v>
      </c>
      <c r="AK15" s="12">
        <f t="shared" si="5"/>
        <v>0</v>
      </c>
      <c r="AL15" s="12">
        <f t="shared" si="5"/>
        <v>0</v>
      </c>
      <c r="AM15" s="12">
        <f t="shared" si="5"/>
        <v>0</v>
      </c>
      <c r="AN15" s="8">
        <f t="shared" si="5"/>
        <v>0</v>
      </c>
      <c r="AO15" s="84" t="str">
        <f t="shared" si="13"/>
        <v>-</v>
      </c>
    </row>
    <row r="16" spans="1:41" s="4" customFormat="1" ht="14.4" x14ac:dyDescent="0.3">
      <c r="A16" s="2">
        <v>57</v>
      </c>
      <c r="B16" s="4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0">
        <f t="shared" si="7"/>
        <v>0</v>
      </c>
      <c r="K16" s="84" t="str">
        <f t="shared" si="8"/>
        <v>-</v>
      </c>
      <c r="L16" s="10"/>
      <c r="M16" s="12">
        <v>2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0">
        <f t="shared" si="2"/>
        <v>2</v>
      </c>
      <c r="U16" s="84">
        <f t="shared" si="10"/>
        <v>20</v>
      </c>
      <c r="W16" s="12">
        <v>2</v>
      </c>
      <c r="X16" s="12">
        <v>1</v>
      </c>
      <c r="Y16" s="12">
        <v>1</v>
      </c>
      <c r="Z16" s="12">
        <v>0</v>
      </c>
      <c r="AA16" s="12">
        <v>0</v>
      </c>
      <c r="AB16" s="12">
        <v>0</v>
      </c>
      <c r="AC16" s="12">
        <v>0</v>
      </c>
      <c r="AD16" s="10">
        <f t="shared" si="4"/>
        <v>4</v>
      </c>
      <c r="AE16" s="84">
        <f t="shared" si="12"/>
        <v>27.625</v>
      </c>
      <c r="AG16" s="12">
        <f t="shared" si="5"/>
        <v>4</v>
      </c>
      <c r="AH16" s="12">
        <f t="shared" si="5"/>
        <v>1</v>
      </c>
      <c r="AI16" s="12">
        <f t="shared" si="5"/>
        <v>1</v>
      </c>
      <c r="AJ16" s="12">
        <f t="shared" si="5"/>
        <v>0</v>
      </c>
      <c r="AK16" s="12">
        <f t="shared" si="5"/>
        <v>0</v>
      </c>
      <c r="AL16" s="12">
        <f t="shared" si="5"/>
        <v>0</v>
      </c>
      <c r="AM16" s="12">
        <f t="shared" si="5"/>
        <v>0</v>
      </c>
      <c r="AN16" s="8">
        <f t="shared" si="5"/>
        <v>6</v>
      </c>
      <c r="AO16" s="84">
        <f t="shared" si="13"/>
        <v>25.083333333333332</v>
      </c>
    </row>
    <row r="17" spans="1:41" s="4" customFormat="1" ht="14.4" x14ac:dyDescent="0.3">
      <c r="A17" s="2">
        <v>59</v>
      </c>
      <c r="B17" s="4" t="s">
        <v>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0">
        <f t="shared" si="7"/>
        <v>0</v>
      </c>
      <c r="K17" s="84" t="str">
        <f t="shared" si="8"/>
        <v>-</v>
      </c>
      <c r="L17" s="10"/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0">
        <f t="shared" si="2"/>
        <v>0</v>
      </c>
      <c r="U17" s="84" t="str">
        <f t="shared" si="10"/>
        <v>-</v>
      </c>
      <c r="W17" s="12">
        <v>3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0">
        <f t="shared" si="4"/>
        <v>3</v>
      </c>
      <c r="AE17" s="84">
        <f t="shared" si="12"/>
        <v>20</v>
      </c>
      <c r="AG17" s="12">
        <f t="shared" si="5"/>
        <v>3</v>
      </c>
      <c r="AH17" s="12">
        <f t="shared" si="5"/>
        <v>0</v>
      </c>
      <c r="AI17" s="12">
        <f t="shared" si="5"/>
        <v>0</v>
      </c>
      <c r="AJ17" s="12">
        <f t="shared" si="5"/>
        <v>0</v>
      </c>
      <c r="AK17" s="12">
        <f t="shared" si="5"/>
        <v>0</v>
      </c>
      <c r="AL17" s="12">
        <f t="shared" si="5"/>
        <v>0</v>
      </c>
      <c r="AM17" s="12">
        <f t="shared" si="5"/>
        <v>0</v>
      </c>
      <c r="AN17" s="8">
        <f t="shared" si="5"/>
        <v>3</v>
      </c>
      <c r="AO17" s="84">
        <f t="shared" si="13"/>
        <v>20</v>
      </c>
    </row>
    <row r="18" spans="1:41" s="4" customFormat="1" ht="14.4" x14ac:dyDescent="0.3">
      <c r="A18" s="2">
        <v>60</v>
      </c>
      <c r="B18" s="4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0">
        <f t="shared" si="7"/>
        <v>0</v>
      </c>
      <c r="K18" s="84" t="str">
        <f t="shared" si="8"/>
        <v>-</v>
      </c>
      <c r="L18" s="10"/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0">
        <f t="shared" si="2"/>
        <v>0</v>
      </c>
      <c r="U18" s="84" t="str">
        <f t="shared" si="10"/>
        <v>-</v>
      </c>
      <c r="W18" s="12">
        <v>1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0">
        <f t="shared" si="4"/>
        <v>1</v>
      </c>
      <c r="AE18" s="84">
        <f t="shared" si="12"/>
        <v>20</v>
      </c>
      <c r="AG18" s="12">
        <f t="shared" si="5"/>
        <v>1</v>
      </c>
      <c r="AH18" s="12">
        <f t="shared" si="5"/>
        <v>0</v>
      </c>
      <c r="AI18" s="12">
        <f t="shared" si="5"/>
        <v>0</v>
      </c>
      <c r="AJ18" s="12">
        <f t="shared" si="5"/>
        <v>0</v>
      </c>
      <c r="AK18" s="12">
        <f t="shared" si="5"/>
        <v>0</v>
      </c>
      <c r="AL18" s="12">
        <f t="shared" si="5"/>
        <v>0</v>
      </c>
      <c r="AM18" s="12">
        <f t="shared" si="5"/>
        <v>0</v>
      </c>
      <c r="AN18" s="8">
        <f t="shared" si="5"/>
        <v>1</v>
      </c>
      <c r="AO18" s="84">
        <f t="shared" si="13"/>
        <v>20</v>
      </c>
    </row>
    <row r="19" spans="1:41" s="4" customFormat="1" ht="14.4" x14ac:dyDescent="0.3">
      <c r="A19" s="2">
        <v>61</v>
      </c>
      <c r="B19" s="13" t="s">
        <v>42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0">
        <f t="shared" si="7"/>
        <v>0</v>
      </c>
      <c r="K19" s="84" t="str">
        <f t="shared" si="8"/>
        <v>-</v>
      </c>
      <c r="L19" s="10"/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0">
        <f t="shared" si="2"/>
        <v>0</v>
      </c>
      <c r="U19" s="84" t="str">
        <f t="shared" si="10"/>
        <v>-</v>
      </c>
      <c r="W19" s="12">
        <v>3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0">
        <f t="shared" si="4"/>
        <v>3</v>
      </c>
      <c r="AE19" s="84">
        <f t="shared" si="12"/>
        <v>20</v>
      </c>
      <c r="AG19" s="12">
        <f t="shared" si="5"/>
        <v>3</v>
      </c>
      <c r="AH19" s="12">
        <f t="shared" si="5"/>
        <v>0</v>
      </c>
      <c r="AI19" s="12">
        <f t="shared" si="5"/>
        <v>0</v>
      </c>
      <c r="AJ19" s="12">
        <f t="shared" si="5"/>
        <v>0</v>
      </c>
      <c r="AK19" s="12">
        <f t="shared" si="5"/>
        <v>0</v>
      </c>
      <c r="AL19" s="12">
        <f t="shared" si="5"/>
        <v>0</v>
      </c>
      <c r="AM19" s="12">
        <f t="shared" si="5"/>
        <v>0</v>
      </c>
      <c r="AN19" s="8">
        <f t="shared" si="5"/>
        <v>3</v>
      </c>
      <c r="AO19" s="84">
        <f t="shared" si="13"/>
        <v>20</v>
      </c>
    </row>
    <row r="20" spans="1:41" s="4" customFormat="1" ht="14.4" x14ac:dyDescent="0.3">
      <c r="A20" s="2"/>
      <c r="B20" s="13" t="s">
        <v>53</v>
      </c>
      <c r="C20" s="12">
        <v>1</v>
      </c>
      <c r="D20" s="12">
        <v>6</v>
      </c>
      <c r="E20" s="12">
        <v>5</v>
      </c>
      <c r="F20" s="12">
        <v>3</v>
      </c>
      <c r="G20" s="12">
        <v>0</v>
      </c>
      <c r="H20" s="12">
        <v>0</v>
      </c>
      <c r="I20" s="12">
        <v>0</v>
      </c>
      <c r="J20" s="10">
        <f t="shared" si="7"/>
        <v>15</v>
      </c>
      <c r="K20" s="84">
        <f t="shared" si="8"/>
        <v>36.933333333333337</v>
      </c>
      <c r="L20" s="10"/>
      <c r="M20" s="12">
        <v>3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0">
        <f t="shared" si="2"/>
        <v>4</v>
      </c>
      <c r="U20" s="84">
        <f t="shared" si="10"/>
        <v>22.5</v>
      </c>
      <c r="W20" s="12">
        <v>2</v>
      </c>
      <c r="X20" s="12">
        <v>2</v>
      </c>
      <c r="Y20" s="12">
        <v>1</v>
      </c>
      <c r="Z20" s="12">
        <v>3</v>
      </c>
      <c r="AA20" s="12">
        <v>0</v>
      </c>
      <c r="AB20" s="12">
        <v>0</v>
      </c>
      <c r="AC20" s="12">
        <v>0</v>
      </c>
      <c r="AD20" s="10">
        <f t="shared" si="4"/>
        <v>8</v>
      </c>
      <c r="AE20" s="84">
        <f t="shared" si="12"/>
        <v>36.5</v>
      </c>
      <c r="AG20" s="12">
        <f t="shared" si="5"/>
        <v>6</v>
      </c>
      <c r="AH20" s="12">
        <f t="shared" si="5"/>
        <v>9</v>
      </c>
      <c r="AI20" s="12">
        <f t="shared" si="5"/>
        <v>6</v>
      </c>
      <c r="AJ20" s="12">
        <f t="shared" si="5"/>
        <v>6</v>
      </c>
      <c r="AK20" s="12">
        <f t="shared" si="5"/>
        <v>0</v>
      </c>
      <c r="AL20" s="12">
        <f t="shared" si="5"/>
        <v>0</v>
      </c>
      <c r="AM20" s="12">
        <f t="shared" si="5"/>
        <v>0</v>
      </c>
      <c r="AN20" s="8">
        <f t="shared" si="5"/>
        <v>27</v>
      </c>
      <c r="AO20" s="84">
        <f t="shared" si="13"/>
        <v>34.666666666666664</v>
      </c>
    </row>
    <row r="21" spans="1:41" s="4" customFormat="1" ht="14.4" x14ac:dyDescent="0.3">
      <c r="A21" s="2">
        <v>58</v>
      </c>
      <c r="B21" s="4" t="s">
        <v>11</v>
      </c>
      <c r="C21" s="12">
        <v>6</v>
      </c>
      <c r="D21" s="12">
        <v>2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0">
        <f t="shared" si="7"/>
        <v>9</v>
      </c>
      <c r="K21" s="84">
        <f t="shared" si="8"/>
        <v>24.5</v>
      </c>
      <c r="L21" s="10"/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0">
        <f t="shared" si="2"/>
        <v>0</v>
      </c>
      <c r="U21" s="84" t="str">
        <f t="shared" si="10"/>
        <v>-</v>
      </c>
      <c r="W21" s="12">
        <v>1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0">
        <f t="shared" si="4"/>
        <v>1</v>
      </c>
      <c r="AE21" s="84">
        <f t="shared" si="12"/>
        <v>20</v>
      </c>
      <c r="AG21" s="12">
        <f t="shared" si="5"/>
        <v>7</v>
      </c>
      <c r="AH21" s="12">
        <f t="shared" si="5"/>
        <v>2</v>
      </c>
      <c r="AI21" s="12">
        <f t="shared" si="5"/>
        <v>1</v>
      </c>
      <c r="AJ21" s="12">
        <f t="shared" si="5"/>
        <v>0</v>
      </c>
      <c r="AK21" s="12">
        <f t="shared" si="5"/>
        <v>0</v>
      </c>
      <c r="AL21" s="12">
        <f t="shared" si="5"/>
        <v>0</v>
      </c>
      <c r="AM21" s="12">
        <f t="shared" si="5"/>
        <v>0</v>
      </c>
      <c r="AN21" s="8">
        <f t="shared" si="5"/>
        <v>10</v>
      </c>
      <c r="AO21" s="84">
        <f t="shared" si="13"/>
        <v>24.05</v>
      </c>
    </row>
    <row r="22" spans="1:41" s="4" customFormat="1" ht="14.4" x14ac:dyDescent="0.3">
      <c r="A22" s="2">
        <v>63</v>
      </c>
      <c r="B22" s="4" t="s">
        <v>12</v>
      </c>
      <c r="C22" s="12">
        <v>0</v>
      </c>
      <c r="D22" s="12">
        <v>0</v>
      </c>
      <c r="E22" s="12">
        <v>2</v>
      </c>
      <c r="F22" s="12">
        <v>2</v>
      </c>
      <c r="G22" s="12">
        <v>0</v>
      </c>
      <c r="H22" s="12">
        <v>0</v>
      </c>
      <c r="I22" s="12">
        <v>0</v>
      </c>
      <c r="J22" s="10">
        <f t="shared" si="7"/>
        <v>4</v>
      </c>
      <c r="K22" s="84">
        <f t="shared" si="8"/>
        <v>45.5</v>
      </c>
      <c r="L22" s="10"/>
      <c r="M22" s="12">
        <v>0</v>
      </c>
      <c r="N22" s="12">
        <v>0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10">
        <f t="shared" si="2"/>
        <v>1</v>
      </c>
      <c r="U22" s="84">
        <f t="shared" si="10"/>
        <v>40.5</v>
      </c>
      <c r="W22" s="12">
        <v>0</v>
      </c>
      <c r="X22" s="12">
        <v>2</v>
      </c>
      <c r="Y22" s="12">
        <v>1</v>
      </c>
      <c r="Z22" s="12">
        <v>3</v>
      </c>
      <c r="AA22" s="12">
        <v>0</v>
      </c>
      <c r="AB22" s="12">
        <v>0</v>
      </c>
      <c r="AC22" s="12">
        <v>0</v>
      </c>
      <c r="AD22" s="10">
        <f t="shared" si="4"/>
        <v>6</v>
      </c>
      <c r="AE22" s="84">
        <f t="shared" si="12"/>
        <v>42</v>
      </c>
      <c r="AG22" s="12">
        <f t="shared" si="5"/>
        <v>0</v>
      </c>
      <c r="AH22" s="12">
        <f t="shared" si="5"/>
        <v>2</v>
      </c>
      <c r="AI22" s="12">
        <f t="shared" si="5"/>
        <v>4</v>
      </c>
      <c r="AJ22" s="12">
        <f t="shared" si="5"/>
        <v>5</v>
      </c>
      <c r="AK22" s="12">
        <f t="shared" si="5"/>
        <v>0</v>
      </c>
      <c r="AL22" s="12">
        <f t="shared" si="5"/>
        <v>0</v>
      </c>
      <c r="AM22" s="12">
        <f t="shared" si="5"/>
        <v>0</v>
      </c>
      <c r="AN22" s="8">
        <f t="shared" si="5"/>
        <v>11</v>
      </c>
      <c r="AO22" s="84">
        <f t="shared" si="13"/>
        <v>43.13636363636364</v>
      </c>
    </row>
    <row r="23" spans="1:41" s="4" customFormat="1" ht="14.4" x14ac:dyDescent="0.3">
      <c r="A23" s="2">
        <v>64</v>
      </c>
      <c r="B23" s="4" t="s">
        <v>13</v>
      </c>
      <c r="C23" s="12">
        <v>1</v>
      </c>
      <c r="D23" s="12">
        <v>5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0">
        <f t="shared" si="7"/>
        <v>7</v>
      </c>
      <c r="K23" s="84">
        <f t="shared" si="8"/>
        <v>31.5</v>
      </c>
      <c r="L23" s="10"/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0">
        <f t="shared" si="2"/>
        <v>0</v>
      </c>
      <c r="U23" s="84" t="str">
        <f t="shared" si="10"/>
        <v>-</v>
      </c>
      <c r="W23" s="12">
        <v>3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0">
        <f t="shared" si="4"/>
        <v>3</v>
      </c>
      <c r="AE23" s="84">
        <f t="shared" si="12"/>
        <v>20</v>
      </c>
      <c r="AG23" s="12">
        <f t="shared" ref="AG23:AN54" si="14">C23+M23+W23</f>
        <v>4</v>
      </c>
      <c r="AH23" s="12">
        <f t="shared" si="14"/>
        <v>5</v>
      </c>
      <c r="AI23" s="12">
        <f t="shared" si="14"/>
        <v>0</v>
      </c>
      <c r="AJ23" s="12">
        <f t="shared" si="14"/>
        <v>1</v>
      </c>
      <c r="AK23" s="12">
        <f t="shared" si="14"/>
        <v>0</v>
      </c>
      <c r="AL23" s="12">
        <f t="shared" si="14"/>
        <v>0</v>
      </c>
      <c r="AM23" s="12">
        <f t="shared" si="14"/>
        <v>0</v>
      </c>
      <c r="AN23" s="8">
        <f t="shared" si="14"/>
        <v>10</v>
      </c>
      <c r="AO23" s="84">
        <f t="shared" si="13"/>
        <v>28.05</v>
      </c>
    </row>
    <row r="24" spans="1:41" s="4" customFormat="1" ht="14.4" x14ac:dyDescent="0.3">
      <c r="A24" s="2">
        <v>65</v>
      </c>
      <c r="B24" s="4" t="s">
        <v>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0">
        <f t="shared" si="7"/>
        <v>0</v>
      </c>
      <c r="K24" s="84" t="str">
        <f t="shared" si="8"/>
        <v>-</v>
      </c>
      <c r="L24" s="10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0">
        <f t="shared" si="2"/>
        <v>0</v>
      </c>
      <c r="U24" s="84" t="str">
        <f t="shared" si="10"/>
        <v>-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0">
        <f t="shared" si="4"/>
        <v>0</v>
      </c>
      <c r="AE24" s="84" t="str">
        <f t="shared" si="12"/>
        <v>-</v>
      </c>
      <c r="AG24" s="12">
        <f t="shared" si="14"/>
        <v>0</v>
      </c>
      <c r="AH24" s="12">
        <f t="shared" si="14"/>
        <v>0</v>
      </c>
      <c r="AI24" s="12">
        <f t="shared" si="14"/>
        <v>0</v>
      </c>
      <c r="AJ24" s="12">
        <f t="shared" si="14"/>
        <v>0</v>
      </c>
      <c r="AK24" s="12">
        <f t="shared" si="14"/>
        <v>0</v>
      </c>
      <c r="AL24" s="12">
        <f t="shared" si="14"/>
        <v>0</v>
      </c>
      <c r="AM24" s="12">
        <f t="shared" si="14"/>
        <v>0</v>
      </c>
      <c r="AN24" s="8">
        <f t="shared" si="14"/>
        <v>0</v>
      </c>
      <c r="AO24" s="84" t="str">
        <f t="shared" si="13"/>
        <v>-</v>
      </c>
    </row>
    <row r="25" spans="1:41" s="4" customFormat="1" ht="14.4" x14ac:dyDescent="0.3">
      <c r="A25" s="2">
        <v>67</v>
      </c>
      <c r="B25" s="4" t="s">
        <v>17</v>
      </c>
      <c r="C25" s="12">
        <v>0</v>
      </c>
      <c r="D25" s="12">
        <v>2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0">
        <f t="shared" si="7"/>
        <v>2</v>
      </c>
      <c r="K25" s="84">
        <f t="shared" si="8"/>
        <v>30</v>
      </c>
      <c r="L25" s="10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0">
        <f t="shared" si="2"/>
        <v>0</v>
      </c>
      <c r="U25" s="84" t="str">
        <f t="shared" si="10"/>
        <v>-</v>
      </c>
      <c r="W25" s="12">
        <v>6</v>
      </c>
      <c r="X25" s="12">
        <v>3</v>
      </c>
      <c r="Y25" s="12">
        <v>1</v>
      </c>
      <c r="Z25" s="12">
        <v>1</v>
      </c>
      <c r="AA25" s="12">
        <v>0</v>
      </c>
      <c r="AB25" s="12">
        <v>0</v>
      </c>
      <c r="AC25" s="12">
        <v>0</v>
      </c>
      <c r="AD25" s="10">
        <f t="shared" si="4"/>
        <v>11</v>
      </c>
      <c r="AE25" s="84">
        <f t="shared" si="12"/>
        <v>27.363636363636363</v>
      </c>
      <c r="AG25" s="12">
        <f t="shared" si="14"/>
        <v>6</v>
      </c>
      <c r="AH25" s="12">
        <f t="shared" si="14"/>
        <v>5</v>
      </c>
      <c r="AI25" s="12">
        <f t="shared" si="14"/>
        <v>1</v>
      </c>
      <c r="AJ25" s="12">
        <f t="shared" si="14"/>
        <v>1</v>
      </c>
      <c r="AK25" s="12">
        <f t="shared" si="14"/>
        <v>0</v>
      </c>
      <c r="AL25" s="12">
        <f t="shared" si="14"/>
        <v>0</v>
      </c>
      <c r="AM25" s="12">
        <f t="shared" si="14"/>
        <v>0</v>
      </c>
      <c r="AN25" s="8">
        <f t="shared" si="14"/>
        <v>13</v>
      </c>
      <c r="AO25" s="84">
        <f t="shared" si="13"/>
        <v>27.769230769230774</v>
      </c>
    </row>
    <row r="26" spans="1:41" s="4" customFormat="1" ht="14.4" x14ac:dyDescent="0.3">
      <c r="A26" s="2">
        <v>68</v>
      </c>
      <c r="B26" s="4" t="s">
        <v>43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0">
        <f t="shared" si="7"/>
        <v>0</v>
      </c>
      <c r="K26" s="84" t="str">
        <f t="shared" si="8"/>
        <v>-</v>
      </c>
      <c r="L26" s="10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0">
        <f t="shared" si="2"/>
        <v>0</v>
      </c>
      <c r="U26" s="84" t="str">
        <f t="shared" si="10"/>
        <v>-</v>
      </c>
      <c r="W26" s="12">
        <v>1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0">
        <f t="shared" si="4"/>
        <v>1</v>
      </c>
      <c r="AE26" s="84">
        <f t="shared" si="12"/>
        <v>20</v>
      </c>
      <c r="AG26" s="12">
        <f t="shared" si="14"/>
        <v>1</v>
      </c>
      <c r="AH26" s="12">
        <f t="shared" si="14"/>
        <v>0</v>
      </c>
      <c r="AI26" s="12">
        <f t="shared" si="14"/>
        <v>0</v>
      </c>
      <c r="AJ26" s="12">
        <f t="shared" si="14"/>
        <v>0</v>
      </c>
      <c r="AK26" s="12">
        <f t="shared" si="14"/>
        <v>0</v>
      </c>
      <c r="AL26" s="12">
        <f t="shared" si="14"/>
        <v>0</v>
      </c>
      <c r="AM26" s="12">
        <f t="shared" si="14"/>
        <v>0</v>
      </c>
      <c r="AN26" s="8">
        <f t="shared" si="14"/>
        <v>1</v>
      </c>
      <c r="AO26" s="84">
        <f t="shared" si="13"/>
        <v>20</v>
      </c>
    </row>
    <row r="27" spans="1:41" s="4" customFormat="1" ht="14.4" x14ac:dyDescent="0.3">
      <c r="A27" s="2">
        <v>69</v>
      </c>
      <c r="B27" s="4" t="s">
        <v>18</v>
      </c>
      <c r="C27" s="12">
        <v>7</v>
      </c>
      <c r="D27" s="12">
        <v>27</v>
      </c>
      <c r="E27" s="12">
        <v>3</v>
      </c>
      <c r="F27" s="12">
        <v>0</v>
      </c>
      <c r="G27" s="12">
        <v>0</v>
      </c>
      <c r="H27" s="12">
        <v>0</v>
      </c>
      <c r="I27" s="12">
        <v>0</v>
      </c>
      <c r="J27" s="10">
        <f t="shared" si="7"/>
        <v>37</v>
      </c>
      <c r="K27" s="84">
        <f t="shared" si="8"/>
        <v>28.95945945945946</v>
      </c>
      <c r="L27" s="10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0">
        <f t="shared" si="2"/>
        <v>0</v>
      </c>
      <c r="U27" s="84" t="str">
        <f t="shared" si="10"/>
        <v>-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0">
        <f t="shared" si="4"/>
        <v>0</v>
      </c>
      <c r="AE27" s="84" t="str">
        <f t="shared" si="12"/>
        <v>-</v>
      </c>
      <c r="AG27" s="12">
        <f t="shared" si="14"/>
        <v>7</v>
      </c>
      <c r="AH27" s="12">
        <f t="shared" si="14"/>
        <v>27</v>
      </c>
      <c r="AI27" s="12">
        <f t="shared" si="14"/>
        <v>3</v>
      </c>
      <c r="AJ27" s="12">
        <f t="shared" si="14"/>
        <v>0</v>
      </c>
      <c r="AK27" s="12">
        <f t="shared" si="14"/>
        <v>0</v>
      </c>
      <c r="AL27" s="12">
        <f t="shared" si="14"/>
        <v>0</v>
      </c>
      <c r="AM27" s="12">
        <f t="shared" si="14"/>
        <v>0</v>
      </c>
      <c r="AN27" s="8">
        <f t="shared" si="14"/>
        <v>37</v>
      </c>
      <c r="AO27" s="84">
        <f t="shared" si="13"/>
        <v>28.95945945945946</v>
      </c>
    </row>
    <row r="28" spans="1:41" s="4" customFormat="1" ht="14.4" x14ac:dyDescent="0.3">
      <c r="A28" s="2">
        <v>70</v>
      </c>
      <c r="B28" s="4" t="s">
        <v>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0">
        <f t="shared" si="7"/>
        <v>0</v>
      </c>
      <c r="K28" s="84" t="str">
        <f t="shared" si="8"/>
        <v>-</v>
      </c>
      <c r="L28" s="10"/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0">
        <f t="shared" si="2"/>
        <v>0</v>
      </c>
      <c r="U28" s="84" t="str">
        <f t="shared" si="10"/>
        <v>-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0">
        <f t="shared" si="4"/>
        <v>0</v>
      </c>
      <c r="AE28" s="84" t="str">
        <f t="shared" si="12"/>
        <v>-</v>
      </c>
      <c r="AG28" s="12">
        <f t="shared" si="14"/>
        <v>0</v>
      </c>
      <c r="AH28" s="12">
        <f t="shared" si="14"/>
        <v>0</v>
      </c>
      <c r="AI28" s="12">
        <f t="shared" si="14"/>
        <v>0</v>
      </c>
      <c r="AJ28" s="12">
        <f t="shared" si="14"/>
        <v>0</v>
      </c>
      <c r="AK28" s="12">
        <f t="shared" si="14"/>
        <v>0</v>
      </c>
      <c r="AL28" s="12">
        <f t="shared" si="14"/>
        <v>0</v>
      </c>
      <c r="AM28" s="12">
        <f t="shared" si="14"/>
        <v>0</v>
      </c>
      <c r="AN28" s="8">
        <f t="shared" si="14"/>
        <v>0</v>
      </c>
      <c r="AO28" s="84" t="str">
        <f t="shared" si="13"/>
        <v>-</v>
      </c>
    </row>
    <row r="29" spans="1:41" s="4" customFormat="1" ht="14.4" x14ac:dyDescent="0.3">
      <c r="A29" s="2">
        <v>71</v>
      </c>
      <c r="B29" s="4" t="s">
        <v>44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0">
        <f t="shared" si="7"/>
        <v>0</v>
      </c>
      <c r="K29" s="84" t="str">
        <f t="shared" si="8"/>
        <v>-</v>
      </c>
      <c r="L29" s="10"/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f t="shared" si="2"/>
        <v>0</v>
      </c>
      <c r="U29" s="84" t="str">
        <f t="shared" si="10"/>
        <v>-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0">
        <f t="shared" si="4"/>
        <v>0</v>
      </c>
      <c r="AE29" s="84" t="str">
        <f t="shared" si="12"/>
        <v>-</v>
      </c>
      <c r="AG29" s="12">
        <f t="shared" si="14"/>
        <v>0</v>
      </c>
      <c r="AH29" s="12">
        <f t="shared" si="14"/>
        <v>0</v>
      </c>
      <c r="AI29" s="12">
        <f t="shared" si="14"/>
        <v>0</v>
      </c>
      <c r="AJ29" s="12">
        <f t="shared" si="14"/>
        <v>0</v>
      </c>
      <c r="AK29" s="12">
        <f t="shared" si="14"/>
        <v>0</v>
      </c>
      <c r="AL29" s="12">
        <f t="shared" si="14"/>
        <v>0</v>
      </c>
      <c r="AM29" s="12">
        <f t="shared" si="14"/>
        <v>0</v>
      </c>
      <c r="AN29" s="8">
        <f t="shared" si="14"/>
        <v>0</v>
      </c>
      <c r="AO29" s="84" t="str">
        <f t="shared" si="13"/>
        <v>-</v>
      </c>
    </row>
    <row r="30" spans="1:41" s="4" customFormat="1" ht="14.4" x14ac:dyDescent="0.3">
      <c r="A30" s="2">
        <v>73</v>
      </c>
      <c r="B30" s="4" t="s">
        <v>21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0">
        <f t="shared" si="7"/>
        <v>0</v>
      </c>
      <c r="K30" s="84" t="str">
        <f t="shared" si="8"/>
        <v>-</v>
      </c>
      <c r="L30" s="10"/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f t="shared" si="2"/>
        <v>0</v>
      </c>
      <c r="U30" s="84" t="str">
        <f t="shared" si="10"/>
        <v>-</v>
      </c>
      <c r="W30" s="12">
        <v>2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0">
        <f t="shared" si="4"/>
        <v>2</v>
      </c>
      <c r="AE30" s="84">
        <f t="shared" si="12"/>
        <v>20</v>
      </c>
      <c r="AG30" s="12">
        <f t="shared" si="14"/>
        <v>2</v>
      </c>
      <c r="AH30" s="12">
        <f t="shared" si="14"/>
        <v>0</v>
      </c>
      <c r="AI30" s="12">
        <f t="shared" si="14"/>
        <v>0</v>
      </c>
      <c r="AJ30" s="12">
        <f t="shared" si="14"/>
        <v>0</v>
      </c>
      <c r="AK30" s="12">
        <f t="shared" si="14"/>
        <v>0</v>
      </c>
      <c r="AL30" s="12">
        <f t="shared" si="14"/>
        <v>0</v>
      </c>
      <c r="AM30" s="12">
        <f t="shared" si="14"/>
        <v>0</v>
      </c>
      <c r="AN30" s="8">
        <f t="shared" si="14"/>
        <v>2</v>
      </c>
      <c r="AO30" s="84">
        <f t="shared" si="13"/>
        <v>20</v>
      </c>
    </row>
    <row r="31" spans="1:41" s="4" customFormat="1" ht="14.4" x14ac:dyDescent="0.3">
      <c r="A31" s="2">
        <v>74</v>
      </c>
      <c r="B31" s="4" t="s">
        <v>22</v>
      </c>
      <c r="C31" s="12">
        <v>3</v>
      </c>
      <c r="D31" s="12">
        <v>7</v>
      </c>
      <c r="E31" s="12">
        <v>8</v>
      </c>
      <c r="F31" s="12">
        <v>0</v>
      </c>
      <c r="G31" s="12">
        <v>0</v>
      </c>
      <c r="H31" s="12">
        <v>0</v>
      </c>
      <c r="I31" s="12">
        <v>0</v>
      </c>
      <c r="J31" s="10">
        <f t="shared" si="7"/>
        <v>18</v>
      </c>
      <c r="K31" s="84">
        <f t="shared" si="8"/>
        <v>33</v>
      </c>
      <c r="L31" s="10"/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0">
        <f t="shared" si="2"/>
        <v>0</v>
      </c>
      <c r="U31" s="84" t="str">
        <f t="shared" si="10"/>
        <v>-</v>
      </c>
      <c r="W31" s="12">
        <v>2</v>
      </c>
      <c r="X31" s="12">
        <v>1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0">
        <f t="shared" si="4"/>
        <v>3</v>
      </c>
      <c r="AE31" s="84">
        <f t="shared" si="12"/>
        <v>23.333333333333332</v>
      </c>
      <c r="AG31" s="12">
        <f t="shared" si="14"/>
        <v>5</v>
      </c>
      <c r="AH31" s="12">
        <f t="shared" si="14"/>
        <v>8</v>
      </c>
      <c r="AI31" s="12">
        <f t="shared" si="14"/>
        <v>8</v>
      </c>
      <c r="AJ31" s="12">
        <f t="shared" si="14"/>
        <v>0</v>
      </c>
      <c r="AK31" s="12">
        <f t="shared" si="14"/>
        <v>0</v>
      </c>
      <c r="AL31" s="12">
        <f t="shared" si="14"/>
        <v>0</v>
      </c>
      <c r="AM31" s="12">
        <f t="shared" si="14"/>
        <v>0</v>
      </c>
      <c r="AN31" s="8">
        <f t="shared" si="14"/>
        <v>21</v>
      </c>
      <c r="AO31" s="84">
        <f t="shared" si="13"/>
        <v>31.619047619047617</v>
      </c>
    </row>
    <row r="32" spans="1:41" s="4" customFormat="1" ht="14.4" x14ac:dyDescent="0.3">
      <c r="A32" s="2">
        <v>75</v>
      </c>
      <c r="B32" s="4" t="s">
        <v>23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0">
        <f t="shared" si="7"/>
        <v>0</v>
      </c>
      <c r="K32" s="84" t="str">
        <f t="shared" si="8"/>
        <v>-</v>
      </c>
      <c r="L32" s="10"/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0">
        <f t="shared" si="2"/>
        <v>0</v>
      </c>
      <c r="U32" s="84" t="str">
        <f t="shared" si="10"/>
        <v>-</v>
      </c>
      <c r="W32" s="12">
        <v>1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0">
        <f t="shared" si="4"/>
        <v>1</v>
      </c>
      <c r="AE32" s="84">
        <f t="shared" si="12"/>
        <v>20</v>
      </c>
      <c r="AG32" s="12">
        <f t="shared" si="14"/>
        <v>1</v>
      </c>
      <c r="AH32" s="12">
        <f t="shared" si="14"/>
        <v>0</v>
      </c>
      <c r="AI32" s="12">
        <f t="shared" si="14"/>
        <v>0</v>
      </c>
      <c r="AJ32" s="12">
        <f t="shared" si="14"/>
        <v>0</v>
      </c>
      <c r="AK32" s="12">
        <f t="shared" si="14"/>
        <v>0</v>
      </c>
      <c r="AL32" s="12">
        <f t="shared" si="14"/>
        <v>0</v>
      </c>
      <c r="AM32" s="12">
        <f t="shared" si="14"/>
        <v>0</v>
      </c>
      <c r="AN32" s="8">
        <f t="shared" si="14"/>
        <v>1</v>
      </c>
      <c r="AO32" s="84">
        <f t="shared" si="13"/>
        <v>20</v>
      </c>
    </row>
    <row r="33" spans="1:41" s="4" customFormat="1" ht="14.4" x14ac:dyDescent="0.3">
      <c r="A33" s="2">
        <v>76</v>
      </c>
      <c r="B33" s="4" t="s">
        <v>24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0">
        <f t="shared" si="7"/>
        <v>0</v>
      </c>
      <c r="K33" s="84" t="str">
        <f t="shared" si="8"/>
        <v>-</v>
      </c>
      <c r="L33" s="10"/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0">
        <f t="shared" si="2"/>
        <v>0</v>
      </c>
      <c r="U33" s="84" t="str">
        <f t="shared" si="10"/>
        <v>-</v>
      </c>
      <c r="W33" s="12">
        <v>0</v>
      </c>
      <c r="X33" s="12">
        <v>0</v>
      </c>
      <c r="Y33" s="12">
        <v>1</v>
      </c>
      <c r="Z33" s="12">
        <v>0</v>
      </c>
      <c r="AA33" s="12">
        <v>0</v>
      </c>
      <c r="AB33" s="12">
        <v>0</v>
      </c>
      <c r="AC33" s="12">
        <v>0</v>
      </c>
      <c r="AD33" s="10">
        <f t="shared" si="4"/>
        <v>1</v>
      </c>
      <c r="AE33" s="84">
        <f t="shared" si="12"/>
        <v>40.5</v>
      </c>
      <c r="AG33" s="12">
        <f t="shared" si="14"/>
        <v>0</v>
      </c>
      <c r="AH33" s="12">
        <f t="shared" si="14"/>
        <v>0</v>
      </c>
      <c r="AI33" s="12">
        <f t="shared" si="14"/>
        <v>1</v>
      </c>
      <c r="AJ33" s="12">
        <f t="shared" si="14"/>
        <v>0</v>
      </c>
      <c r="AK33" s="12">
        <f t="shared" si="14"/>
        <v>0</v>
      </c>
      <c r="AL33" s="12">
        <f t="shared" si="14"/>
        <v>0</v>
      </c>
      <c r="AM33" s="12">
        <f t="shared" si="14"/>
        <v>0</v>
      </c>
      <c r="AN33" s="8">
        <f t="shared" si="14"/>
        <v>1</v>
      </c>
      <c r="AO33" s="84">
        <f t="shared" si="13"/>
        <v>40.5</v>
      </c>
    </row>
    <row r="34" spans="1:41" s="4" customFormat="1" ht="14.4" x14ac:dyDescent="0.3">
      <c r="A34" s="2">
        <v>79</v>
      </c>
      <c r="B34" s="4" t="s">
        <v>26</v>
      </c>
      <c r="C34" s="12">
        <v>1</v>
      </c>
      <c r="D34" s="12">
        <v>7</v>
      </c>
      <c r="E34" s="12">
        <v>1</v>
      </c>
      <c r="F34" s="12">
        <v>1</v>
      </c>
      <c r="G34" s="12">
        <v>0</v>
      </c>
      <c r="H34" s="12">
        <v>0</v>
      </c>
      <c r="I34" s="12">
        <v>0</v>
      </c>
      <c r="J34" s="10">
        <f t="shared" si="7"/>
        <v>10</v>
      </c>
      <c r="K34" s="84">
        <f t="shared" si="8"/>
        <v>32.1</v>
      </c>
      <c r="L34" s="10"/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0">
        <f t="shared" si="2"/>
        <v>0</v>
      </c>
      <c r="U34" s="84" t="str">
        <f t="shared" si="10"/>
        <v>-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0">
        <f t="shared" si="4"/>
        <v>0</v>
      </c>
      <c r="AE34" s="84" t="str">
        <f t="shared" si="12"/>
        <v>-</v>
      </c>
      <c r="AG34" s="12">
        <f t="shared" si="14"/>
        <v>1</v>
      </c>
      <c r="AH34" s="12">
        <f t="shared" si="14"/>
        <v>7</v>
      </c>
      <c r="AI34" s="12">
        <f t="shared" si="14"/>
        <v>1</v>
      </c>
      <c r="AJ34" s="12">
        <f t="shared" si="14"/>
        <v>1</v>
      </c>
      <c r="AK34" s="12">
        <f t="shared" si="14"/>
        <v>0</v>
      </c>
      <c r="AL34" s="12">
        <f t="shared" si="14"/>
        <v>0</v>
      </c>
      <c r="AM34" s="12">
        <f t="shared" si="14"/>
        <v>0</v>
      </c>
      <c r="AN34" s="8">
        <f t="shared" si="14"/>
        <v>10</v>
      </c>
      <c r="AO34" s="84">
        <f t="shared" si="13"/>
        <v>32.1</v>
      </c>
    </row>
    <row r="35" spans="1:41" s="4" customFormat="1" ht="14.4" x14ac:dyDescent="0.3">
      <c r="A35" s="2">
        <v>80</v>
      </c>
      <c r="B35" s="4" t="s">
        <v>27</v>
      </c>
      <c r="C35" s="12">
        <v>1</v>
      </c>
      <c r="D35" s="12">
        <v>17</v>
      </c>
      <c r="E35" s="12">
        <v>1</v>
      </c>
      <c r="F35" s="12">
        <v>0</v>
      </c>
      <c r="G35" s="12">
        <v>0</v>
      </c>
      <c r="H35" s="12">
        <v>0</v>
      </c>
      <c r="I35" s="12">
        <v>0</v>
      </c>
      <c r="J35" s="10">
        <f t="shared" si="7"/>
        <v>19</v>
      </c>
      <c r="K35" s="84">
        <f t="shared" si="8"/>
        <v>30.026315789473685</v>
      </c>
      <c r="L35" s="10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0">
        <f t="shared" si="2"/>
        <v>0</v>
      </c>
      <c r="U35" s="84" t="str">
        <f t="shared" si="10"/>
        <v>-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0">
        <f t="shared" si="4"/>
        <v>0</v>
      </c>
      <c r="AE35" s="84" t="str">
        <f t="shared" si="12"/>
        <v>-</v>
      </c>
      <c r="AG35" s="12">
        <f t="shared" si="14"/>
        <v>1</v>
      </c>
      <c r="AH35" s="12">
        <f t="shared" si="14"/>
        <v>17</v>
      </c>
      <c r="AI35" s="12">
        <f t="shared" si="14"/>
        <v>1</v>
      </c>
      <c r="AJ35" s="12">
        <f t="shared" si="14"/>
        <v>0</v>
      </c>
      <c r="AK35" s="12">
        <f t="shared" si="14"/>
        <v>0</v>
      </c>
      <c r="AL35" s="12">
        <f t="shared" si="14"/>
        <v>0</v>
      </c>
      <c r="AM35" s="12">
        <f t="shared" si="14"/>
        <v>0</v>
      </c>
      <c r="AN35" s="8">
        <f t="shared" si="14"/>
        <v>19</v>
      </c>
      <c r="AO35" s="84">
        <f t="shared" si="13"/>
        <v>30.026315789473685</v>
      </c>
    </row>
    <row r="36" spans="1:41" s="54" customFormat="1" ht="14.4" x14ac:dyDescent="0.3">
      <c r="A36" s="53">
        <v>81</v>
      </c>
      <c r="B36" s="54" t="s">
        <v>28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6">
        <f t="shared" si="7"/>
        <v>0</v>
      </c>
      <c r="K36" s="85" t="str">
        <f t="shared" si="8"/>
        <v>-</v>
      </c>
      <c r="L36" s="56"/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6">
        <f t="shared" si="2"/>
        <v>0</v>
      </c>
      <c r="U36" s="85" t="str">
        <f t="shared" si="10"/>
        <v>-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6">
        <f t="shared" si="4"/>
        <v>0</v>
      </c>
      <c r="AE36" s="85" t="str">
        <f t="shared" si="12"/>
        <v>-</v>
      </c>
      <c r="AG36" s="55">
        <f t="shared" si="14"/>
        <v>0</v>
      </c>
      <c r="AH36" s="55">
        <f t="shared" si="14"/>
        <v>0</v>
      </c>
      <c r="AI36" s="55">
        <f t="shared" si="14"/>
        <v>0</v>
      </c>
      <c r="AJ36" s="55">
        <f t="shared" si="14"/>
        <v>0</v>
      </c>
      <c r="AK36" s="55">
        <f t="shared" si="14"/>
        <v>0</v>
      </c>
      <c r="AL36" s="55">
        <f t="shared" si="14"/>
        <v>0</v>
      </c>
      <c r="AM36" s="55">
        <f t="shared" si="14"/>
        <v>0</v>
      </c>
      <c r="AN36" s="59">
        <f t="shared" si="14"/>
        <v>0</v>
      </c>
      <c r="AO36" s="85" t="str">
        <f t="shared" si="13"/>
        <v>-</v>
      </c>
    </row>
    <row r="37" spans="1:41" s="4" customFormat="1" ht="14.4" x14ac:dyDescent="0.3">
      <c r="A37" s="2">
        <v>83</v>
      </c>
      <c r="B37" s="4" t="s">
        <v>29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0">
        <f t="shared" si="7"/>
        <v>0</v>
      </c>
      <c r="K37" s="84" t="str">
        <f t="shared" si="8"/>
        <v>-</v>
      </c>
      <c r="L37" s="10"/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0">
        <f t="shared" si="2"/>
        <v>0</v>
      </c>
      <c r="U37" s="84" t="str">
        <f t="shared" si="10"/>
        <v>-</v>
      </c>
      <c r="W37" s="12">
        <v>3</v>
      </c>
      <c r="X37" s="12">
        <v>0</v>
      </c>
      <c r="Y37" s="12">
        <v>0</v>
      </c>
      <c r="Z37" s="12">
        <v>1</v>
      </c>
      <c r="AA37" s="12">
        <v>0</v>
      </c>
      <c r="AB37" s="12">
        <v>0</v>
      </c>
      <c r="AC37" s="12">
        <v>0</v>
      </c>
      <c r="AD37" s="10">
        <f t="shared" si="4"/>
        <v>4</v>
      </c>
      <c r="AE37" s="84">
        <f t="shared" si="12"/>
        <v>27.625</v>
      </c>
      <c r="AG37" s="12">
        <f t="shared" si="14"/>
        <v>3</v>
      </c>
      <c r="AH37" s="12">
        <f t="shared" si="14"/>
        <v>0</v>
      </c>
      <c r="AI37" s="12">
        <f t="shared" si="14"/>
        <v>0</v>
      </c>
      <c r="AJ37" s="12">
        <f t="shared" si="14"/>
        <v>1</v>
      </c>
      <c r="AK37" s="12">
        <f t="shared" si="14"/>
        <v>0</v>
      </c>
      <c r="AL37" s="12">
        <f t="shared" si="14"/>
        <v>0</v>
      </c>
      <c r="AM37" s="12">
        <f t="shared" si="14"/>
        <v>0</v>
      </c>
      <c r="AN37" s="8">
        <f t="shared" si="14"/>
        <v>4</v>
      </c>
      <c r="AO37" s="84">
        <f t="shared" si="13"/>
        <v>27.625</v>
      </c>
    </row>
    <row r="38" spans="1:41" s="4" customFormat="1" ht="14.4" x14ac:dyDescent="0.3">
      <c r="A38" s="2">
        <v>84</v>
      </c>
      <c r="B38" s="4" t="s">
        <v>30</v>
      </c>
      <c r="C38" s="12">
        <v>0</v>
      </c>
      <c r="D38" s="12">
        <v>6</v>
      </c>
      <c r="E38" s="12">
        <v>2</v>
      </c>
      <c r="F38" s="12">
        <v>0</v>
      </c>
      <c r="G38" s="12">
        <v>0</v>
      </c>
      <c r="H38" s="12">
        <v>0</v>
      </c>
      <c r="I38" s="12">
        <v>0</v>
      </c>
      <c r="J38" s="10">
        <f t="shared" si="7"/>
        <v>8</v>
      </c>
      <c r="K38" s="84">
        <f t="shared" si="8"/>
        <v>32.625</v>
      </c>
      <c r="L38" s="10"/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0">
        <f t="shared" si="2"/>
        <v>0</v>
      </c>
      <c r="U38" s="84" t="str">
        <f t="shared" si="10"/>
        <v>-</v>
      </c>
      <c r="W38" s="12">
        <v>2</v>
      </c>
      <c r="X38" s="12">
        <v>1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0">
        <f t="shared" si="4"/>
        <v>3</v>
      </c>
      <c r="AE38" s="84">
        <f t="shared" si="12"/>
        <v>23.333333333333332</v>
      </c>
      <c r="AG38" s="12">
        <f t="shared" si="14"/>
        <v>2</v>
      </c>
      <c r="AH38" s="12">
        <f t="shared" si="14"/>
        <v>7</v>
      </c>
      <c r="AI38" s="12">
        <f t="shared" si="14"/>
        <v>2</v>
      </c>
      <c r="AJ38" s="12">
        <f t="shared" si="14"/>
        <v>0</v>
      </c>
      <c r="AK38" s="12">
        <f t="shared" si="14"/>
        <v>0</v>
      </c>
      <c r="AL38" s="12">
        <f t="shared" si="14"/>
        <v>0</v>
      </c>
      <c r="AM38" s="12">
        <f t="shared" si="14"/>
        <v>0</v>
      </c>
      <c r="AN38" s="8">
        <f t="shared" si="14"/>
        <v>11</v>
      </c>
      <c r="AO38" s="84">
        <f t="shared" si="13"/>
        <v>30.09090909090909</v>
      </c>
    </row>
    <row r="39" spans="1:41" s="4" customFormat="1" ht="14.4" x14ac:dyDescent="0.3">
      <c r="A39" s="2">
        <v>85</v>
      </c>
      <c r="B39" s="4" t="s">
        <v>31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0">
        <f t="shared" si="7"/>
        <v>0</v>
      </c>
      <c r="K39" s="84" t="str">
        <f t="shared" si="8"/>
        <v>-</v>
      </c>
      <c r="L39" s="10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0">
        <f t="shared" si="2"/>
        <v>0</v>
      </c>
      <c r="U39" s="84" t="str">
        <f t="shared" si="10"/>
        <v>-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0">
        <f t="shared" si="4"/>
        <v>0</v>
      </c>
      <c r="AE39" s="84" t="str">
        <f t="shared" si="12"/>
        <v>-</v>
      </c>
      <c r="AG39" s="12">
        <f t="shared" si="14"/>
        <v>0</v>
      </c>
      <c r="AH39" s="12">
        <f t="shared" si="14"/>
        <v>0</v>
      </c>
      <c r="AI39" s="12">
        <f t="shared" si="14"/>
        <v>0</v>
      </c>
      <c r="AJ39" s="12">
        <f t="shared" si="14"/>
        <v>0</v>
      </c>
      <c r="AK39" s="12">
        <f t="shared" si="14"/>
        <v>0</v>
      </c>
      <c r="AL39" s="12">
        <f t="shared" si="14"/>
        <v>0</v>
      </c>
      <c r="AM39" s="12">
        <f t="shared" si="14"/>
        <v>0</v>
      </c>
      <c r="AN39" s="8">
        <f t="shared" si="14"/>
        <v>0</v>
      </c>
      <c r="AO39" s="84" t="str">
        <f t="shared" si="13"/>
        <v>-</v>
      </c>
    </row>
    <row r="40" spans="1:41" s="4" customFormat="1" ht="14.4" x14ac:dyDescent="0.3">
      <c r="A40" s="2">
        <v>87</v>
      </c>
      <c r="B40" s="4" t="s">
        <v>32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0">
        <f t="shared" si="7"/>
        <v>0</v>
      </c>
      <c r="K40" s="84" t="str">
        <f t="shared" si="8"/>
        <v>-</v>
      </c>
      <c r="L40" s="10"/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0">
        <f t="shared" si="2"/>
        <v>0</v>
      </c>
      <c r="U40" s="84" t="str">
        <f t="shared" si="10"/>
        <v>-</v>
      </c>
      <c r="W40" s="12">
        <v>2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0">
        <f t="shared" si="4"/>
        <v>2</v>
      </c>
      <c r="AE40" s="84">
        <f t="shared" si="12"/>
        <v>20</v>
      </c>
      <c r="AG40" s="12">
        <f t="shared" si="14"/>
        <v>2</v>
      </c>
      <c r="AH40" s="12">
        <f t="shared" si="14"/>
        <v>0</v>
      </c>
      <c r="AI40" s="12">
        <f t="shared" si="14"/>
        <v>0</v>
      </c>
      <c r="AJ40" s="12">
        <f t="shared" si="14"/>
        <v>0</v>
      </c>
      <c r="AK40" s="12">
        <f t="shared" si="14"/>
        <v>0</v>
      </c>
      <c r="AL40" s="12">
        <f t="shared" si="14"/>
        <v>0</v>
      </c>
      <c r="AM40" s="12">
        <f t="shared" si="14"/>
        <v>0</v>
      </c>
      <c r="AN40" s="8">
        <f t="shared" si="14"/>
        <v>2</v>
      </c>
      <c r="AO40" s="84">
        <f t="shared" si="13"/>
        <v>20</v>
      </c>
    </row>
    <row r="41" spans="1:41" s="4" customFormat="1" ht="14.4" x14ac:dyDescent="0.3">
      <c r="A41" s="2">
        <v>90</v>
      </c>
      <c r="B41" s="4" t="s">
        <v>34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0">
        <f t="shared" si="7"/>
        <v>0</v>
      </c>
      <c r="K41" s="84" t="str">
        <f t="shared" si="8"/>
        <v>-</v>
      </c>
      <c r="L41" s="10"/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0">
        <f t="shared" si="2"/>
        <v>0</v>
      </c>
      <c r="U41" s="84" t="str">
        <f t="shared" si="10"/>
        <v>-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0">
        <f t="shared" si="4"/>
        <v>0</v>
      </c>
      <c r="AE41" s="84" t="str">
        <f t="shared" si="12"/>
        <v>-</v>
      </c>
      <c r="AG41" s="12">
        <f t="shared" si="14"/>
        <v>0</v>
      </c>
      <c r="AH41" s="12">
        <f t="shared" si="14"/>
        <v>0</v>
      </c>
      <c r="AI41" s="12">
        <f t="shared" si="14"/>
        <v>0</v>
      </c>
      <c r="AJ41" s="12">
        <f t="shared" si="14"/>
        <v>0</v>
      </c>
      <c r="AK41" s="12">
        <f t="shared" si="14"/>
        <v>0</v>
      </c>
      <c r="AL41" s="12">
        <f t="shared" si="14"/>
        <v>0</v>
      </c>
      <c r="AM41" s="12">
        <f t="shared" si="14"/>
        <v>0</v>
      </c>
      <c r="AN41" s="8">
        <f t="shared" si="14"/>
        <v>0</v>
      </c>
      <c r="AO41" s="84" t="str">
        <f t="shared" si="13"/>
        <v>-</v>
      </c>
    </row>
    <row r="42" spans="1:41" s="4" customFormat="1" ht="14.4" x14ac:dyDescent="0.3">
      <c r="A42" s="2">
        <v>91</v>
      </c>
      <c r="B42" s="4" t="s">
        <v>35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0">
        <f t="shared" si="7"/>
        <v>0</v>
      </c>
      <c r="K42" s="84" t="str">
        <f t="shared" si="8"/>
        <v>-</v>
      </c>
      <c r="L42" s="10"/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0">
        <f t="shared" si="2"/>
        <v>0</v>
      </c>
      <c r="U42" s="84" t="str">
        <f t="shared" si="10"/>
        <v>-</v>
      </c>
      <c r="W42" s="12">
        <v>1</v>
      </c>
      <c r="X42" s="12">
        <v>1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0">
        <f t="shared" si="4"/>
        <v>2</v>
      </c>
      <c r="AE42" s="84">
        <f t="shared" si="12"/>
        <v>25</v>
      </c>
      <c r="AG42" s="12">
        <f t="shared" si="14"/>
        <v>1</v>
      </c>
      <c r="AH42" s="12">
        <f t="shared" si="14"/>
        <v>1</v>
      </c>
      <c r="AI42" s="12">
        <f t="shared" si="14"/>
        <v>0</v>
      </c>
      <c r="AJ42" s="12">
        <f t="shared" si="14"/>
        <v>0</v>
      </c>
      <c r="AK42" s="12">
        <f t="shared" si="14"/>
        <v>0</v>
      </c>
      <c r="AL42" s="12">
        <f t="shared" si="14"/>
        <v>0</v>
      </c>
      <c r="AM42" s="12">
        <f t="shared" si="14"/>
        <v>0</v>
      </c>
      <c r="AN42" s="8">
        <f t="shared" si="14"/>
        <v>2</v>
      </c>
      <c r="AO42" s="84">
        <f t="shared" si="13"/>
        <v>25</v>
      </c>
    </row>
    <row r="43" spans="1:41" s="4" customFormat="1" ht="14.4" x14ac:dyDescent="0.3">
      <c r="A43" s="2">
        <v>92</v>
      </c>
      <c r="B43" s="4" t="s">
        <v>36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0">
        <f t="shared" si="7"/>
        <v>0</v>
      </c>
      <c r="K43" s="84" t="str">
        <f t="shared" si="8"/>
        <v>-</v>
      </c>
      <c r="L43" s="10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0">
        <f t="shared" si="2"/>
        <v>0</v>
      </c>
      <c r="U43" s="84" t="str">
        <f t="shared" si="10"/>
        <v>-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0">
        <f t="shared" si="4"/>
        <v>0</v>
      </c>
      <c r="AE43" s="84" t="str">
        <f t="shared" si="12"/>
        <v>-</v>
      </c>
      <c r="AG43" s="12">
        <f t="shared" si="14"/>
        <v>0</v>
      </c>
      <c r="AH43" s="12">
        <f t="shared" si="14"/>
        <v>0</v>
      </c>
      <c r="AI43" s="12">
        <f t="shared" si="14"/>
        <v>0</v>
      </c>
      <c r="AJ43" s="12">
        <f t="shared" si="14"/>
        <v>0</v>
      </c>
      <c r="AK43" s="12">
        <f t="shared" si="14"/>
        <v>0</v>
      </c>
      <c r="AL43" s="12">
        <f t="shared" si="14"/>
        <v>0</v>
      </c>
      <c r="AM43" s="12">
        <f t="shared" si="14"/>
        <v>0</v>
      </c>
      <c r="AN43" s="8">
        <f t="shared" si="14"/>
        <v>0</v>
      </c>
      <c r="AO43" s="84" t="str">
        <f t="shared" si="13"/>
        <v>-</v>
      </c>
    </row>
    <row r="44" spans="1:41" s="4" customFormat="1" ht="14.4" x14ac:dyDescent="0.3">
      <c r="A44" s="2">
        <v>94</v>
      </c>
      <c r="B44" s="4" t="s">
        <v>37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0">
        <f t="shared" si="7"/>
        <v>0</v>
      </c>
      <c r="K44" s="84" t="str">
        <f t="shared" si="8"/>
        <v>-</v>
      </c>
      <c r="L44" s="10"/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0">
        <f t="shared" si="2"/>
        <v>0</v>
      </c>
      <c r="U44" s="84" t="str">
        <f t="shared" si="10"/>
        <v>-</v>
      </c>
      <c r="W44" s="12">
        <v>1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0">
        <f t="shared" si="4"/>
        <v>1</v>
      </c>
      <c r="AE44" s="84">
        <f t="shared" si="12"/>
        <v>20</v>
      </c>
      <c r="AG44" s="12">
        <f t="shared" si="14"/>
        <v>1</v>
      </c>
      <c r="AH44" s="12">
        <f t="shared" si="14"/>
        <v>0</v>
      </c>
      <c r="AI44" s="12">
        <f t="shared" si="14"/>
        <v>0</v>
      </c>
      <c r="AJ44" s="12">
        <f t="shared" si="14"/>
        <v>0</v>
      </c>
      <c r="AK44" s="12">
        <f t="shared" si="14"/>
        <v>0</v>
      </c>
      <c r="AL44" s="12">
        <f t="shared" si="14"/>
        <v>0</v>
      </c>
      <c r="AM44" s="12">
        <f t="shared" si="14"/>
        <v>0</v>
      </c>
      <c r="AN44" s="8">
        <f t="shared" si="14"/>
        <v>1</v>
      </c>
      <c r="AO44" s="84">
        <f t="shared" si="13"/>
        <v>20</v>
      </c>
    </row>
    <row r="45" spans="1:41" s="4" customFormat="1" ht="14.4" x14ac:dyDescent="0.3">
      <c r="A45" s="2">
        <v>96</v>
      </c>
      <c r="B45" s="4" t="s">
        <v>39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0">
        <f t="shared" si="7"/>
        <v>0</v>
      </c>
      <c r="K45" s="84" t="str">
        <f t="shared" si="8"/>
        <v>-</v>
      </c>
      <c r="L45" s="10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0">
        <f t="shared" si="2"/>
        <v>0</v>
      </c>
      <c r="U45" s="84" t="str">
        <f t="shared" si="10"/>
        <v>-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0">
        <f t="shared" si="4"/>
        <v>0</v>
      </c>
      <c r="AE45" s="84" t="str">
        <f t="shared" si="12"/>
        <v>-</v>
      </c>
      <c r="AG45" s="12">
        <f t="shared" si="14"/>
        <v>0</v>
      </c>
      <c r="AH45" s="12">
        <f t="shared" si="14"/>
        <v>0</v>
      </c>
      <c r="AI45" s="12">
        <f t="shared" si="14"/>
        <v>0</v>
      </c>
      <c r="AJ45" s="12">
        <f t="shared" si="14"/>
        <v>0</v>
      </c>
      <c r="AK45" s="12">
        <f t="shared" si="14"/>
        <v>0</v>
      </c>
      <c r="AL45" s="12">
        <f t="shared" si="14"/>
        <v>0</v>
      </c>
      <c r="AM45" s="12">
        <f t="shared" si="14"/>
        <v>0</v>
      </c>
      <c r="AN45" s="8">
        <f t="shared" si="14"/>
        <v>0</v>
      </c>
      <c r="AO45" s="84" t="str">
        <f t="shared" si="13"/>
        <v>-</v>
      </c>
    </row>
    <row r="46" spans="1:41" s="4" customFormat="1" ht="14.4" x14ac:dyDescent="0.3">
      <c r="A46" s="2">
        <v>72</v>
      </c>
      <c r="B46" s="4" t="s">
        <v>20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0">
        <f t="shared" si="7"/>
        <v>0</v>
      </c>
      <c r="K46" s="84" t="str">
        <f t="shared" si="8"/>
        <v>-</v>
      </c>
      <c r="L46" s="10"/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0">
        <f t="shared" si="2"/>
        <v>0</v>
      </c>
      <c r="U46" s="84" t="str">
        <f t="shared" si="10"/>
        <v>-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0">
        <f t="shared" si="4"/>
        <v>0</v>
      </c>
      <c r="AE46" s="84" t="str">
        <f t="shared" si="12"/>
        <v>-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8">
        <f t="shared" si="14"/>
        <v>0</v>
      </c>
      <c r="AO46" s="84" t="str">
        <f t="shared" si="13"/>
        <v>-</v>
      </c>
    </row>
    <row r="47" spans="1:41" s="7" customFormat="1" ht="26.25" customHeight="1" x14ac:dyDescent="0.3">
      <c r="B47" s="7" t="s">
        <v>45</v>
      </c>
      <c r="C47" s="11">
        <f>SUM(C48:C54)</f>
        <v>94</v>
      </c>
      <c r="D47" s="11">
        <f t="shared" ref="D47:I47" si="15">SUM(D48:D54)</f>
        <v>195</v>
      </c>
      <c r="E47" s="11">
        <f t="shared" si="15"/>
        <v>54</v>
      </c>
      <c r="F47" s="11">
        <f t="shared" si="15"/>
        <v>14</v>
      </c>
      <c r="G47" s="11">
        <f t="shared" si="15"/>
        <v>0</v>
      </c>
      <c r="H47" s="11">
        <f t="shared" si="15"/>
        <v>0</v>
      </c>
      <c r="I47" s="11">
        <f t="shared" si="15"/>
        <v>0</v>
      </c>
      <c r="J47" s="10">
        <f t="shared" si="7"/>
        <v>357</v>
      </c>
      <c r="K47" s="84">
        <f t="shared" si="8"/>
        <v>29.75910364145658</v>
      </c>
      <c r="L47" s="10"/>
      <c r="M47" s="11">
        <f>SUM(M48:M54)</f>
        <v>0</v>
      </c>
      <c r="N47" s="11">
        <f t="shared" ref="N47:S47" si="16">SUM(N48:N54)</f>
        <v>1</v>
      </c>
      <c r="O47" s="11">
        <f t="shared" si="16"/>
        <v>2</v>
      </c>
      <c r="P47" s="11">
        <f t="shared" si="16"/>
        <v>2</v>
      </c>
      <c r="Q47" s="11">
        <f t="shared" si="16"/>
        <v>1</v>
      </c>
      <c r="R47" s="11">
        <f t="shared" si="16"/>
        <v>0</v>
      </c>
      <c r="S47" s="11">
        <f t="shared" si="16"/>
        <v>0</v>
      </c>
      <c r="T47" s="11">
        <f t="shared" si="2"/>
        <v>6</v>
      </c>
      <c r="U47" s="84">
        <f t="shared" si="10"/>
        <v>45.416666666666657</v>
      </c>
      <c r="W47" s="11">
        <f>SUM(W48:W54)</f>
        <v>18</v>
      </c>
      <c r="X47" s="11">
        <f t="shared" ref="X47:AC47" si="17">SUM(X48:X54)</f>
        <v>1</v>
      </c>
      <c r="Y47" s="11">
        <f t="shared" si="17"/>
        <v>8</v>
      </c>
      <c r="Z47" s="11">
        <f t="shared" si="17"/>
        <v>3</v>
      </c>
      <c r="AA47" s="11">
        <f t="shared" si="17"/>
        <v>0</v>
      </c>
      <c r="AB47" s="11">
        <f t="shared" si="17"/>
        <v>0</v>
      </c>
      <c r="AC47" s="11">
        <f t="shared" si="17"/>
        <v>0</v>
      </c>
      <c r="AD47" s="10">
        <f t="shared" si="4"/>
        <v>30</v>
      </c>
      <c r="AE47" s="84">
        <f t="shared" si="12"/>
        <v>28.85</v>
      </c>
      <c r="AG47" s="11">
        <f t="shared" ref="AG47:AM54" si="18">C47+M47+W47</f>
        <v>112</v>
      </c>
      <c r="AH47" s="11">
        <f t="shared" si="18"/>
        <v>197</v>
      </c>
      <c r="AI47" s="11">
        <f t="shared" si="18"/>
        <v>64</v>
      </c>
      <c r="AJ47" s="11">
        <f t="shared" si="18"/>
        <v>19</v>
      </c>
      <c r="AK47" s="11">
        <f t="shared" si="18"/>
        <v>1</v>
      </c>
      <c r="AL47" s="11">
        <f t="shared" si="18"/>
        <v>0</v>
      </c>
      <c r="AM47" s="11">
        <f t="shared" si="18"/>
        <v>0</v>
      </c>
      <c r="AN47" s="8">
        <f t="shared" si="14"/>
        <v>393</v>
      </c>
      <c r="AO47" s="84">
        <f t="shared" si="13"/>
        <v>29.928753180661577</v>
      </c>
    </row>
    <row r="48" spans="1:41" s="4" customFormat="1" ht="14.4" x14ac:dyDescent="0.3">
      <c r="A48" s="2">
        <v>66</v>
      </c>
      <c r="B48" s="4" t="s">
        <v>16</v>
      </c>
      <c r="C48" s="12">
        <v>12</v>
      </c>
      <c r="D48" s="12">
        <v>45</v>
      </c>
      <c r="E48" s="12">
        <v>12</v>
      </c>
      <c r="F48" s="12">
        <v>1</v>
      </c>
      <c r="G48" s="12">
        <v>0</v>
      </c>
      <c r="H48" s="12">
        <v>0</v>
      </c>
      <c r="I48" s="12">
        <v>0</v>
      </c>
      <c r="J48" s="10">
        <f t="shared" si="7"/>
        <v>70</v>
      </c>
      <c r="K48" s="84">
        <f t="shared" si="8"/>
        <v>30.37857142857143</v>
      </c>
      <c r="L48" s="10"/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0">
        <f t="shared" si="2"/>
        <v>0</v>
      </c>
      <c r="U48" s="84" t="str">
        <f t="shared" si="10"/>
        <v>-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0">
        <f t="shared" si="4"/>
        <v>0</v>
      </c>
      <c r="AE48" s="84" t="str">
        <f t="shared" si="12"/>
        <v>-</v>
      </c>
      <c r="AG48" s="12">
        <f t="shared" si="18"/>
        <v>12</v>
      </c>
      <c r="AH48" s="12">
        <f t="shared" si="18"/>
        <v>45</v>
      </c>
      <c r="AI48" s="12">
        <f t="shared" si="18"/>
        <v>12</v>
      </c>
      <c r="AJ48" s="12">
        <f t="shared" si="18"/>
        <v>1</v>
      </c>
      <c r="AK48" s="12">
        <f t="shared" si="18"/>
        <v>0</v>
      </c>
      <c r="AL48" s="12">
        <f t="shared" si="18"/>
        <v>0</v>
      </c>
      <c r="AM48" s="12">
        <f t="shared" si="18"/>
        <v>0</v>
      </c>
      <c r="AN48" s="8">
        <f t="shared" si="14"/>
        <v>70</v>
      </c>
      <c r="AO48" s="84">
        <f t="shared" si="13"/>
        <v>30.37857142857143</v>
      </c>
    </row>
    <row r="49" spans="1:41" s="4" customFormat="1" ht="14.25" customHeight="1" x14ac:dyDescent="0.3">
      <c r="A49" s="2">
        <v>78</v>
      </c>
      <c r="B49" s="4" t="s">
        <v>25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0">
        <f t="shared" si="7"/>
        <v>0</v>
      </c>
      <c r="K49" s="84" t="str">
        <f t="shared" si="8"/>
        <v>-</v>
      </c>
      <c r="L49" s="10"/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0">
        <f t="shared" si="2"/>
        <v>0</v>
      </c>
      <c r="U49" s="84" t="str">
        <f t="shared" si="10"/>
        <v>-</v>
      </c>
      <c r="W49" s="12">
        <v>9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0">
        <f t="shared" si="4"/>
        <v>9</v>
      </c>
      <c r="AE49" s="84">
        <f t="shared" si="12"/>
        <v>20</v>
      </c>
      <c r="AG49" s="12">
        <f t="shared" si="18"/>
        <v>9</v>
      </c>
      <c r="AH49" s="12">
        <f t="shared" si="18"/>
        <v>0</v>
      </c>
      <c r="AI49" s="12">
        <f t="shared" si="18"/>
        <v>0</v>
      </c>
      <c r="AJ49" s="12">
        <f t="shared" si="18"/>
        <v>0</v>
      </c>
      <c r="AK49" s="12">
        <f t="shared" si="18"/>
        <v>0</v>
      </c>
      <c r="AL49" s="12">
        <f t="shared" si="18"/>
        <v>0</v>
      </c>
      <c r="AM49" s="12">
        <f t="shared" si="18"/>
        <v>0</v>
      </c>
      <c r="AN49" s="8">
        <f t="shared" si="14"/>
        <v>9</v>
      </c>
      <c r="AO49" s="84">
        <f t="shared" si="13"/>
        <v>20</v>
      </c>
    </row>
    <row r="50" spans="1:41" s="4" customFormat="1" ht="15.75" customHeight="1" x14ac:dyDescent="0.3">
      <c r="A50" s="2">
        <v>89</v>
      </c>
      <c r="B50" s="4" t="s">
        <v>33</v>
      </c>
      <c r="C50" s="12">
        <v>0</v>
      </c>
      <c r="D50" s="12">
        <v>4</v>
      </c>
      <c r="E50" s="12">
        <v>17</v>
      </c>
      <c r="F50" s="12">
        <v>5</v>
      </c>
      <c r="G50" s="12">
        <v>0</v>
      </c>
      <c r="H50" s="12">
        <v>0</v>
      </c>
      <c r="I50" s="12">
        <v>0</v>
      </c>
      <c r="J50" s="10">
        <f t="shared" si="7"/>
        <v>26</v>
      </c>
      <c r="K50" s="84">
        <f t="shared" si="8"/>
        <v>40.807692307692307</v>
      </c>
      <c r="L50" s="10"/>
      <c r="M50" s="12">
        <v>0</v>
      </c>
      <c r="N50" s="12">
        <v>1</v>
      </c>
      <c r="O50" s="12">
        <v>2</v>
      </c>
      <c r="P50" s="12">
        <v>2</v>
      </c>
      <c r="Q50" s="12">
        <v>1</v>
      </c>
      <c r="R50" s="12">
        <v>0</v>
      </c>
      <c r="S50" s="12">
        <v>0</v>
      </c>
      <c r="T50" s="10">
        <f t="shared" si="2"/>
        <v>6</v>
      </c>
      <c r="U50" s="84">
        <f t="shared" si="10"/>
        <v>45.416666666666657</v>
      </c>
      <c r="W50" s="12">
        <v>6</v>
      </c>
      <c r="X50" s="12">
        <v>1</v>
      </c>
      <c r="Y50" s="12">
        <v>3</v>
      </c>
      <c r="Z50" s="12">
        <v>1</v>
      </c>
      <c r="AA50" s="12">
        <v>0</v>
      </c>
      <c r="AB50" s="12">
        <v>0</v>
      </c>
      <c r="AC50" s="12">
        <v>0</v>
      </c>
      <c r="AD50" s="10">
        <f t="shared" si="4"/>
        <v>11</v>
      </c>
      <c r="AE50" s="84">
        <f t="shared" si="12"/>
        <v>29.27272727272727</v>
      </c>
      <c r="AG50" s="12">
        <f t="shared" si="18"/>
        <v>6</v>
      </c>
      <c r="AH50" s="12">
        <f t="shared" si="18"/>
        <v>6</v>
      </c>
      <c r="AI50" s="12">
        <f t="shared" si="18"/>
        <v>22</v>
      </c>
      <c r="AJ50" s="12">
        <f t="shared" si="18"/>
        <v>8</v>
      </c>
      <c r="AK50" s="12">
        <f t="shared" si="18"/>
        <v>1</v>
      </c>
      <c r="AL50" s="12">
        <f t="shared" si="18"/>
        <v>0</v>
      </c>
      <c r="AM50" s="12">
        <f t="shared" si="18"/>
        <v>0</v>
      </c>
      <c r="AN50" s="8">
        <f t="shared" si="14"/>
        <v>43</v>
      </c>
      <c r="AO50" s="84">
        <f t="shared" si="13"/>
        <v>38.5</v>
      </c>
    </row>
    <row r="51" spans="1:41" s="4" customFormat="1" ht="14.4" x14ac:dyDescent="0.3">
      <c r="A51" s="2">
        <v>93</v>
      </c>
      <c r="B51" s="4" t="s">
        <v>46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0">
        <f t="shared" si="7"/>
        <v>0</v>
      </c>
      <c r="K51" s="84" t="str">
        <f t="shared" si="8"/>
        <v>-</v>
      </c>
      <c r="L51" s="10"/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0">
        <f t="shared" si="2"/>
        <v>0</v>
      </c>
      <c r="U51" s="84" t="str">
        <f t="shared" si="10"/>
        <v>-</v>
      </c>
      <c r="W51" s="12">
        <v>1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0">
        <f t="shared" si="4"/>
        <v>1</v>
      </c>
      <c r="AE51" s="84">
        <f t="shared" si="12"/>
        <v>20</v>
      </c>
      <c r="AG51" s="12">
        <f t="shared" si="18"/>
        <v>1</v>
      </c>
      <c r="AH51" s="12">
        <f t="shared" si="18"/>
        <v>0</v>
      </c>
      <c r="AI51" s="12">
        <f t="shared" si="18"/>
        <v>0</v>
      </c>
      <c r="AJ51" s="12">
        <f t="shared" si="18"/>
        <v>0</v>
      </c>
      <c r="AK51" s="12">
        <f t="shared" si="18"/>
        <v>0</v>
      </c>
      <c r="AL51" s="12">
        <f t="shared" si="18"/>
        <v>0</v>
      </c>
      <c r="AM51" s="12">
        <f t="shared" si="18"/>
        <v>0</v>
      </c>
      <c r="AN51" s="8">
        <f t="shared" si="14"/>
        <v>1</v>
      </c>
      <c r="AO51" s="84">
        <f t="shared" si="13"/>
        <v>20</v>
      </c>
    </row>
    <row r="52" spans="1:41" s="4" customFormat="1" ht="14.4" x14ac:dyDescent="0.3">
      <c r="A52" s="2">
        <v>95</v>
      </c>
      <c r="B52" s="4" t="s">
        <v>38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0">
        <f t="shared" si="7"/>
        <v>0</v>
      </c>
      <c r="K52" s="84" t="str">
        <f t="shared" si="8"/>
        <v>-</v>
      </c>
      <c r="L52" s="10"/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0">
        <f t="shared" si="2"/>
        <v>0</v>
      </c>
      <c r="U52" s="84" t="str">
        <f t="shared" si="10"/>
        <v>-</v>
      </c>
      <c r="W52" s="12">
        <v>1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0">
        <f t="shared" si="4"/>
        <v>1</v>
      </c>
      <c r="AE52" s="84">
        <f t="shared" si="12"/>
        <v>20</v>
      </c>
      <c r="AG52" s="12">
        <f t="shared" si="18"/>
        <v>1</v>
      </c>
      <c r="AH52" s="12">
        <f t="shared" si="18"/>
        <v>0</v>
      </c>
      <c r="AI52" s="12">
        <f t="shared" si="18"/>
        <v>0</v>
      </c>
      <c r="AJ52" s="12">
        <f t="shared" si="18"/>
        <v>0</v>
      </c>
      <c r="AK52" s="12">
        <f t="shared" si="18"/>
        <v>0</v>
      </c>
      <c r="AL52" s="12">
        <f t="shared" si="18"/>
        <v>0</v>
      </c>
      <c r="AM52" s="12">
        <f t="shared" si="18"/>
        <v>0</v>
      </c>
      <c r="AN52" s="8">
        <f t="shared" si="14"/>
        <v>1</v>
      </c>
      <c r="AO52" s="84">
        <f t="shared" si="13"/>
        <v>20</v>
      </c>
    </row>
    <row r="53" spans="1:41" s="4" customFormat="1" ht="14.4" x14ac:dyDescent="0.3">
      <c r="A53" s="2">
        <v>97</v>
      </c>
      <c r="B53" s="4" t="s">
        <v>40</v>
      </c>
      <c r="C53" s="12">
        <v>0</v>
      </c>
      <c r="D53" s="12">
        <v>2</v>
      </c>
      <c r="E53" s="12">
        <v>3</v>
      </c>
      <c r="F53" s="12">
        <v>2</v>
      </c>
      <c r="G53" s="12">
        <v>0</v>
      </c>
      <c r="H53" s="12">
        <v>0</v>
      </c>
      <c r="I53" s="12">
        <v>0</v>
      </c>
      <c r="J53" s="10">
        <f t="shared" si="7"/>
        <v>7</v>
      </c>
      <c r="K53" s="84">
        <f t="shared" si="8"/>
        <v>40.357142857142861</v>
      </c>
      <c r="L53" s="10"/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0">
        <f t="shared" si="2"/>
        <v>0</v>
      </c>
      <c r="U53" s="84" t="str">
        <f t="shared" si="10"/>
        <v>-</v>
      </c>
      <c r="W53" s="12">
        <v>1</v>
      </c>
      <c r="X53" s="12">
        <v>0</v>
      </c>
      <c r="Y53" s="12">
        <v>5</v>
      </c>
      <c r="Z53" s="12">
        <v>2</v>
      </c>
      <c r="AA53" s="12">
        <v>0</v>
      </c>
      <c r="AB53" s="12">
        <v>0</v>
      </c>
      <c r="AC53" s="12">
        <v>0</v>
      </c>
      <c r="AD53" s="10">
        <f t="shared" si="4"/>
        <v>8</v>
      </c>
      <c r="AE53" s="84">
        <f t="shared" si="12"/>
        <v>40.4375</v>
      </c>
      <c r="AG53" s="12">
        <f t="shared" si="18"/>
        <v>1</v>
      </c>
      <c r="AH53" s="12">
        <f t="shared" si="18"/>
        <v>2</v>
      </c>
      <c r="AI53" s="12">
        <f t="shared" si="18"/>
        <v>8</v>
      </c>
      <c r="AJ53" s="12">
        <f t="shared" si="18"/>
        <v>4</v>
      </c>
      <c r="AK53" s="12">
        <f t="shared" si="18"/>
        <v>0</v>
      </c>
      <c r="AL53" s="12">
        <f t="shared" si="18"/>
        <v>0</v>
      </c>
      <c r="AM53" s="12">
        <f t="shared" si="18"/>
        <v>0</v>
      </c>
      <c r="AN53" s="8">
        <f t="shared" si="14"/>
        <v>15</v>
      </c>
      <c r="AO53" s="84">
        <f t="shared" si="13"/>
        <v>40.4</v>
      </c>
    </row>
    <row r="54" spans="1:41" s="4" customFormat="1" ht="14.4" x14ac:dyDescent="0.3">
      <c r="A54" s="14">
        <v>77</v>
      </c>
      <c r="B54" s="113" t="s">
        <v>15</v>
      </c>
      <c r="C54" s="12">
        <v>82</v>
      </c>
      <c r="D54" s="12">
        <v>144</v>
      </c>
      <c r="E54" s="12">
        <v>22</v>
      </c>
      <c r="F54" s="12">
        <v>6</v>
      </c>
      <c r="G54" s="12">
        <v>0</v>
      </c>
      <c r="H54" s="12">
        <v>0</v>
      </c>
      <c r="I54" s="12">
        <v>0</v>
      </c>
      <c r="J54" s="10">
        <f t="shared" si="7"/>
        <v>254</v>
      </c>
      <c r="K54" s="84">
        <f t="shared" si="8"/>
        <v>28.165354330708659</v>
      </c>
      <c r="L54" s="10"/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0">
        <f t="shared" si="2"/>
        <v>0</v>
      </c>
      <c r="U54" s="84" t="str">
        <f t="shared" si="10"/>
        <v>-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0">
        <f t="shared" si="4"/>
        <v>0</v>
      </c>
      <c r="AE54" s="84" t="str">
        <f t="shared" si="12"/>
        <v>-</v>
      </c>
      <c r="AG54" s="12">
        <f t="shared" si="18"/>
        <v>82</v>
      </c>
      <c r="AH54" s="12">
        <f t="shared" si="18"/>
        <v>144</v>
      </c>
      <c r="AI54" s="12">
        <f t="shared" si="18"/>
        <v>22</v>
      </c>
      <c r="AJ54" s="12">
        <f t="shared" si="18"/>
        <v>6</v>
      </c>
      <c r="AK54" s="12">
        <f t="shared" si="18"/>
        <v>0</v>
      </c>
      <c r="AL54" s="12">
        <f t="shared" si="18"/>
        <v>0</v>
      </c>
      <c r="AM54" s="12">
        <f t="shared" si="18"/>
        <v>0</v>
      </c>
      <c r="AN54" s="8">
        <f t="shared" si="14"/>
        <v>254</v>
      </c>
      <c r="AO54" s="84">
        <f t="shared" si="13"/>
        <v>28.165354330708659</v>
      </c>
    </row>
    <row r="55" spans="1:41" s="4" customFormat="1" ht="6" customHeight="1" x14ac:dyDescent="0.3">
      <c r="B55" s="15"/>
      <c r="J55" s="16"/>
      <c r="U55" s="43"/>
      <c r="AG55" s="8"/>
      <c r="AH55" s="8"/>
      <c r="AI55" s="8"/>
      <c r="AJ55" s="8"/>
      <c r="AK55" s="8"/>
      <c r="AL55" s="8"/>
      <c r="AM55" s="8"/>
      <c r="AN55" s="8"/>
    </row>
    <row r="56" spans="1:41" s="4" customFormat="1" ht="14.4" x14ac:dyDescent="0.3">
      <c r="J56" s="16"/>
      <c r="U56" s="43"/>
      <c r="AG56" s="8"/>
      <c r="AH56" s="8"/>
      <c r="AI56" s="8"/>
      <c r="AJ56" s="8"/>
      <c r="AK56" s="8"/>
      <c r="AL56" s="8"/>
      <c r="AM56" s="8"/>
      <c r="AN56" s="8"/>
    </row>
    <row r="57" spans="1:41" s="4" customFormat="1" ht="13.2" x14ac:dyDescent="0.3">
      <c r="J57" s="16"/>
    </row>
    <row r="58" spans="1:41" s="4" customFormat="1" ht="13.2" x14ac:dyDescent="0.3">
      <c r="B58" s="17"/>
      <c r="J58" s="18"/>
    </row>
    <row r="60" spans="1:41" ht="13.2" x14ac:dyDescent="0.25">
      <c r="B60" s="19"/>
    </row>
    <row r="61" spans="1:41" ht="9.75" customHeight="1" x14ac:dyDescent="0.25"/>
    <row r="69" spans="3:18" x14ac:dyDescent="0.25">
      <c r="C69" s="20"/>
      <c r="D69" s="21"/>
      <c r="M69" s="20"/>
      <c r="N69" s="21"/>
    </row>
    <row r="70" spans="3:18" x14ac:dyDescent="0.25">
      <c r="C70" s="20"/>
      <c r="D70" s="22"/>
      <c r="E70" s="185"/>
      <c r="F70" s="185"/>
      <c r="G70" s="185"/>
      <c r="H70" s="185"/>
      <c r="M70" s="20"/>
      <c r="N70" s="22"/>
      <c r="O70" s="185"/>
      <c r="P70" s="185"/>
      <c r="Q70" s="185"/>
      <c r="R70" s="185"/>
    </row>
  </sheetData>
  <mergeCells count="7">
    <mergeCell ref="W3:AC3"/>
    <mergeCell ref="AG3:AN3"/>
    <mergeCell ref="E70:H70"/>
    <mergeCell ref="O70:R70"/>
    <mergeCell ref="B3:B4"/>
    <mergeCell ref="C3:K3"/>
    <mergeCell ref="M3:U3"/>
  </mergeCells>
  <pageMargins left="0.48" right="0.31" top="1" bottom="1" header="0.5" footer="0.5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648B3224-168D-4EB9-A1AF-EEC298AAC956}"/>
</file>

<file path=customXml/itemProps2.xml><?xml version="1.0" encoding="utf-8"?>
<ds:datastoreItem xmlns:ds="http://schemas.openxmlformats.org/officeDocument/2006/customXml" ds:itemID="{E1B51B9A-7964-4379-BFCF-9A4ED9E57285}"/>
</file>

<file path=customXml/itemProps3.xml><?xml version="1.0" encoding="utf-8"?>
<ds:datastoreItem xmlns:ds="http://schemas.openxmlformats.org/officeDocument/2006/customXml" ds:itemID="{6A46EDD2-BC19-4F32-8F0A-C36068DA928D}"/>
</file>

<file path=customXml/itemProps4.xml><?xml version="1.0" encoding="utf-8"?>
<ds:datastoreItem xmlns:ds="http://schemas.openxmlformats.org/officeDocument/2006/customXml" ds:itemID="{0D08FF83-460C-4B13-A772-34F90D51F3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Cover_sheet</vt:lpstr>
      <vt:lpstr>Contents</vt:lpstr>
      <vt:lpstr>(2019)</vt:lpstr>
      <vt:lpstr>(2020)</vt:lpstr>
      <vt:lpstr>(2021)</vt:lpstr>
      <vt:lpstr>FIRE1125a raw</vt:lpstr>
      <vt:lpstr>FIRE1125a</vt:lpstr>
      <vt:lpstr>(2018-19)</vt:lpstr>
      <vt:lpstr>(2019-20)</vt:lpstr>
      <vt:lpstr>(2020-21)</vt:lpstr>
      <vt:lpstr>FIRE1125b raw</vt:lpstr>
      <vt:lpstr>FIRE1125b</vt:lpstr>
      <vt:lpstr>check age vs gender </vt:lpstr>
      <vt:lpstr>'(2018-19)'!Print_Area</vt:lpstr>
      <vt:lpstr>'(2019)'!Print_Area</vt:lpstr>
      <vt:lpstr>'(2019-20)'!Print_Area</vt:lpstr>
      <vt:lpstr>'(2020)'!Print_Area</vt:lpstr>
      <vt:lpstr>'(2020-21)'!Print_Area</vt:lpstr>
      <vt:lpstr>'(2021)'!Print_Area</vt:lpstr>
      <vt:lpstr>'check age vs gender '!Print_Area</vt:lpstr>
      <vt:lpstr>Contents!Print_Area</vt:lpstr>
      <vt:lpstr>'FIRE1125a raw'!Print_Area</vt:lpstr>
      <vt:lpstr>'FIRE1125b raw'!Print_Area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FIRE1125: Apprentices by age, fire and rescue authority and role</dc:title>
  <dc:creator/>
  <cp:keywords>data tables, apprentices, 2021</cp:keywords>
  <cp:lastModifiedBy/>
  <dcterms:created xsi:type="dcterms:W3CDTF">2021-10-19T12:30:02Z</dcterms:created>
  <dcterms:modified xsi:type="dcterms:W3CDTF">2021-10-19T12:31:37Z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