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dom1.infra.int\data\_AFP\STATs\Contracts\Topics\OLASS_CURIOUS\CURIOUS\Final Tables\Gov.uk upload\"/>
    </mc:Choice>
  </mc:AlternateContent>
  <xr:revisionPtr revIDLastSave="0" documentId="13_ncr:1_{A6891F11-751D-466F-86BE-115E8751C8A6}" xr6:coauthVersionLast="46" xr6:coauthVersionMax="46" xr10:uidLastSave="{00000000-0000-0000-0000-000000000000}"/>
  <bookViews>
    <workbookView xWindow="-120" yWindow="-120" windowWidth="29040" windowHeight="15840" firstSheet="2" activeTab="2" xr2:uid="{00000000-000D-0000-FFFF-FFFF00000000}"/>
  </bookViews>
  <sheets>
    <sheet name="Education_Assessment_(R)" sheetId="2" state="hidden" r:id="rId1"/>
    <sheet name="Education_Assessment_(RvsU)" sheetId="3" state="hidden" r:id="rId2"/>
    <sheet name="Contents" sheetId="1" r:id="rId3"/>
    <sheet name="1_1" sheetId="4" r:id="rId4"/>
    <sheet name="Maths_Assessment_E&amp;D_(R)" sheetId="5" state="hidden" r:id="rId5"/>
    <sheet name="Maths_Assessment_E&amp;D_(RvsU)" sheetId="6" state="hidden" r:id="rId6"/>
    <sheet name="1_2" sheetId="7" r:id="rId7"/>
    <sheet name="English_Assessment_E&amp;D_(R)" sheetId="8" state="hidden" r:id="rId8"/>
    <sheet name="1_3" sheetId="9" r:id="rId9"/>
    <sheet name="1_4" sheetId="10" r:id="rId10"/>
    <sheet name="2_1" sheetId="19" r:id="rId11"/>
    <sheet name="2_2" sheetId="20" r:id="rId12"/>
    <sheet name="2_3" sheetId="13" r:id="rId13"/>
    <sheet name="EWQA" sheetId="14" state="hidden" r:id="rId14"/>
    <sheet name="English_Assessment_E&amp;D_(RvsU)" sheetId="15" state="hidden" r:id="rId15"/>
    <sheet name="PL_SQL" sheetId="16" state="hidden" r:id="rId16"/>
  </sheets>
  <externalReferences>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s>
  <definedNames>
    <definedName name="AdjFactors">OFFSET([1]Configuration!$AX$2,0,0,COUNTA([1]Configuration!$AX$2:$AX$14),1)</definedName>
    <definedName name="AFIdeaths">'[2]2 Summary (Deaths)'!$L$15</definedName>
    <definedName name="AllActData">OFFSET(#REF!,0,0,COUNTA(#REF!),COUNTA(#REF!))</definedName>
    <definedName name="AllMeasures">OFFSET([1]Configuration!$BY$2,0,0,COUNTA([1]Configuration!$BY$2:$BY$40),1)</definedName>
    <definedName name="avgSHincidents">'[2]3 Summary (Self-harm)'!$L$14</definedName>
    <definedName name="BandReportTable">OFFSET([1]Report!$B$10,0,0,COUNTA([1]Report!$B$10:$B$71)+3,9)</definedName>
    <definedName name="BASS_Breaches_Last_Day">#REF!</definedName>
    <definedName name="BASS_Breaches_Last_Week">#REF!</definedName>
    <definedName name="BASS_Current_SU">#REF!</definedName>
    <definedName name="BASS_Occupany">#REF!</definedName>
    <definedName name="BASS_Referral_Summary">#REF!</definedName>
    <definedName name="BASS_Refs_Last_Week">#REF!</definedName>
    <definedName name="BlakenhurstAbscond">#REF!</definedName>
    <definedName name="BlakenhurstEscapeEscort">#REF!</definedName>
    <definedName name="BlakenhurstEscapePrison">#REF!</definedName>
    <definedName name="BlakenhurstOvercrowd">#REF!</definedName>
    <definedName name="BlakenhurstSerious">#REF!</definedName>
    <definedName name="BuckleyAbscond">#REF!</definedName>
    <definedName name="BuckleyEscapeEscort">#REF!</definedName>
    <definedName name="BuckleyEscapePrison">#REF!</definedName>
    <definedName name="BuckleyOvercrowd">#REF!</definedName>
    <definedName name="BuckleySerious">#REF!</definedName>
    <definedName name="Category">'[3]Raw Data'!$B:$B</definedName>
    <definedName name="CL_S2" localSheetId="3">!#REF!</definedName>
    <definedName name="CL_S2" localSheetId="6">!#REF!</definedName>
    <definedName name="CL_S2" localSheetId="8">!#REF!</definedName>
    <definedName name="CL_S2">!#REF!</definedName>
    <definedName name="CL_S3" localSheetId="3">!#REF!</definedName>
    <definedName name="CL_S3" localSheetId="6">!#REF!</definedName>
    <definedName name="CL_S3" localSheetId="8">!#REF!</definedName>
    <definedName name="CL_S3">!#REF!</definedName>
    <definedName name="CL_S4" localSheetId="3">!#REF!</definedName>
    <definedName name="CL_S4" localSheetId="6">!#REF!</definedName>
    <definedName name="CL_S4" localSheetId="8">!#REF!</definedName>
    <definedName name="CL_S4">!#REF!</definedName>
    <definedName name="CL_S5" localSheetId="3">!#REF!</definedName>
    <definedName name="CL_S5" localSheetId="6">!#REF!</definedName>
    <definedName name="CL_S5" localSheetId="8">!#REF!</definedName>
    <definedName name="CL_S5">!#REF!</definedName>
    <definedName name="CL_S6" localSheetId="3">!#REF!</definedName>
    <definedName name="CL_S6" localSheetId="6">!#REF!</definedName>
    <definedName name="CL_S6" localSheetId="8">!#REF!</definedName>
    <definedName name="CL_S6">!#REF!</definedName>
    <definedName name="Cluster_Names">OFFSET(ClusterRow,0,2,COUNTIF([1]Configuration!$AG$3:$AG$202,2),1)</definedName>
    <definedName name="ClusterRow">[1]Configuration!$Q$137</definedName>
    <definedName name="CompleteOps">[4]Options!$A$2:$A$4</definedName>
    <definedName name="Counter">[3]Codes!$C$2</definedName>
    <definedName name="currentAssaultRate">'[2]4 Summary (Assaults)'!$L$10</definedName>
    <definedName name="currentAssaults">'[2]4 Summary (Assaults)'!$L$9</definedName>
    <definedName name="currentAvgFemaleSHincidents">'[2]3 Summary (Self-harm)'!$L$38</definedName>
    <definedName name="currentAvgMaleSHincidents">'[2]3 Summary (Self-harm)'!$L$26</definedName>
    <definedName name="currentDeathPeriod">'[2]2 Summary (Deaths)'!$L$5</definedName>
    <definedName name="currentDeaths">'[2]2 Summary (Deaths)'!$L$8</definedName>
    <definedName name="currentFemaleAssaults">'[2]4 Summary (Assaults)'!$L$43</definedName>
    <definedName name="currentFemaleHospital">'[2]3 Summary (Self-harm)'!$L$40</definedName>
    <definedName name="currentFemaleSH">'[2]3 Summary (Self-harm)'!$L$33</definedName>
    <definedName name="currentFemaleSHrate">'[2]3 Summary (Self-harm)'!$L$34</definedName>
    <definedName name="currentHomicide">'[2]2 Summary (Deaths)'!$L$11</definedName>
    <definedName name="currentHospital">'[2]3 Summary (Self-harm)'!$L$16</definedName>
    <definedName name="currentHospitalPct">'[2]3 Summary (Self-harm)'!$L$17</definedName>
    <definedName name="currentMaleAssaults">'[2]4 Summary (Assaults)'!$L$26</definedName>
    <definedName name="currentMaleHospital">'[2]3 Summary (Self-harm)'!$L$28</definedName>
    <definedName name="currentMaleSH">'[2]3 Summary (Self-harm)'!$L$21</definedName>
    <definedName name="currentMaleSHrate">'[2]3 Summary (Self-harm)'!$L$22</definedName>
    <definedName name="currentNatural">'[2]2 Summary (Deaths)'!$L$10</definedName>
    <definedName name="currentPrisonerAssaults">'[2]4 Summary (Assaults)'!$L$14</definedName>
    <definedName name="currentPrisonerRate">'[2]4 Summary (Assaults)'!$L$15</definedName>
    <definedName name="currentQuarterAssaults">'[2]7 Quarterly Assaults'!$C$65</definedName>
    <definedName name="currentQuarterDeaths">'[2]5 Quarterly deaths'!$C$78</definedName>
    <definedName name="currentQuarterPrisoner">'[2]7 Quarterly Assaults'!$K$65</definedName>
    <definedName name="currentQuarterSerious">'[2]7 Quarterly Assaults'!$G$65</definedName>
    <definedName name="currentQuarterSeriousPrisoner">'[2]7 Quarterly Assaults'!$O$65</definedName>
    <definedName name="currentQuarterSeriousStaff">'[2]7 Quarterly Assaults'!$W$65</definedName>
    <definedName name="currentQuarterSH">'[2]6 Quarterly self-harm'!$C$61</definedName>
    <definedName name="currentQuarterStaff">'[2]7 Quarterly Assaults'!$S$65</definedName>
    <definedName name="currentSerious">'[2]4 Summary (Assaults)'!$L$11</definedName>
    <definedName name="currentSeriousPrisoner">'[2]4 Summary (Assaults)'!$L$16</definedName>
    <definedName name="currentSeriousStaff">'[2]4 Summary (Assaults)'!$L$21</definedName>
    <definedName name="currentSH">'[2]3 Summary (Self-harm)'!$L$9</definedName>
    <definedName name="currentSHindividuals">'[2]3 Summary (Self-harm)'!$L$12</definedName>
    <definedName name="currentSHperiod">'[2]3 Summary (Self-harm)'!$L$5</definedName>
    <definedName name="currentSHrate">'[2]3 Summary (Self-harm)'!$L$13</definedName>
    <definedName name="currentSID">'[2]2 Summary (Deaths)'!$L$9</definedName>
    <definedName name="currentStaffAssaults">'[2]4 Summary (Assaults)'!$L$19</definedName>
    <definedName name="currentStaffRate">'[2]4 Summary (Assaults)'!$L$20</definedName>
    <definedName name="Data_Measure_Names">OFFSET(#REF!,0,0,1,COUNTA(#REF!)-1)</definedName>
    <definedName name="Data_Prison_Names">OFFSET(#REF!,0,0,COUNTA(#REF!)-1,1)</definedName>
    <definedName name="DatesForQuery">OFFSET('[1]Setup and Control'!$P$7,0,0,COUNTA('[1]Setup and Control'!$P$7:$P$39),1)</definedName>
    <definedName name="DatesForQueryLookup">OFFSET('[1]Setup and Control'!$P$7,0,0,COUNTA('[1]Setup and Control'!$P$7:$P$39),2)</definedName>
    <definedName name="deathRate">'[2]2 Summary (Deaths)'!$L$17</definedName>
    <definedName name="DetRepDomains">[1]Report!$G$12,[1]Report!$G$26,[1]Report!$G$41,[1]Report!$G$59</definedName>
    <definedName name="EstabsRow">[1]Configuration!$Q$3</definedName>
    <definedName name="ExemptMod">OFFSET([1]Configuration!$BT$2,0,0,COUNTA([1]Configuration!$BT$2:$BT$43),1)</definedName>
    <definedName name="femaleCurrentSID">'[2]2 Summary (Deaths)'!$L$39</definedName>
    <definedName name="femalePreviousSID">'[2]2 Summary (Deaths)'!$K$39</definedName>
    <definedName name="femaleSIDrate">'[2]2 Summary (Deaths)'!$L$48</definedName>
    <definedName name="GroupData">OFFSET([1]GroupReport!$E$10,0,0,COUNTA([1]GroupReport!$E$10:$E$74),COUNTA([1]GroupReport!$E$10:$AA$10))</definedName>
    <definedName name="GroupID">OFFSET([1]GroupReport!$B$15,0,0,COUNT([1]GroupReport!$B$15:$B$80),1)</definedName>
    <definedName name="Historic_measure_names">OFFSET('[1]Historical Data'!$C$1,0,0,1,COUNTA('[1]Historical Data'!$1:$1)-1)</definedName>
    <definedName name="HistoricBandData_Data">OFFSET('[1]Historical Data'!$A$2,0,0,COUNTA('[1]Historical Data'!$B:$B)-1,COUNTA('[1]Historical Data'!$1:$1))</definedName>
    <definedName name="HistoricHeaders">OFFSET('[1]Historical Data'!$A$1,0,0,1,COUNTA('[1]Historical Data'!$A$1:$CG$1))</definedName>
    <definedName name="HistoricID">OFFSET([1]HistoricalReport!$C$22,0,0,COUNT([1]HistoricalReport!$C$23:$C$138)+4,1)</definedName>
    <definedName name="HistReportBands">[1]HistoricalReport!$K$13:$K$15,[1]HistoricalReport!$N$13:$N$15,[1]HistoricalReport!$Q$13:$Q$15,[1]HistoricalReport!$T$13:$T$15,[1]HistoricalReport!$K$24:$K$85,[1]HistoricalReport!$N$24:$N$85,[1]HistoricalReport!$Q$24:$Q$85,[1]HistoricalReport!$T$24:$T$85</definedName>
    <definedName name="INT09_L2">#REF!</definedName>
    <definedName name="INT09_L3">#REF!</definedName>
    <definedName name="INT09_L4">#REF!</definedName>
    <definedName name="ListOrder">'[5]07-08 Areas'!$A$2:$A$140</definedName>
    <definedName name="lookuplist">[6]Lookup!$A$1:$D$1140</definedName>
    <definedName name="Manual_Inputs">OFFSET([1]Configuration!$AT$3,0,0,COUNTA([1]Configuration!$AT:$AT)-2,3)</definedName>
    <definedName name="MeasureDescHeaders">OFFSET([1]Configuration!$BY$1,0,0,1,COUNTA([1]Configuration!$BY$1:$CS$1))</definedName>
    <definedName name="MeasureDescriptions">OFFSET([1]Configuration!$BY$1,0,0,COUNTA([1]Configuration!$BY$1:$BY$43),COUNTA([1]Configuration!$BY$1:$CS$1))</definedName>
    <definedName name="MeasureInformation">OFFSET([1]Configuration!$A$3,0,0,COUNTA([1]Configuration!$A:$A)-2,COUNTA([1]Configuration!$A$2:$M$2))</definedName>
    <definedName name="MeasureNames">OFFSET([1]Configuration!$BY$2,0,0,COUNTA([1]Configuration!$BY$2:$BY$55),1)</definedName>
    <definedName name="Miss">[7]Configuration!$J$13</definedName>
    <definedName name="naturalRate">'[2]2 Summary (Deaths)'!$L$19</definedName>
    <definedName name="Near_Miss">[7]Configuration!$J$12</definedName>
    <definedName name="otherDeaths">'[2]2 Summary (Deaths)'!$L$12</definedName>
    <definedName name="previousAssaults">'[2]4 Summary (Assaults)'!$K$9</definedName>
    <definedName name="previousAvgFemaleSHincidents">'[2]3 Summary (Self-harm)'!$K$38</definedName>
    <definedName name="previousAvgMaleSHincidents">'[2]3 Summary (Self-harm)'!$K$26</definedName>
    <definedName name="previousDeaths">'[2]2 Summary (Deaths)'!$K$8</definedName>
    <definedName name="previousFemaleAssaults">'[2]4 Summary (Assaults)'!$K$43</definedName>
    <definedName name="previousFemaleHospital">'[2]3 Summary (Self-harm)'!$K$40</definedName>
    <definedName name="previousFemaleSH">'[2]3 Summary (Self-harm)'!$K$33</definedName>
    <definedName name="previousHomicide">'[2]2 Summary (Deaths)'!$K$11</definedName>
    <definedName name="previousHospital">'[2]3 Summary (Self-harm)'!$K$16</definedName>
    <definedName name="previousHospitalPct">'[2]3 Summary (Self-harm)'!$K$17</definedName>
    <definedName name="previousMaleAssaults">'[2]4 Summary (Assaults)'!$K$26</definedName>
    <definedName name="previousMaleHospital">'[2]3 Summary (Self-harm)'!$K$28</definedName>
    <definedName name="previousMaleSH">'[2]3 Summary (Self-harm)'!$K$21</definedName>
    <definedName name="previousNatural">'[2]2 Summary (Deaths)'!$K$10</definedName>
    <definedName name="previousPrisonerAssaults">'[2]4 Summary (Assaults)'!$K$14</definedName>
    <definedName name="previousQuarterAssaults">'[2]7 Quarterly Assaults'!$C$64</definedName>
    <definedName name="previousQuarterDeaths">'[2]5 Quarterly deaths'!$C$77</definedName>
    <definedName name="previousQuarterPrisoner">'[2]7 Quarterly Assaults'!$K$64</definedName>
    <definedName name="previousQuarterSerious">'[2]7 Quarterly Assaults'!$G$64</definedName>
    <definedName name="previousQuarterSeriousPrisoner">'[2]7 Quarterly Assaults'!$O$64</definedName>
    <definedName name="previousQuarterSeriousStaff">'[2]7 Quarterly Assaults'!$W$64</definedName>
    <definedName name="previousQuarterSH">'[2]6 Quarterly self-harm'!$C$60</definedName>
    <definedName name="previousQuarterStaff">'[2]7 Quarterly Assaults'!$S$64</definedName>
    <definedName name="previousSerious">'[2]4 Summary (Assaults)'!$K$11</definedName>
    <definedName name="previousSeriousPrisoner">'[2]4 Summary (Assaults)'!$K$16</definedName>
    <definedName name="previousSeriousStaff">'[2]4 Summary (Assaults)'!$K$21</definedName>
    <definedName name="previousSH">'[2]3 Summary (Self-harm)'!$K$9</definedName>
    <definedName name="previousSHindividuals">'[2]3 Summary (Self-harm)'!$K$12</definedName>
    <definedName name="previousSID">'[2]2 Summary (Deaths)'!$K$9</definedName>
    <definedName name="previousStaffAssaults">'[2]4 Summary (Assaults)'!$K$19</definedName>
    <definedName name="_xlnm.Print_Area" localSheetId="3">'1_1'!$A$1:$I$35</definedName>
    <definedName name="_xlnm.Print_Area" localSheetId="6">'1_2'!$A$1:$I$35</definedName>
    <definedName name="_xlnm.Print_Area" localSheetId="8">'1_3'!$A$1:$J$35</definedName>
    <definedName name="_xlnm.Print_Area" localSheetId="0">'Education_Assessment_(R)'!$A$1:$I$28</definedName>
    <definedName name="_xlnm.Print_Area" localSheetId="1">'Education_Assessment_(RvsU)'!$A$1:$M$30</definedName>
    <definedName name="_xlnm.Print_Area" localSheetId="7">'English_Assessment_E&amp;D_(R)'!$A$1:$J$30</definedName>
    <definedName name="_xlnm.Print_Area" localSheetId="14">'English_Assessment_E&amp;D_(RvsU)'!$A$1:$L$30</definedName>
    <definedName name="_xlnm.Print_Area" localSheetId="4">'Maths_Assessment_E&amp;D_(R)'!$A$1:$I$30</definedName>
    <definedName name="_xlnm.Print_Area" localSheetId="5">'Maths_Assessment_E&amp;D_(RvsU)'!$A$1:$J$30</definedName>
    <definedName name="PrintArea_GroupReport">OFFSET([1]GroupReport!$A$1,0,0,10+COUNTA([1]GroupReport!$C$11:$C$67),7+COUNTA([1]GroupReport!$E$10:$U$10))</definedName>
    <definedName name="Pris">OFFSET('[1]Measure Boundaries'!$V$2,0,0,COUNTA('[1]Measure Boundaries'!$V:$V)-1,1)</definedName>
    <definedName name="Prison_Names">OFFSET(EstabsRow,0,2,COUNTIF([1]Configuration!$AG$3:$AG$199,1),1)</definedName>
    <definedName name="Prison_NamesRegion">OFFSET([1]Configuration!$S$3,0,0,COUNTIF([1]Configuration!$AG$3:$AG$199,1),3)</definedName>
    <definedName name="PrisonGroup">OFFSET([1]GroupReport!$E$10,0,0,1,COUNTA([1]GroupReport!$E$10:$Z$10))</definedName>
    <definedName name="PrisonInformation">OFFSET([1]Configuration!$R$3,0,0,COUNTA([1]Configuration!$R:$R)-2,17)</definedName>
    <definedName name="Private_Public">[8]Population!#REF!</definedName>
    <definedName name="quarterHospital">'[2]6 Quarterly self-harm'!$G$61</definedName>
    <definedName name="RegionList">OFFSET([1]Configuration!$BN$2,0,0,COUNTA([1]Configuration!$BN$2:$BN$26),1)</definedName>
    <definedName name="Report_Accommodation">#REF!</definedName>
    <definedName name="Report_Accommodation_Usage">#REF!</definedName>
    <definedName name="Report_Appeals">#REF!</definedName>
    <definedName name="Report_Breaches">#REF!</definedName>
    <definedName name="Report_Complaints_and_Compliments">#REF!</definedName>
    <definedName name="Report_Major_Incidents">#REF!</definedName>
    <definedName name="Report_Other_Reportable_Incidents">#REF!</definedName>
    <definedName name="Report_Referral_Summary">#REF!</definedName>
    <definedName name="Report_Referrals">#REF!</definedName>
    <definedName name="Report_Service_User_Support_Sessions">#REF!</definedName>
    <definedName name="Report_Service_Users">#REF!</definedName>
    <definedName name="Report_SU_Support_Sessions">#REF!</definedName>
    <definedName name="Report_Support_Need_2013">#REF!</definedName>
    <definedName name="ReportDate">[9]Contents!$A$2</definedName>
    <definedName name="ReportIDs">OFFSET([1]Report!$B$11,0,0,COUNTA([1]Report!$B$11:$B$85),1)</definedName>
    <definedName name="rEscCont">#REF!</definedName>
    <definedName name="rROTL1">#REF!</definedName>
    <definedName name="rSht">#REF!</definedName>
    <definedName name="SectorNo">[8]Population!#REF!</definedName>
    <definedName name="SectorNoAbscond">[8]Absconds!#REF!</definedName>
    <definedName name="SectorNoDouble">[8]Doubling!#REF!</definedName>
    <definedName name="SectorNoEscape">'[8]Total KPI Escapes'!#REF!</definedName>
    <definedName name="SectorNoEscapeEscort">'[8]KPI Prison Escorts Escapes'!#REF!</definedName>
    <definedName name="SectorNoEscapePrison">'[8]KPI Prison Escapes'!#REF!</definedName>
    <definedName name="SectorNoOvercrowd">#REF!</definedName>
    <definedName name="SectorNoROTL">[8]ROTL!#REF!</definedName>
    <definedName name="SectorNoSerious">#REF!</definedName>
    <definedName name="Sheet_pw">OFFSET('[1]Setup and Control'!$J$5,0,0,1,1)</definedName>
    <definedName name="SHrate">'[2]3 Summary (Self-harm)'!$L$10</definedName>
    <definedName name="SIDrate">'[2]2 Summary (Deaths)'!$L$18</definedName>
    <definedName name="SnapSOP_Latest">#REF!</definedName>
    <definedName name="SplitSiteInput">OFFSET([1]Configuration!$AK$3,0,0,COUNTA([1]Configuration!$AK$1:$AK$79)-2,COUNTA([1]Configuration!$AK$2:$AR$2))</definedName>
    <definedName name="SplitSiteLookup">OFFSET([1]Configuration!$BI$2,0,0,COUNTA([1]Configuration!$BI$2:$BI$44),3)</definedName>
    <definedName name="StartHeader">'[3]Raw Data'!$B$1</definedName>
    <definedName name="SU_Nationality">#REF!</definedName>
    <definedName name="Summary_Data">OFFSET([1]Summary!$A$4,0,0,COUNTA([1]Summary!$A:$A)-2,100)</definedName>
    <definedName name="Summary_Names">OFFSET([1]Summary!$B$4,0,0,1,COUNTA([1]Summary!$4:$4)-1)</definedName>
    <definedName name="SummaryBands">[1]SummaryReport!$H$11,[1]SummaryReport!$H$13:$H$24,[1]SummaryReport!$N$11,[1]SummaryReport!$N$13:$N$25,[1]SummaryReport!$T$11,[1]SummaryReport!$T$13:$T$28,[1]SummaryReport!$Z$11,[1]SummaryReport!$Z$13:$Z$19,[1]SummaryReport!$Z$22</definedName>
    <definedName name="SummaryBands2">OFFSET([1]SummaryReport!$H$13,0,0,[1]SummaryReport!$E$11,1),OFFSET([1]SummaryReport!$N$13,0,0,[1]SummaryReport!$K$11,1),OFFSET([1]SummaryReport!$T$13,0,0,[1]SummaryReport!$Q$11,1),OFFSET([1]SummaryReport!$Z$13,0,0,[1]SummaryReport!$W$11,1),[1]SummaryReport!$Z$22</definedName>
    <definedName name="SummaryDomains">[1]SummaryReport!$H$11,[1]SummaryReport!$N$11,[1]SummaryReport!$T$11,[1]SummaryReport!$Z$11</definedName>
    <definedName name="Table_1.1">#REF!</definedName>
    <definedName name="TargetHeader">[10]Targets!$A$1</definedName>
    <definedName name="test">#REF!</definedName>
    <definedName name="VC_Names">OFFSET(VCRow,0,2,COUNTIF([1]Configuration!$AG$3:$AG$203,3),1)</definedName>
    <definedName name="VCRow">[1]Configuration!$Q$143</definedName>
    <definedName name="WI_Domains">[1]Report_WhatIf!$G$16,[1]Report_WhatIf!$G$17,[1]Report_WhatIf!$G$31,[1]Report_WhatIf!$G$46,[1]Report_WhatIf!$G$64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5" i="15" l="1"/>
  <c r="F24" i="15"/>
  <c r="B24" i="15"/>
  <c r="F23" i="15"/>
  <c r="D23" i="15"/>
  <c r="B23" i="15"/>
  <c r="H22" i="15"/>
  <c r="F22" i="15"/>
  <c r="D22" i="15"/>
  <c r="B22" i="15"/>
  <c r="H21" i="15"/>
  <c r="F21" i="15"/>
  <c r="D21" i="15"/>
  <c r="B21" i="15"/>
  <c r="H20" i="15"/>
  <c r="F20" i="15"/>
  <c r="D20" i="15"/>
  <c r="B20" i="15"/>
  <c r="H17" i="15"/>
  <c r="F17" i="15"/>
  <c r="D17" i="15"/>
  <c r="B17" i="15"/>
  <c r="H16" i="15"/>
  <c r="F16" i="15"/>
  <c r="D16" i="15"/>
  <c r="B16" i="15"/>
  <c r="H15" i="15"/>
  <c r="F15" i="15"/>
  <c r="D15" i="15"/>
  <c r="B15" i="15"/>
  <c r="H12" i="15"/>
  <c r="F12" i="15"/>
  <c r="D12" i="15"/>
  <c r="B12" i="15"/>
  <c r="H11" i="15"/>
  <c r="F11" i="15"/>
  <c r="D11" i="15"/>
  <c r="B11" i="15"/>
  <c r="H8" i="15"/>
  <c r="F8" i="15"/>
  <c r="D8" i="15"/>
  <c r="B8" i="15"/>
  <c r="H7" i="15"/>
  <c r="F7" i="15"/>
  <c r="D7" i="15"/>
  <c r="B7" i="15"/>
  <c r="H6" i="15"/>
  <c r="F6" i="15"/>
  <c r="D6" i="15"/>
  <c r="B6" i="15"/>
  <c r="H4" i="15"/>
  <c r="F4" i="15"/>
  <c r="D4" i="15"/>
  <c r="B4" i="15"/>
  <c r="D11" i="6"/>
  <c r="D8" i="6"/>
  <c r="D7" i="6"/>
  <c r="D6" i="6"/>
  <c r="D4" i="6"/>
  <c r="C21" i="3"/>
  <c r="C12" i="3"/>
  <c r="J75" i="14"/>
  <c r="I75" i="14"/>
  <c r="H75" i="14"/>
  <c r="G75" i="14"/>
  <c r="F75" i="14"/>
  <c r="E75" i="14"/>
  <c r="D75" i="14"/>
  <c r="C75" i="14"/>
  <c r="J67" i="14"/>
  <c r="I67" i="14"/>
  <c r="H67" i="14"/>
  <c r="G67" i="14"/>
  <c r="F67" i="14"/>
  <c r="E67" i="14"/>
  <c r="D67" i="14"/>
  <c r="C67" i="14"/>
  <c r="J62" i="14"/>
  <c r="I62" i="14"/>
  <c r="H62" i="14"/>
  <c r="G62" i="14"/>
  <c r="F62" i="14"/>
  <c r="E62" i="14"/>
  <c r="D62" i="14"/>
  <c r="C62" i="14"/>
  <c r="J58" i="14"/>
  <c r="I58" i="14"/>
  <c r="H58" i="14"/>
  <c r="G58" i="14"/>
  <c r="F58" i="14"/>
  <c r="E58" i="14"/>
  <c r="D58" i="14"/>
  <c r="C58" i="14"/>
  <c r="J49" i="14"/>
  <c r="I49" i="14"/>
  <c r="H49" i="14"/>
  <c r="G49" i="14"/>
  <c r="F49" i="14"/>
  <c r="E49" i="14"/>
  <c r="D49" i="14"/>
  <c r="C49" i="14"/>
  <c r="J41" i="14"/>
  <c r="I41" i="14"/>
  <c r="H41" i="14"/>
  <c r="G41" i="14"/>
  <c r="F41" i="14"/>
  <c r="E41" i="14"/>
  <c r="D41" i="14"/>
  <c r="C41" i="14"/>
  <c r="J36" i="14"/>
  <c r="I36" i="14"/>
  <c r="H36" i="14"/>
  <c r="G36" i="14"/>
  <c r="F36" i="14"/>
  <c r="E36" i="14"/>
  <c r="D36" i="14"/>
  <c r="C36" i="14"/>
  <c r="J32" i="14"/>
  <c r="I32" i="14"/>
  <c r="H32" i="14"/>
  <c r="G32" i="14"/>
  <c r="F32" i="14"/>
  <c r="E32" i="14"/>
  <c r="D32" i="14"/>
  <c r="C32" i="14"/>
  <c r="E23" i="14"/>
  <c r="E20" i="14"/>
  <c r="E12" i="14"/>
  <c r="I25" i="8"/>
  <c r="I25" i="15" s="1"/>
  <c r="H25" i="8"/>
  <c r="H25" i="15" s="1"/>
  <c r="G25" i="8"/>
  <c r="G25" i="15" s="1"/>
  <c r="F25" i="8"/>
  <c r="F25" i="15" s="1"/>
  <c r="E25" i="8"/>
  <c r="E25" i="15" s="1"/>
  <c r="D25" i="8"/>
  <c r="D25" i="15" s="1"/>
  <c r="C25" i="8"/>
  <c r="C25" i="15" s="1"/>
  <c r="B25" i="8"/>
  <c r="I24" i="8"/>
  <c r="I24" i="15" s="1"/>
  <c r="H24" i="8"/>
  <c r="H24" i="15" s="1"/>
  <c r="G24" i="8"/>
  <c r="G24" i="15" s="1"/>
  <c r="F24" i="8"/>
  <c r="E24" i="8"/>
  <c r="E24" i="15" s="1"/>
  <c r="D24" i="8"/>
  <c r="D24" i="15" s="1"/>
  <c r="C24" i="8"/>
  <c r="C24" i="15" s="1"/>
  <c r="B24" i="8"/>
  <c r="I23" i="8"/>
  <c r="I23" i="15" s="1"/>
  <c r="H23" i="8"/>
  <c r="H23" i="15" s="1"/>
  <c r="G23" i="8"/>
  <c r="G23" i="15" s="1"/>
  <c r="F23" i="8"/>
  <c r="E23" i="8"/>
  <c r="E23" i="15" s="1"/>
  <c r="D23" i="8"/>
  <c r="C23" i="8"/>
  <c r="C23" i="15" s="1"/>
  <c r="B23" i="8"/>
  <c r="I22" i="8"/>
  <c r="I22" i="15" s="1"/>
  <c r="H22" i="8"/>
  <c r="G22" i="8"/>
  <c r="G22" i="15" s="1"/>
  <c r="F22" i="8"/>
  <c r="E22" i="8"/>
  <c r="E22" i="15" s="1"/>
  <c r="D22" i="8"/>
  <c r="C22" i="8"/>
  <c r="C22" i="15" s="1"/>
  <c r="B22" i="8"/>
  <c r="I21" i="8"/>
  <c r="I21" i="15" s="1"/>
  <c r="H21" i="8"/>
  <c r="G21" i="8"/>
  <c r="G21" i="15" s="1"/>
  <c r="F21" i="8"/>
  <c r="E21" i="8"/>
  <c r="E21" i="15" s="1"/>
  <c r="D21" i="8"/>
  <c r="C21" i="8"/>
  <c r="C21" i="15" s="1"/>
  <c r="B21" i="8"/>
  <c r="I20" i="8"/>
  <c r="I20" i="15" s="1"/>
  <c r="H20" i="8"/>
  <c r="G20" i="8"/>
  <c r="G20" i="15" s="1"/>
  <c r="F20" i="8"/>
  <c r="E20" i="8"/>
  <c r="E20" i="15" s="1"/>
  <c r="D20" i="8"/>
  <c r="C20" i="8"/>
  <c r="C20" i="15" s="1"/>
  <c r="B20" i="8"/>
  <c r="I17" i="8"/>
  <c r="I17" i="15" s="1"/>
  <c r="H17" i="8"/>
  <c r="G17" i="8"/>
  <c r="G17" i="15" s="1"/>
  <c r="F17" i="8"/>
  <c r="E17" i="8"/>
  <c r="E17" i="15" s="1"/>
  <c r="D17" i="8"/>
  <c r="C17" i="8"/>
  <c r="C17" i="15" s="1"/>
  <c r="B17" i="8"/>
  <c r="I16" i="8"/>
  <c r="I16" i="15" s="1"/>
  <c r="H16" i="8"/>
  <c r="G16" i="8"/>
  <c r="G16" i="15" s="1"/>
  <c r="F16" i="8"/>
  <c r="E16" i="8"/>
  <c r="E16" i="15" s="1"/>
  <c r="D16" i="8"/>
  <c r="C16" i="8"/>
  <c r="C16" i="15" s="1"/>
  <c r="B16" i="8"/>
  <c r="I15" i="8"/>
  <c r="I15" i="15" s="1"/>
  <c r="H15" i="8"/>
  <c r="G15" i="8"/>
  <c r="G15" i="15" s="1"/>
  <c r="F15" i="8"/>
  <c r="E15" i="8"/>
  <c r="E15" i="15" s="1"/>
  <c r="D15" i="8"/>
  <c r="C15" i="8"/>
  <c r="C15" i="15" s="1"/>
  <c r="B15" i="8"/>
  <c r="I12" i="8"/>
  <c r="I12" i="15" s="1"/>
  <c r="H12" i="8"/>
  <c r="G12" i="8"/>
  <c r="G12" i="15" s="1"/>
  <c r="F12" i="8"/>
  <c r="E12" i="8"/>
  <c r="E12" i="15" s="1"/>
  <c r="D12" i="8"/>
  <c r="C12" i="8"/>
  <c r="C12" i="15" s="1"/>
  <c r="B12" i="8"/>
  <c r="I11" i="8"/>
  <c r="I11" i="15" s="1"/>
  <c r="H11" i="8"/>
  <c r="G11" i="8"/>
  <c r="G11" i="15" s="1"/>
  <c r="F11" i="8"/>
  <c r="E11" i="8"/>
  <c r="E11" i="15" s="1"/>
  <c r="D11" i="8"/>
  <c r="C11" i="8"/>
  <c r="C11" i="15" s="1"/>
  <c r="B11" i="8"/>
  <c r="I8" i="8"/>
  <c r="I8" i="15" s="1"/>
  <c r="H8" i="8"/>
  <c r="G8" i="8"/>
  <c r="G8" i="15" s="1"/>
  <c r="F8" i="8"/>
  <c r="E8" i="8"/>
  <c r="E8" i="15" s="1"/>
  <c r="D8" i="8"/>
  <c r="C8" i="8"/>
  <c r="C8" i="15" s="1"/>
  <c r="B8" i="8"/>
  <c r="I7" i="8"/>
  <c r="I7" i="15" s="1"/>
  <c r="H7" i="8"/>
  <c r="G7" i="8"/>
  <c r="G7" i="15" s="1"/>
  <c r="F7" i="8"/>
  <c r="E7" i="8"/>
  <c r="E7" i="15" s="1"/>
  <c r="D7" i="8"/>
  <c r="C7" i="8"/>
  <c r="C7" i="15" s="1"/>
  <c r="B7" i="8"/>
  <c r="I6" i="8"/>
  <c r="I6" i="15" s="1"/>
  <c r="H6" i="8"/>
  <c r="G6" i="8"/>
  <c r="G6" i="15" s="1"/>
  <c r="F6" i="8"/>
  <c r="E6" i="8"/>
  <c r="E6" i="15" s="1"/>
  <c r="D6" i="8"/>
  <c r="C6" i="8"/>
  <c r="C6" i="15" s="1"/>
  <c r="B6" i="8"/>
  <c r="I4" i="8"/>
  <c r="I4" i="15" s="1"/>
  <c r="H4" i="8"/>
  <c r="G4" i="8"/>
  <c r="G4" i="15" s="1"/>
  <c r="F4" i="8"/>
  <c r="E4" i="8"/>
  <c r="E4" i="15" s="1"/>
  <c r="D4" i="8"/>
  <c r="C4" i="8"/>
  <c r="C4" i="15" s="1"/>
  <c r="B4" i="8"/>
  <c r="I25" i="5"/>
  <c r="I25" i="6" s="1"/>
  <c r="H25" i="5"/>
  <c r="H25" i="6" s="1"/>
  <c r="G25" i="5"/>
  <c r="G25" i="6" s="1"/>
  <c r="F25" i="5"/>
  <c r="F25" i="6" s="1"/>
  <c r="E25" i="5"/>
  <c r="E25" i="6" s="1"/>
  <c r="D25" i="5"/>
  <c r="D25" i="6" s="1"/>
  <c r="C25" i="5"/>
  <c r="C25" i="6" s="1"/>
  <c r="B25" i="5"/>
  <c r="B25" i="6" s="1"/>
  <c r="I24" i="5"/>
  <c r="I24" i="6" s="1"/>
  <c r="H24" i="5"/>
  <c r="H24" i="6" s="1"/>
  <c r="G24" i="5"/>
  <c r="G24" i="6" s="1"/>
  <c r="F24" i="5"/>
  <c r="F24" i="6" s="1"/>
  <c r="E24" i="5"/>
  <c r="E24" i="6" s="1"/>
  <c r="D24" i="5"/>
  <c r="D24" i="6" s="1"/>
  <c r="C24" i="5"/>
  <c r="C24" i="6" s="1"/>
  <c r="B24" i="5"/>
  <c r="B24" i="6" s="1"/>
  <c r="I23" i="5"/>
  <c r="I23" i="6" s="1"/>
  <c r="H23" i="5"/>
  <c r="H23" i="6" s="1"/>
  <c r="G23" i="5"/>
  <c r="G23" i="6" s="1"/>
  <c r="F23" i="5"/>
  <c r="F23" i="6" s="1"/>
  <c r="E23" i="5"/>
  <c r="E23" i="6" s="1"/>
  <c r="D23" i="5"/>
  <c r="D23" i="6" s="1"/>
  <c r="C23" i="5"/>
  <c r="C23" i="6" s="1"/>
  <c r="B23" i="5"/>
  <c r="B23" i="6" s="1"/>
  <c r="I22" i="5"/>
  <c r="I22" i="6" s="1"/>
  <c r="H22" i="5"/>
  <c r="H22" i="6" s="1"/>
  <c r="G22" i="5"/>
  <c r="G22" i="6" s="1"/>
  <c r="F22" i="5"/>
  <c r="F22" i="6" s="1"/>
  <c r="E22" i="5"/>
  <c r="E22" i="6" s="1"/>
  <c r="D22" i="5"/>
  <c r="D22" i="6" s="1"/>
  <c r="C22" i="5"/>
  <c r="C22" i="6" s="1"/>
  <c r="B22" i="5"/>
  <c r="B22" i="6" s="1"/>
  <c r="I21" i="5"/>
  <c r="I21" i="6" s="1"/>
  <c r="H21" i="5"/>
  <c r="H21" i="6" s="1"/>
  <c r="G21" i="5"/>
  <c r="G21" i="6" s="1"/>
  <c r="F21" i="5"/>
  <c r="F21" i="6" s="1"/>
  <c r="E21" i="5"/>
  <c r="E21" i="6" s="1"/>
  <c r="D21" i="5"/>
  <c r="D21" i="6" s="1"/>
  <c r="C21" i="5"/>
  <c r="C21" i="6" s="1"/>
  <c r="B21" i="5"/>
  <c r="B21" i="6" s="1"/>
  <c r="I20" i="5"/>
  <c r="I20" i="6" s="1"/>
  <c r="H20" i="5"/>
  <c r="H20" i="6" s="1"/>
  <c r="G20" i="5"/>
  <c r="G20" i="6" s="1"/>
  <c r="F20" i="5"/>
  <c r="F20" i="6" s="1"/>
  <c r="E20" i="5"/>
  <c r="E20" i="6" s="1"/>
  <c r="D20" i="5"/>
  <c r="D20" i="6" s="1"/>
  <c r="C20" i="5"/>
  <c r="C20" i="6" s="1"/>
  <c r="B20" i="5"/>
  <c r="B20" i="6" s="1"/>
  <c r="I17" i="5"/>
  <c r="I17" i="6" s="1"/>
  <c r="H17" i="5"/>
  <c r="H17" i="6" s="1"/>
  <c r="G17" i="5"/>
  <c r="G17" i="6" s="1"/>
  <c r="F17" i="5"/>
  <c r="F17" i="6" s="1"/>
  <c r="E17" i="5"/>
  <c r="E17" i="6" s="1"/>
  <c r="D17" i="5"/>
  <c r="D17" i="6" s="1"/>
  <c r="C17" i="5"/>
  <c r="C17" i="6" s="1"/>
  <c r="B17" i="5"/>
  <c r="B17" i="6" s="1"/>
  <c r="I16" i="5"/>
  <c r="I16" i="6" s="1"/>
  <c r="H16" i="5"/>
  <c r="H16" i="6" s="1"/>
  <c r="G16" i="5"/>
  <c r="G16" i="6" s="1"/>
  <c r="F16" i="5"/>
  <c r="F16" i="6" s="1"/>
  <c r="E16" i="5"/>
  <c r="E16" i="6" s="1"/>
  <c r="D16" i="5"/>
  <c r="D16" i="6" s="1"/>
  <c r="C16" i="5"/>
  <c r="C16" i="6" s="1"/>
  <c r="B16" i="5"/>
  <c r="B16" i="6" s="1"/>
  <c r="I15" i="5"/>
  <c r="I15" i="6" s="1"/>
  <c r="H15" i="5"/>
  <c r="H15" i="6" s="1"/>
  <c r="G15" i="5"/>
  <c r="G15" i="6" s="1"/>
  <c r="F15" i="5"/>
  <c r="F15" i="6" s="1"/>
  <c r="E15" i="5"/>
  <c r="E15" i="6" s="1"/>
  <c r="D15" i="5"/>
  <c r="D15" i="6" s="1"/>
  <c r="C15" i="5"/>
  <c r="C15" i="6" s="1"/>
  <c r="B15" i="5"/>
  <c r="B15" i="6" s="1"/>
  <c r="I12" i="5"/>
  <c r="I12" i="6" s="1"/>
  <c r="H12" i="5"/>
  <c r="H12" i="6" s="1"/>
  <c r="G12" i="5"/>
  <c r="G12" i="6" s="1"/>
  <c r="F12" i="5"/>
  <c r="F12" i="6" s="1"/>
  <c r="E12" i="5"/>
  <c r="E12" i="6" s="1"/>
  <c r="D12" i="5"/>
  <c r="D12" i="6" s="1"/>
  <c r="C12" i="5"/>
  <c r="C12" i="6" s="1"/>
  <c r="B12" i="5"/>
  <c r="B12" i="6" s="1"/>
  <c r="I11" i="5"/>
  <c r="I11" i="6" s="1"/>
  <c r="H11" i="5"/>
  <c r="H11" i="6" s="1"/>
  <c r="G11" i="5"/>
  <c r="G11" i="6" s="1"/>
  <c r="F11" i="5"/>
  <c r="F11" i="6" s="1"/>
  <c r="E11" i="5"/>
  <c r="E11" i="6" s="1"/>
  <c r="D11" i="5"/>
  <c r="C11" i="5"/>
  <c r="C11" i="6" s="1"/>
  <c r="B11" i="5"/>
  <c r="B11" i="6" s="1"/>
  <c r="I8" i="5"/>
  <c r="I8" i="6" s="1"/>
  <c r="H8" i="5"/>
  <c r="H8" i="6" s="1"/>
  <c r="G8" i="5"/>
  <c r="G8" i="6" s="1"/>
  <c r="F8" i="5"/>
  <c r="F8" i="6" s="1"/>
  <c r="E8" i="5"/>
  <c r="E8" i="6" s="1"/>
  <c r="D8" i="5"/>
  <c r="C8" i="5"/>
  <c r="C8" i="6" s="1"/>
  <c r="B8" i="5"/>
  <c r="B8" i="6" s="1"/>
  <c r="I7" i="5"/>
  <c r="I7" i="6" s="1"/>
  <c r="H7" i="5"/>
  <c r="H7" i="6" s="1"/>
  <c r="G7" i="5"/>
  <c r="G7" i="6" s="1"/>
  <c r="F7" i="5"/>
  <c r="F7" i="6" s="1"/>
  <c r="E7" i="5"/>
  <c r="E7" i="6" s="1"/>
  <c r="D7" i="5"/>
  <c r="C7" i="5"/>
  <c r="C7" i="6" s="1"/>
  <c r="B7" i="5"/>
  <c r="B7" i="6" s="1"/>
  <c r="I6" i="5"/>
  <c r="I6" i="6" s="1"/>
  <c r="H6" i="5"/>
  <c r="H6" i="6" s="1"/>
  <c r="G6" i="5"/>
  <c r="G6" i="6" s="1"/>
  <c r="F6" i="5"/>
  <c r="F6" i="6" s="1"/>
  <c r="E6" i="5"/>
  <c r="E6" i="6" s="1"/>
  <c r="D6" i="5"/>
  <c r="C6" i="5"/>
  <c r="C6" i="6" s="1"/>
  <c r="B6" i="5"/>
  <c r="B6" i="6" s="1"/>
  <c r="I4" i="5"/>
  <c r="I4" i="6" s="1"/>
  <c r="H4" i="5"/>
  <c r="H4" i="6" s="1"/>
  <c r="G4" i="5"/>
  <c r="G4" i="6" s="1"/>
  <c r="F4" i="5"/>
  <c r="F4" i="6" s="1"/>
  <c r="E4" i="5"/>
  <c r="E4" i="6" s="1"/>
  <c r="D4" i="5"/>
  <c r="C4" i="5"/>
  <c r="C4" i="6" s="1"/>
  <c r="B4" i="5"/>
  <c r="B4" i="6" s="1"/>
  <c r="C24" i="2"/>
  <c r="C24" i="3" s="1"/>
  <c r="C23" i="2"/>
  <c r="C23" i="3" s="1"/>
  <c r="C22" i="2"/>
  <c r="C22" i="3" s="1"/>
  <c r="C21" i="2"/>
  <c r="C20" i="2"/>
  <c r="C20" i="3" s="1"/>
  <c r="C19" i="2"/>
  <c r="C19" i="3" s="1"/>
  <c r="C18" i="2"/>
  <c r="C18" i="3" s="1"/>
  <c r="C17" i="2"/>
  <c r="C17" i="3" s="1"/>
  <c r="C16" i="2"/>
  <c r="C16" i="3" s="1"/>
  <c r="C14" i="2"/>
  <c r="C14" i="3" s="1"/>
  <c r="C13" i="2"/>
  <c r="C13" i="3" s="1"/>
  <c r="C12" i="2"/>
  <c r="C11" i="2"/>
  <c r="C11" i="3" s="1"/>
  <c r="C10" i="2"/>
  <c r="C10" i="3" s="1"/>
  <c r="C9" i="2"/>
  <c r="C9" i="3" s="1"/>
  <c r="C8" i="2"/>
  <c r="C8" i="3" s="1"/>
  <c r="C6" i="2"/>
  <c r="C6" i="3" s="1"/>
  <c r="C5" i="2"/>
  <c r="C5" i="3" s="1"/>
</calcChain>
</file>

<file path=xl/sharedStrings.xml><?xml version="1.0" encoding="utf-8"?>
<sst xmlns="http://schemas.openxmlformats.org/spreadsheetml/2006/main" count="807" uniqueCount="298">
  <si>
    <t>Prisoner Education 2020/21</t>
  </si>
  <si>
    <t>Contents</t>
  </si>
  <si>
    <t>Table 
number</t>
  </si>
  <si>
    <t>Table title</t>
  </si>
  <si>
    <t>Participation in English and Maths Prisoner Education Initial Assessments by Level of Outcome (2020/21) – Learner Volumes</t>
  </si>
  <si>
    <t>Participation in Prisoner Education Initial Assessments in Maths by Equality and Diversity and Level of Outcome (2020/21) – Learner Volumes</t>
  </si>
  <si>
    <t>Participation in Prisoner Education Initial Assessments in English by Equality and Diversity and Level of Outcome (2020/21) – Learner Volumes</t>
  </si>
  <si>
    <t>Participation in Prisoner Education Initial Assessments in English and Maths by Ethnicity and Learning Difficulty and/or Disability (2020/21) – Learner Volumes</t>
  </si>
  <si>
    <t>2_1</t>
  </si>
  <si>
    <t>Prisoner Education Offender Learners -  Demographic Summary of Adult (18+) FE and Skills Participation (2020/21) – Learner Volumes</t>
  </si>
  <si>
    <t>2_2</t>
  </si>
  <si>
    <t>Adult (18+) FE and Skills - Prisoner Education Offender Learning Participation and Achievement by Level (2020/21) – Learner Volumes</t>
  </si>
  <si>
    <t>2_3</t>
  </si>
  <si>
    <t xml:space="preserve">Prisoner Education Offender Learners – English, Maths and ICT Functional Skills Participation and Achievement by Level (2020/21) – Learner Volumes </t>
  </si>
  <si>
    <t>Important note</t>
  </si>
  <si>
    <t xml:space="preserve">Every effort is made to ensure that the figures presented are accurate and complete. However, it is important to note that the data have been drawn from large scale administrative systems and as such are subject to possible errors with data entry and processing. </t>
  </si>
  <si>
    <t xml:space="preserve">Symbols and conventions </t>
  </si>
  <si>
    <t xml:space="preserve">The following symbols have been used throughout the tables in this bulletin: </t>
  </si>
  <si>
    <t xml:space="preserve">.. </t>
  </si>
  <si>
    <t xml:space="preserve">Not available </t>
  </si>
  <si>
    <t xml:space="preserve">Nil </t>
  </si>
  <si>
    <t xml:space="preserve">- </t>
  </si>
  <si>
    <t xml:space="preserve">Not applicable </t>
  </si>
  <si>
    <t xml:space="preserve">(p) </t>
  </si>
  <si>
    <t xml:space="preserve">Provisional data </t>
  </si>
  <si>
    <t xml:space="preserve">(r) </t>
  </si>
  <si>
    <t xml:space="preserve">Revised data </t>
  </si>
  <si>
    <t>~</t>
  </si>
  <si>
    <t>Disclosure control</t>
  </si>
  <si>
    <t>Publication details</t>
  </si>
  <si>
    <t>https://www.gov.uk/government/collections/prison-and-probation-trusts-performance-statistics</t>
  </si>
  <si>
    <t>Participation in English and Maths Offender Learning Education Assessments by Level of Outcome (2017/18) – Learner Volumes</t>
  </si>
  <si>
    <t>2017/18</t>
  </si>
  <si>
    <t>Full Year</t>
  </si>
  <si>
    <t>Total Assessed Learners</t>
  </si>
  <si>
    <t>of which…</t>
  </si>
  <si>
    <t>Education assessment in Maths</t>
  </si>
  <si>
    <t>Entry Level 1</t>
  </si>
  <si>
    <t>Entry Level 2</t>
  </si>
  <si>
    <t>Entry Level 3</t>
  </si>
  <si>
    <t>Level 1</t>
  </si>
  <si>
    <t>Level 2</t>
  </si>
  <si>
    <t>Not Known</t>
  </si>
  <si>
    <t>Education assessment in English</t>
  </si>
  <si>
    <t>Learners with Learning Difficulties and/ or Disabilities</t>
  </si>
  <si>
    <t>Learning Difficulty/Disability</t>
  </si>
  <si>
    <t>No Learning Difficulty/Disability</t>
  </si>
  <si>
    <t>Notes</t>
  </si>
  <si>
    <t>1) Total Assessed Learners shows all learners who were enrolled on Offender Learning (OLASS) education assessments in English and/or Maths.</t>
  </si>
  <si>
    <t xml:space="preserve">2) We are working with Offender Learning providers to improve the quality of assessment outcomes data. If the outcome of an assessment is not clear it is reported as Not Known. </t>
  </si>
  <si>
    <t>3) Please see the general footnotes section for further information on this table.</t>
  </si>
  <si>
    <t>1) Total Assessed Learners shows all learners who were enrolled on Offender Learning (OLASS) education assessments in English and/or maths.</t>
  </si>
  <si>
    <t>3) Learners may undertake each assessment more than once over an academic year. Learners are counted once for each distinct level of outcome they are assessed at in Maths and in English and once in the totals.</t>
  </si>
  <si>
    <t>4) Learners with learning difficulties and/or disabilities is based upon self-declaration by the learner.</t>
  </si>
  <si>
    <t>5) Please see the general footnotes section for further information on this table.</t>
  </si>
  <si>
    <t>This worksheet contains one table</t>
  </si>
  <si>
    <t>Numbers</t>
  </si>
  <si>
    <t>2020/21</t>
  </si>
  <si>
    <r>
      <t>Total Assessed Learners</t>
    </r>
    <r>
      <rPr>
        <b/>
        <vertAlign val="superscript"/>
        <sz val="10"/>
        <color rgb="FF000000"/>
        <rFont val="Arial"/>
        <family val="2"/>
      </rPr>
      <t>1,2,3</t>
    </r>
  </si>
  <si>
    <t>Level 3</t>
  </si>
  <si>
    <r>
      <t>Learners with Learning Difficulties and/ or Disabilities</t>
    </r>
    <r>
      <rPr>
        <b/>
        <vertAlign val="superscript"/>
        <sz val="10"/>
        <color rgb="FF000000"/>
        <rFont val="Arial"/>
        <family val="2"/>
      </rPr>
      <t>4,5</t>
    </r>
  </si>
  <si>
    <t>Source: CURIOUS</t>
  </si>
  <si>
    <t>1) Total Assessed Learners shows all learners who were enrolled on Offender Learning (Curious) education assessments in English and/or Maths.</t>
  </si>
  <si>
    <t>2) Figures above include learners aged 18 and over only.</t>
  </si>
  <si>
    <t xml:space="preserve">4) Learning Difficulty / Disability is confirmed through assessment. </t>
  </si>
  <si>
    <t>Participation in Offender Learning Maths Education Assessments by Equality and Diversity and Level of Outcome (2017/18) – Learner Volumes</t>
  </si>
  <si>
    <t>%</t>
  </si>
  <si>
    <t>Age</t>
  </si>
  <si>
    <t>18-24</t>
  </si>
  <si>
    <t>25-49</t>
  </si>
  <si>
    <t>50+</t>
  </si>
  <si>
    <t>Gender</t>
  </si>
  <si>
    <t>Female</t>
  </si>
  <si>
    <t>Male</t>
  </si>
  <si>
    <t>Learners with Learning Difficulties and/or Disabilities</t>
  </si>
  <si>
    <t>Ethnicity</t>
  </si>
  <si>
    <t>Asian/ Asian British</t>
  </si>
  <si>
    <t>Black/ African/ Caribbean/ Black British</t>
  </si>
  <si>
    <t>Mixed/ Multiple Ethnic Group</t>
  </si>
  <si>
    <t>White</t>
  </si>
  <si>
    <t>Other Ethnic Group</t>
  </si>
  <si>
    <t>Not Known/Not Provided</t>
  </si>
  <si>
    <t>1) We are working with Offender Learning providers to improve the quality of assessment outcomes data. If the outcome of an assessment is not clear it is reported as Not Known.</t>
  </si>
  <si>
    <t>2) Learners may undertake each assessment more than once over an academic year. Learners are counted once for each distinct level of outcome they are assessed at in Maths and once in the totals.</t>
  </si>
  <si>
    <t>3) Age, gender, learners with learning difficulties and/or disabilities and ethnicity are based upon self-declaration by the learner.</t>
  </si>
  <si>
    <t>4) Please see the general footnotes section for further information on this table.</t>
  </si>
  <si>
    <r>
      <t>Participation in Offender Learning Maths Education Assessments by Equality and Diversity and Level of Outcome (</t>
    </r>
    <r>
      <rPr>
        <b/>
        <sz val="11"/>
        <color rgb="FFFF0000"/>
        <rFont val="Arial"/>
        <family val="2"/>
      </rPr>
      <t>2017/18</t>
    </r>
    <r>
      <rPr>
        <b/>
        <sz val="11"/>
        <color rgb="FF000000"/>
        <rFont val="Arial"/>
        <family val="2"/>
      </rPr>
      <t>) – Learner Volumes</t>
    </r>
  </si>
  <si>
    <t>Percentages</t>
  </si>
  <si>
    <r>
      <t>Total Assessed Learners</t>
    </r>
    <r>
      <rPr>
        <b/>
        <vertAlign val="superscript"/>
        <sz val="10"/>
        <color rgb="FF000000"/>
        <rFont val="Arial"/>
        <family val="2"/>
      </rPr>
      <t>1</t>
    </r>
  </si>
  <si>
    <r>
      <t>Age</t>
    </r>
    <r>
      <rPr>
        <b/>
        <vertAlign val="superscript"/>
        <sz val="10"/>
        <color rgb="FF000000"/>
        <rFont val="Arial"/>
        <family val="2"/>
      </rPr>
      <t>2</t>
    </r>
  </si>
  <si>
    <t>Not known</t>
  </si>
  <si>
    <t>*</t>
  </si>
  <si>
    <r>
      <t>Gender</t>
    </r>
    <r>
      <rPr>
        <b/>
        <vertAlign val="superscript"/>
        <sz val="10"/>
        <color rgb="FF000000"/>
        <rFont val="Arial"/>
        <family val="2"/>
      </rPr>
      <t>2</t>
    </r>
  </si>
  <si>
    <r>
      <t>Learners with Learning Difficulties and/or Disabilities</t>
    </r>
    <r>
      <rPr>
        <b/>
        <vertAlign val="superscript"/>
        <sz val="10"/>
        <color rgb="FF000000"/>
        <rFont val="Arial"/>
        <family val="2"/>
      </rPr>
      <t>3</t>
    </r>
  </si>
  <si>
    <r>
      <t>Ethnicity</t>
    </r>
    <r>
      <rPr>
        <b/>
        <vertAlign val="superscript"/>
        <sz val="10"/>
        <color rgb="FF000000"/>
        <rFont val="Arial"/>
        <family val="2"/>
      </rPr>
      <t>4</t>
    </r>
  </si>
  <si>
    <t>Source: CURIOUS, NOMIS</t>
  </si>
  <si>
    <t>2) Age and gender are based upon self-declaration by the learner.</t>
  </si>
  <si>
    <t>Participation in Offender Learning English Education Assessments by Equality and Diversity and Level of Outcome (2017/18) – Learner Volumes</t>
  </si>
  <si>
    <t>2) Learners may undertake each assessment more than once over an academic year. Learners are counted once for each distinct level of outcome they are assessed at in English and once in the totals.</t>
  </si>
  <si>
    <t xml:space="preserve">Level 3 </t>
  </si>
  <si>
    <t>3) Learning Difficulty / Disability is confirmed through assessment. Not all Prisoners have had an LDD assessment so this figure includes those who have been assessed 
as not having an LDD and those that have not been tested.</t>
  </si>
  <si>
    <r>
      <t>Ethnicity Group</t>
    </r>
    <r>
      <rPr>
        <b/>
        <vertAlign val="superscript"/>
        <sz val="10"/>
        <color rgb="FF000000"/>
        <rFont val="Arial"/>
        <family val="2"/>
      </rPr>
      <t>4</t>
    </r>
  </si>
  <si>
    <r>
      <t>Learning Difficulty / Disability</t>
    </r>
    <r>
      <rPr>
        <b/>
        <vertAlign val="superscript"/>
        <sz val="10"/>
        <color rgb="FF000000"/>
        <rFont val="Arial"/>
        <family val="2"/>
      </rPr>
      <t>3</t>
    </r>
  </si>
  <si>
    <t>No Learning Difficulty / Disability</t>
  </si>
  <si>
    <t>Unknown</t>
  </si>
  <si>
    <t>2020/21 Grand Total</t>
  </si>
  <si>
    <t>Learning Difficulty / Disability %</t>
  </si>
  <si>
    <t>Asian / Asian British</t>
  </si>
  <si>
    <t>Black / African / Caribbean / Black British</t>
  </si>
  <si>
    <t>Mixed / Multiple Ethnic Group</t>
  </si>
  <si>
    <t>Grand Total</t>
  </si>
  <si>
    <t>1) This table shows Offender Learning data reported for the full  2020/21 academic years. Total Assessed Learners shows all learners who were enrolled on Offender Learning (Curious) education assessments in English and/or maths.</t>
  </si>
  <si>
    <t>3) Learning Difficulty / Disability is confirmed through assessment. Not all Prisoners have had an LDD assessment so this figure includes those who have been assessed  as not having an LDD and those that have not been tested.</t>
  </si>
  <si>
    <t>Entry Level Courses</t>
  </si>
  <si>
    <t>Level 4+</t>
  </si>
  <si>
    <r>
      <t>Functional English, Maths, ICT &amp; ESOL</t>
    </r>
    <r>
      <rPr>
        <b/>
        <vertAlign val="superscript"/>
        <sz val="10"/>
        <color rgb="FF000000"/>
        <rFont val="Arial"/>
        <family val="2"/>
      </rPr>
      <t>5</t>
    </r>
  </si>
  <si>
    <t>Total Offender Learners</t>
  </si>
  <si>
    <r>
      <t>Total prisoner Learners</t>
    </r>
    <r>
      <rPr>
        <b/>
        <vertAlign val="superscript"/>
        <sz val="10"/>
        <color rgb="FF000000"/>
        <rFont val="Arial"/>
        <family val="2"/>
      </rPr>
      <t>1</t>
    </r>
  </si>
  <si>
    <t>Asian or Asian British</t>
  </si>
  <si>
    <t>1) Full academic year numbers are a count of the number of learners that participated in courses with a start and end date between 1 April to 31 March of the respective year. Learners undertaking more than one course will appear only once in the 'total learners' category for each level.</t>
  </si>
  <si>
    <t>5) Figures for English, maths, ICT and ESOL (previously Skills for Life) include GCSEs, Functional Skills, Adult Basic Skills Certificates including ESOL Certificates, Qualifications and Credit Framework Certificates, and Awards in English and maths.</t>
  </si>
  <si>
    <t>6)  Figures above include learners aged 18 and over only.</t>
  </si>
  <si>
    <t>Funded Learners</t>
  </si>
  <si>
    <t>Measure</t>
  </si>
  <si>
    <t>Level</t>
  </si>
  <si>
    <t>Participation</t>
  </si>
  <si>
    <t>Total prisoner Learners</t>
  </si>
  <si>
    <t>of which English</t>
  </si>
  <si>
    <t>of which entry level</t>
  </si>
  <si>
    <t>of which level 1</t>
  </si>
  <si>
    <t>of which level 2</t>
  </si>
  <si>
    <t>of which Maths</t>
  </si>
  <si>
    <t>of which ICT</t>
  </si>
  <si>
    <t>of which ESOL (English for Speakers of Other Languages)</t>
  </si>
  <si>
    <t>Achievement</t>
  </si>
  <si>
    <t>2) An offender learner may be counted more than once if they participated/achieved in learning at different institutions during an academic year.</t>
  </si>
  <si>
    <t>4)  Figures above include learners aged 18 and over only.</t>
  </si>
  <si>
    <t>USE [DWH_PL]</t>
  </si>
  <si>
    <t>GO</t>
  </si>
  <si>
    <t>SELECT</t>
  </si>
  <si>
    <t>B.[Year],</t>
  </si>
  <si>
    <t>B.[Snapshot],</t>
  </si>
  <si>
    <t xml:space="preserve">B.[Age Wide], </t>
  </si>
  <si>
    <t>B.Gender,</t>
  </si>
  <si>
    <t>B.LLDD,</t>
  </si>
  <si>
    <t>B.[Ethnicity Group],</t>
  </si>
  <si>
    <t>SUM(B.[Total]) AS [Total],</t>
  </si>
  <si>
    <t>SUM(B.[English]) AS [English],</t>
  </si>
  <si>
    <t>SUM(B.[English Entry Level 1]) AS [English Entry Level 1],</t>
  </si>
  <si>
    <t>SUM(B.[English Entry Level 2]) AS [English Entry Level 2],</t>
  </si>
  <si>
    <t>SUM(B.[English Entry Level 3]) AS [English Entry Level 3],</t>
  </si>
  <si>
    <t>SUM(B.[English Level 1]) AS [English Level 1],</t>
  </si>
  <si>
    <t>SUM(B.[English Level 2]) AS [English Level 2],</t>
  </si>
  <si>
    <t>SUM(B.[English Not Known]) AS [English Not Known],</t>
  </si>
  <si>
    <t>SUM(B.[Maths]) AS [Maths],</t>
  </si>
  <si>
    <t>Year</t>
  </si>
  <si>
    <t>All</t>
  </si>
  <si>
    <t>SUM(B.[Maths Entry Level 1]) AS [Maths Entry Level 1],</t>
  </si>
  <si>
    <t>SUM(B.[Maths Entry Level 2]) AS [Maths Entry Level 2],</t>
  </si>
  <si>
    <t>Values</t>
  </si>
  <si>
    <t>SUM(B.[Maths Entry Level 3]) AS [Maths Entry Level 3],</t>
  </si>
  <si>
    <t>Sum of Total</t>
  </si>
  <si>
    <t>SUM(B.[Maths Level 1]) AS [Maths Level 1],</t>
  </si>
  <si>
    <t>Sum of Maths</t>
  </si>
  <si>
    <t>SUM(B.[Maths Level 2]) AS [Maths Level 2],</t>
  </si>
  <si>
    <t>Sum of Maths Entry Level 1</t>
  </si>
  <si>
    <t>SUM(B.[Maths Not Known]) AS [Maths Not Known]</t>
  </si>
  <si>
    <t>Sum of Maths Entry Level 2</t>
  </si>
  <si>
    <t>Sum of Maths Entry Level 3</t>
  </si>
  <si>
    <t>FROM</t>
  </si>
  <si>
    <t>Sum of Maths Level 1</t>
  </si>
  <si>
    <t>(</t>
  </si>
  <si>
    <t>Sum of Maths Level 2</t>
  </si>
  <si>
    <t>Sum of Maths Not Known</t>
  </si>
  <si>
    <t>A.[Year],</t>
  </si>
  <si>
    <t>Sum of English</t>
  </si>
  <si>
    <t>A.[Snapshot],</t>
  </si>
  <si>
    <t>Sum of English Entry Level 1</t>
  </si>
  <si>
    <t>A.Learner_SK,</t>
  </si>
  <si>
    <t>Sum of English Entry Level 2</t>
  </si>
  <si>
    <t xml:space="preserve">A.[Age Wide], </t>
  </si>
  <si>
    <t>Sum of English Entry Level 3</t>
  </si>
  <si>
    <t>A.Gender,</t>
  </si>
  <si>
    <t>Sum of English Level 1</t>
  </si>
  <si>
    <t>A.LLDD,</t>
  </si>
  <si>
    <t>Sum of English Level 2</t>
  </si>
  <si>
    <t>A.[Ethnicity Group],</t>
  </si>
  <si>
    <t>Sum of English Not Known</t>
  </si>
  <si>
    <t>MAX(A.[Total]) AS [Total],</t>
  </si>
  <si>
    <t>MAX(A.[English]) AS [English],</t>
  </si>
  <si>
    <t>MAX(A.[English Entry Level 1]) AS [English Entry Level 1],</t>
  </si>
  <si>
    <t>MAX(A.[English Entry Level 2]) AS [English Entry Level 2],</t>
  </si>
  <si>
    <t>MAX(A.[English Entry Level 3]) AS [English Entry Level 3],</t>
  </si>
  <si>
    <t>MAX(A.[English Level 1]) AS [English Level 1],</t>
  </si>
  <si>
    <t>MAX(A.[English Level 2]) AS [English Level 2],</t>
  </si>
  <si>
    <t>MAX(A.[English Not Known]) AS [English Not Known],</t>
  </si>
  <si>
    <t>MAX(A.[Maths]) AS [Maths],</t>
  </si>
  <si>
    <t>MAX(A.[Maths Entry Level 1]) AS [Maths Entry Level 1],</t>
  </si>
  <si>
    <t>MAX(A.[Maths Entry Level 2]) AS [Maths Entry Level 2],</t>
  </si>
  <si>
    <t>MAX(A.[Maths Entry Level 3]) AS [Maths Entry Level 3],</t>
  </si>
  <si>
    <t>MAX(A.[Maths Level 1]) AS [Maths Level 1],</t>
  </si>
  <si>
    <t>MAX(A.[Maths Level 2]) AS [Maths Level 2],</t>
  </si>
  <si>
    <t>MAX(A.[Maths Not Known]) AS [Maths Not Known]</t>
  </si>
  <si>
    <t>DD.Academic_Year AS [Year],</t>
  </si>
  <si>
    <t>DD.Collection_Number AS [Snapshot],</t>
  </si>
  <si>
    <t xml:space="preserve">dAccAge.AgeBand_SFR_Community_Learning AS [Age Wide], </t>
  </si>
  <si>
    <t>dLrnAttr.Gender_Description AS Gender,</t>
  </si>
  <si>
    <t>dLrnAttr.LLDD_and_Health_Problem_Indicator_Description AS LLDD,</t>
  </si>
  <si>
    <t>dLrnAttr.Ethnicity_Group_SFR_Current_LongName AS [Ethnicity Group],</t>
  </si>
  <si>
    <t>FLD.Learner_SK,</t>
  </si>
  <si>
    <t>1 AS [Total],</t>
  </si>
  <si>
    <t>CASE WHEN Aim.Learning_Aim_Reference = 'Z0007843' THEN 1</t>
  </si>
  <si>
    <t>ELSE 0</t>
  </si>
  <si>
    <t>END AS [English],</t>
  </si>
  <si>
    <t>CASE WHEN Aim.Learning_Aim_Reference = 'Z0007843' AND Outcome.OLASS_Assessment_Grade = 'EL1' THEN 1</t>
  </si>
  <si>
    <t>END AS [English Entry Level 1],</t>
  </si>
  <si>
    <t>CASE WHEN Aim.Learning_Aim_Reference = 'Z0007843' AND Outcome.OLASS_Assessment_Grade = 'EL2' THEN 1</t>
  </si>
  <si>
    <t>END AS [English Entry Level 2],</t>
  </si>
  <si>
    <t>CASE WHEN Aim.Learning_Aim_Reference = 'Z0007843' AND Outcome.OLASS_Assessment_Grade = 'EL3' THEN 1</t>
  </si>
  <si>
    <t>END AS [English Entry Level 3],</t>
  </si>
  <si>
    <t>CASE WHEN Aim.Learning_Aim_Reference = 'Z0007843' AND Outcome.OLASS_Assessment_Grade = 'L1' THEN 1</t>
  </si>
  <si>
    <t>END AS [English Level 1],</t>
  </si>
  <si>
    <t>CASE WHEN Aim.Learning_Aim_Reference = 'Z0007843' AND Outcome.OLASS_Assessment_Grade = 'L2' THEN 1</t>
  </si>
  <si>
    <t>END AS [English Level 2],</t>
  </si>
  <si>
    <t>CASE WHEN Aim.Learning_Aim_Reference = 'Z0007843' AND Outcome.OLASS_Assessment_Grade = 'Other' THEN 1</t>
  </si>
  <si>
    <t>END AS [English Not Known],</t>
  </si>
  <si>
    <t>CASE WHEN Aim.Learning_Aim_Reference = 'Z0007842' THEN 1</t>
  </si>
  <si>
    <t>END AS [Maths],</t>
  </si>
  <si>
    <t>CASE WHEN Aim.Learning_Aim_Reference = 'Z0007842' AND Outcome.OLASS_Assessment_Grade = 'EL1' THEN 1</t>
  </si>
  <si>
    <t>END AS [Maths Entry Level 1],</t>
  </si>
  <si>
    <t>CASE WHEN Aim.Learning_Aim_Reference = 'Z0007842' AND Outcome.OLASS_Assessment_Grade = 'EL2' THEN 1</t>
  </si>
  <si>
    <t>END AS [Maths Entry Level 2],</t>
  </si>
  <si>
    <t>CASE WHEN Aim.Learning_Aim_Reference = 'Z0007842' AND Outcome.OLASS_Assessment_Grade = 'EL3' THEN 1</t>
  </si>
  <si>
    <t>END AS [Maths Entry Level 3],</t>
  </si>
  <si>
    <t>CASE WHEN Aim.Learning_Aim_Reference = 'Z0007842' AND Outcome.OLASS_Assessment_Grade = 'L1' THEN 1</t>
  </si>
  <si>
    <t>END AS [Maths Level 1],</t>
  </si>
  <si>
    <t>CASE WHEN Aim.Learning_Aim_Reference = 'Z0007842' AND Outcome.OLASS_Assessment_Grade = 'L2' THEN 1</t>
  </si>
  <si>
    <t>END AS [Maths Level 2],</t>
  </si>
  <si>
    <t>CASE WHEN Aim.Learning_Aim_Reference = 'Z0007842' AND Outcome.OLASS_Assessment_Grade = 'Other' THEN 1</t>
  </si>
  <si>
    <t>END AS [Maths Not Known]</t>
  </si>
  <si>
    <t>DART.FACT_LearningDelivery FLD</t>
  </si>
  <si>
    <t>INNER JOIN DART.DIM_Programme DProg WITH (NOLOCK)</t>
  </si>
  <si>
    <t>ON FLD.Programme_SK = DProg.Programme_SK</t>
  </si>
  <si>
    <t>INNER JOIN DART.DIM_DataSet DD WITH (NOLOCK)</t>
  </si>
  <si>
    <t>ON FLD.Partition_Key = DD.Partition_Key</t>
  </si>
  <si>
    <t>INNER JOIN DART.DIM_Funded FN WITH (NOLOCK)</t>
  </si>
  <si>
    <t>ON FLD.FundingSource_SK = FN.FundingSource_SK</t>
  </si>
  <si>
    <t>INNER JOIN DART.DIM_LEInLearningPeriod dILP WITH (NOLOCK)</t>
  </si>
  <si>
    <t>ON FLD.LEInLearningPeriod_SK = dILP.LEInLearningPeriod_SK</t>
  </si>
  <si>
    <t>INNER JOIN DART.DIM_Age dAccAge WITH (NOLOCK)</t>
  </si>
  <si>
    <t>ON FLD.Learner_Age_SK = dAccAge.Age_SK</t>
  </si>
  <si>
    <t>INNER JOIN DART.DIM_Aim Aim WITH (NOLOCK)</t>
  </si>
  <si>
    <t>ON FLD.Aim_SK = Aim.Aim_SK</t>
  </si>
  <si>
    <t>INNER JOIN DART.DIM_LearnerAttributes dLrnAttr WITH (NOLOCK)</t>
  </si>
  <si>
    <t>ON FLD.LearnerAttributes_SK = dLrnAttr.LearnerAttributes_SK</t>
  </si>
  <si>
    <t>INNER JOIN DART.DIM_LEOutcome Outcome WITH (NOLOCK)</t>
  </si>
  <si>
    <t>ON FLD.LEOutcome_SK = Outcome.LEOutcome_SK</t>
  </si>
  <si>
    <t>WHERE</t>
  </si>
  <si>
    <t>FLD.Partition_Key IN (SELECT DD.Partition_Key FROM DART.DIM_DataSet AS DD) -- change to DD.Flag_SFR_Current to match published numbers</t>
  </si>
  <si>
    <t>AND FLD.Enrolments = 1</t>
  </si>
  <si>
    <t>AND FN.Funding_Source_Indicator = 'Y'</t>
  </si>
  <si>
    <t>AND DProg.Classification_OLASS = 1</t>
  </si>
  <si>
    <t>AND Age Not between 0 and 17</t>
  </si>
  <si>
    <t>AND DProg.Strand_Desc = 'NA'</t>
  </si>
  <si>
    <t>AND((DD.Academic_Year = 201718 AND Collection_Number = 14 AND FLAG_Active = 1))</t>
  </si>
  <si>
    <t>AND DProg.Classification_ProgrammeAim = 0</t>
  </si>
  <si>
    <t xml:space="preserve">AND (dILP.In_Learning_SFR_Quarter1_Code + </t>
  </si>
  <si>
    <t xml:space="preserve">  dILP.In_Learning_SFR_Quarter2_Code + </t>
  </si>
  <si>
    <t xml:space="preserve">  dILP.In_Learning_SFR_Quarter3_Code + </t>
  </si>
  <si>
    <t xml:space="preserve">  dILP.In_Learning_SFR_Quarter4_Code) = 1</t>
  </si>
  <si>
    <t>) AS A</t>
  </si>
  <si>
    <t>GROUP BY</t>
  </si>
  <si>
    <t>A.[Ethnicity Group]</t>
  </si>
  <si>
    <t>) AS B</t>
  </si>
  <si>
    <t>B.[Ethnicity Group]</t>
  </si>
  <si>
    <t>Table 1.1: Participation in English and Maths Prisoner Education Initial Assessments by Level of Outcome (2020/21) – Learner Volumes</t>
  </si>
  <si>
    <t>Table 1.2: Participation in Prisoner Education Initial Assessments in Maths by Equality and Diversity and Level of Outcome (2020/21) – Learner Volumes</t>
  </si>
  <si>
    <t>Table 1.3: Participation in Prisoner Education Initial Assessments in English by Equality and Diversity and Level of Outcome (2020/21) – Learner Volumes</t>
  </si>
  <si>
    <t>Table 2.1: Prisoner Education Offender Learners -  Demographic Summary of Adult (18+) FE and Skills Participation (2020/21) – Learner Volumes</t>
  </si>
  <si>
    <t>Table 2.2: Prisoner Education Offender Learners -  Demographic Summary of Adult (18+) FE and Skills Acheivement (2020/21) – Learner Volumes</t>
  </si>
  <si>
    <r>
      <t>Table 2.3: Prisoner Education Offender Learners – English, Maths and ICT and ESOL Functional Skills Participation and Achievement by Level (2020/21) – Learner Volumes</t>
    </r>
    <r>
      <rPr>
        <b/>
        <vertAlign val="superscript"/>
        <sz val="11"/>
        <color rgb="FF000000"/>
        <rFont val="Arial"/>
        <family val="2"/>
      </rPr>
      <t>1,2,3,4</t>
    </r>
  </si>
  <si>
    <t>1_1</t>
  </si>
  <si>
    <t>1_2</t>
  </si>
  <si>
    <t>1_3</t>
  </si>
  <si>
    <t>1_4</t>
  </si>
  <si>
    <t>5) Not all Prisoners have had an LDD assessment so this figure includes those who have been assessed 
as not having an LDD and those that have not been tested.</t>
  </si>
  <si>
    <t>5) For more information see technical document.</t>
  </si>
  <si>
    <t>4) Ethnicity is taken from NOMIS datasets in the majority of cases. Some ethnicity records have been taken from CURIOUS, which is self-declared by the learner.</t>
  </si>
  <si>
    <r>
      <t>Table 1.4: Participation in Prisoner Education Initial Assessments in English and Maths by Ethnicity and Learning Difficulty and/or Disability (2020/21) – Learner Volumes</t>
    </r>
    <r>
      <rPr>
        <b/>
        <vertAlign val="superscript"/>
        <sz val="11"/>
        <color rgb="FF000000"/>
        <rFont val="Arial"/>
        <family val="2"/>
      </rPr>
      <t>1, 2</t>
    </r>
  </si>
  <si>
    <t>7)  For more information see technical document.</t>
  </si>
  <si>
    <t>3) Figures for English, maths, ICT and ESOL (previously Skills for Life) include GCSEs, Functional Skills, Adult Basic Skills Certificates including ESOL Certificates, Qualifications and Credit Framework Certificates, and Awards in English and Maths.</t>
  </si>
  <si>
    <t>3) Learners may undertake each assessment more than once over an academic year. Learners are counted once for each distinct level of outcome they are assessed at and once in the totals. Therefore, the sum of volumes at each assessed level will necessarily be larger than the total number of learners assessed</t>
  </si>
  <si>
    <t>1) Learners may undertake each assessment more than once over an academic year. Learners are counted once for each distinct level of outcome they are assessed at in Maths and once in the totals. Therefore, the sum of volumes at each assessed level will necessarily be larger than the total number of learners assessed.</t>
  </si>
  <si>
    <t>1) Learners may undertake each assessment more than once over an academic year. Learners are counted once for each distinct level of outcome they are assessed at in English and once in the totals. Therefore, the sum of volumes at each assessed level will necessarily be larger than the total number of learners assessed.</t>
  </si>
  <si>
    <t>This release was published on 29 September 2022 at 9:30am, and covers the 12 months ending March 2021.</t>
  </si>
  <si>
    <t>These tables are published as part of the Prisoner Education and Accredited Programme Statistics 2021/22 publication by the Ministry of Justice. This is available online at:</t>
  </si>
  <si>
    <r>
      <t>Education assessments in Maths</t>
    </r>
    <r>
      <rPr>
        <b/>
        <vertAlign val="superscript"/>
        <sz val="10"/>
        <color rgb="FF000000"/>
        <rFont val="Arial"/>
        <family val="2"/>
      </rPr>
      <t>3</t>
    </r>
  </si>
  <si>
    <r>
      <t>Education assessments in English</t>
    </r>
    <r>
      <rPr>
        <b/>
        <vertAlign val="superscript"/>
        <sz val="10"/>
        <color rgb="FF000000"/>
        <rFont val="Arial"/>
        <family val="2"/>
      </rPr>
      <t>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</si>
</sst>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0.0"/>
    <numFmt numFmtId="166" formatCode="&quot; &quot;#,##0.00&quot; &quot;;&quot;-&quot;#,##0.00&quot; &quot;;&quot; -&quot;00&quot; &quot;;&quot; &quot;@&quot; &quot;"/>
    <numFmt numFmtId="167" formatCode="0.0"/>
    <numFmt numFmtId="168" formatCode="_-* #,##0_-;\-* #,##0_-;_-* &quot;-&quot;??_-;_-@_-"/>
  </numFmts>
  <fonts count="35">
    <font>
      <sz val="11"/>
      <color rgb="FF000000"/>
      <name val="Calibri"/>
      <family val="2"/>
    </font>
    <font>
      <sz val="11"/>
      <color rgb="FF000000"/>
      <name val="Calibri"/>
      <family val="2"/>
    </font>
    <font>
      <u/>
      <sz val="9"/>
      <color rgb="FF0563C1"/>
      <name val="Calibri"/>
      <family val="2"/>
    </font>
    <font>
      <u/>
      <sz val="8"/>
      <color rgb="FF0000FF"/>
      <name val="Arial"/>
      <family val="2"/>
    </font>
    <font>
      <u/>
      <sz val="12"/>
      <color rgb="FF0563C1"/>
      <name val="Arial"/>
      <family val="2"/>
    </font>
    <font>
      <u/>
      <sz val="10"/>
      <color rgb="FF0000FF"/>
      <name val="Arial"/>
      <family val="2"/>
    </font>
    <font>
      <u/>
      <sz val="11"/>
      <color rgb="FF0563C1"/>
      <name val="Calibri"/>
      <family val="2"/>
    </font>
    <font>
      <sz val="10"/>
      <color rgb="FF000000"/>
      <name val="Arial"/>
      <family val="2"/>
    </font>
    <font>
      <sz val="12"/>
      <color rgb="FF000000"/>
      <name val="Arial"/>
      <family val="2"/>
    </font>
    <font>
      <sz val="8"/>
      <color rgb="FF000000"/>
      <name val="Arial"/>
      <family val="2"/>
    </font>
    <font>
      <b/>
      <sz val="14"/>
      <color rgb="FF000000"/>
      <name val="Arial"/>
      <family val="2"/>
    </font>
    <font>
      <b/>
      <sz val="12"/>
      <color rgb="FF000000"/>
      <name val="Arial"/>
      <family val="2"/>
    </font>
    <font>
      <b/>
      <sz val="11"/>
      <color rgb="FF000000"/>
      <name val="Arial"/>
      <family val="2"/>
    </font>
    <font>
      <sz val="11"/>
      <color rgb="FF000000"/>
      <name val="Arial"/>
      <family val="2"/>
    </font>
    <font>
      <b/>
      <sz val="10"/>
      <color rgb="FF000000"/>
      <name val="Arial"/>
      <family val="2"/>
    </font>
    <font>
      <u/>
      <sz val="11"/>
      <color rgb="FF0563C1"/>
      <name val="Arial"/>
      <family val="2"/>
    </font>
    <font>
      <sz val="9"/>
      <color rgb="FF000000"/>
      <name val="Arial"/>
      <family val="2"/>
    </font>
    <font>
      <b/>
      <vertAlign val="superscript"/>
      <sz val="10"/>
      <color rgb="FF000000"/>
      <name val="Arial"/>
      <family val="2"/>
    </font>
    <font>
      <b/>
      <sz val="9"/>
      <color rgb="FF000000"/>
      <name val="Arial"/>
      <family val="2"/>
    </font>
    <font>
      <b/>
      <i/>
      <sz val="10"/>
      <color rgb="FF000000"/>
      <name val="Arial"/>
      <family val="2"/>
    </font>
    <font>
      <i/>
      <sz val="10"/>
      <color rgb="FF000000"/>
      <name val="Arial"/>
      <family val="2"/>
    </font>
    <font>
      <b/>
      <sz val="11"/>
      <color rgb="FFFF0000"/>
      <name val="Arial"/>
      <family val="2"/>
    </font>
    <font>
      <i/>
      <sz val="12"/>
      <color rgb="FF000000"/>
      <name val="Arial"/>
      <family val="2"/>
    </font>
    <font>
      <sz val="10"/>
      <color rgb="FF000000"/>
      <name val="Arial Unicode MS"/>
    </font>
    <font>
      <sz val="10"/>
      <name val="Arial"/>
      <family val="2"/>
    </font>
    <font>
      <u/>
      <sz val="10"/>
      <color rgb="FF0066CC"/>
      <name val="Arial"/>
      <family val="2"/>
    </font>
    <font>
      <sz val="11"/>
      <color theme="1"/>
      <name val="Calibri"/>
      <family val="2"/>
    </font>
    <font>
      <sz val="11"/>
      <color rgb="FF000000"/>
      <name val="Arial"/>
    </font>
    <font>
      <sz val="9"/>
      <color rgb="FF000000"/>
      <name val="Arial"/>
    </font>
    <font>
      <b/>
      <sz val="11"/>
      <color rgb="FF000000"/>
      <name val="Calibri"/>
      <family val="2"/>
    </font>
    <font>
      <b/>
      <vertAlign val="superscript"/>
      <sz val="11"/>
      <color rgb="FF000000"/>
      <name val="Arial"/>
      <family val="2"/>
    </font>
    <font>
      <u/>
      <sz val="10"/>
      <color rgb="FF000000"/>
      <name val="Arial"/>
      <family val="2"/>
    </font>
    <font>
      <sz val="11"/>
      <color theme="1"/>
      <name val="Times New Roman"/>
      <family val="2"/>
    </font>
    <font>
      <sz val="10"/>
      <color rgb="FF000000"/>
      <name val="Arial"/>
    </font>
    <font>
      <b/>
      <sz val="10"/>
      <color rgb="FF000000"/>
      <name val="Arial"/>
    </font>
  </fonts>
  <fills count="10">
    <fill>
      <patternFill patternType="none"/>
    </fill>
    <fill>
      <patternFill patternType="gray125"/>
    </fill>
    <fill>
      <patternFill patternType="solid">
        <fgColor rgb="FFC6E0B4"/>
        <bgColor rgb="FFC6E0B4"/>
      </patternFill>
    </fill>
    <fill>
      <patternFill patternType="solid">
        <fgColor rgb="FFE2EFDA"/>
        <bgColor rgb="FFE2EFDA"/>
      </patternFill>
    </fill>
    <fill>
      <patternFill patternType="solid">
        <fgColor rgb="FFFF0000"/>
        <bgColor rgb="FFFF0000"/>
      </patternFill>
    </fill>
    <fill>
      <patternFill patternType="solid">
        <fgColor rgb="FF92D050"/>
        <bgColor rgb="FF92D050"/>
      </patternFill>
    </fill>
    <fill>
      <patternFill patternType="solid">
        <fgColor rgb="FFFFFFFF"/>
        <bgColor rgb="FFFFFFFF"/>
      </patternFill>
    </fill>
    <fill>
      <patternFill patternType="solid">
        <fgColor theme="0"/>
        <bgColor rgb="FFFFFF00"/>
      </patternFill>
    </fill>
    <fill>
      <patternFill patternType="solid">
        <fgColor theme="0"/>
        <bgColor rgb="FFFFFFFF"/>
      </patternFill>
    </fill>
    <fill>
      <patternFill patternType="solid">
        <fgColor theme="0"/>
        <bgColor indexed="64"/>
      </patternFill>
    </fill>
  </fills>
  <borders count="14">
    <border>
      <left/>
      <right/>
      <top/>
      <bottom/>
      <diagonal/>
    </border>
    <border>
      <left/>
      <right/>
      <top style="thin">
        <color rgb="FF000000"/>
      </top>
      <bottom/>
      <diagonal/>
    </border>
    <border>
      <left/>
      <right style="thick">
        <color rgb="FFFFFFFF"/>
      </right>
      <top style="thin">
        <color rgb="FF000000"/>
      </top>
      <bottom/>
      <diagonal/>
    </border>
    <border>
      <left style="thick">
        <color rgb="FFFFFFFF"/>
      </left>
      <right/>
      <top style="thin">
        <color rgb="FF000000"/>
      </top>
      <bottom/>
      <diagonal/>
    </border>
    <border>
      <left/>
      <right/>
      <top/>
      <bottom style="thin">
        <color rgb="FF000000"/>
      </bottom>
      <diagonal/>
    </border>
    <border>
      <left style="thick">
        <color rgb="FFFFFFFF"/>
      </left>
      <right/>
      <top/>
      <bottom style="thin">
        <color rgb="FF000000"/>
      </bottom>
      <diagonal/>
    </border>
    <border>
      <left/>
      <right/>
      <top style="thin">
        <color rgb="FF000000"/>
      </top>
      <bottom style="thin">
        <color rgb="FF000000"/>
      </bottom>
      <diagonal/>
    </border>
    <border>
      <left style="medium">
        <color rgb="FFFFFFFF"/>
      </left>
      <right/>
      <top style="thin">
        <color rgb="FF000000"/>
      </top>
      <bottom style="thin">
        <color rgb="FF000000"/>
      </bottom>
      <diagonal/>
    </border>
    <border>
      <left style="medium">
        <color rgb="FFFFFFFF"/>
      </left>
      <right/>
      <top/>
      <bottom/>
      <diagonal/>
    </border>
    <border>
      <left style="medium">
        <color rgb="FFFFFFFF"/>
      </left>
      <right/>
      <top/>
      <bottom style="thin">
        <color rgb="FF000000"/>
      </bottom>
      <diagonal/>
    </border>
    <border>
      <left style="thin">
        <color rgb="FFFFFFFF"/>
      </left>
      <right/>
      <top/>
      <bottom/>
      <diagonal/>
    </border>
    <border>
      <left/>
      <right style="thick">
        <color rgb="FFFFFFFF"/>
      </right>
      <top/>
      <bottom/>
      <diagonal/>
    </border>
    <border>
      <left/>
      <right/>
      <top/>
      <bottom style="thin">
        <color indexed="64"/>
      </bottom>
      <diagonal/>
    </border>
    <border>
      <left/>
      <right/>
      <top style="thin">
        <color indexed="64"/>
      </top>
      <bottom style="thin">
        <color indexed="64"/>
      </bottom>
      <diagonal/>
    </border>
  </borders>
  <cellStyleXfs count="103">
    <xf numFmtId="0" fontId="0" fillId="0" borderId="0"/>
    <xf numFmtId="9" fontId="1" fillId="0" borderId="0" applyFont="0" applyFill="0" applyBorder="0" applyAlignment="0" applyProtection="0"/>
    <xf numFmtId="0" fontId="1" fillId="2" borderId="0" applyNumberFormat="0" applyFont="0" applyBorder="0" applyAlignment="0" applyProtection="0"/>
    <xf numFmtId="0" fontId="1" fillId="3" borderId="0" applyNumberFormat="0" applyFont="0" applyBorder="0" applyAlignment="0" applyProtection="0"/>
    <xf numFmtId="0" fontId="1" fillId="4" borderId="0" applyNumberFormat="0" applyFont="0" applyBorder="0" applyAlignment="0" applyProtection="0"/>
    <xf numFmtId="0" fontId="1" fillId="5" borderId="0" applyNumberFormat="0" applyFont="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6" fillId="0" borderId="0" applyNumberFormat="0" applyFill="0" applyBorder="0" applyAlignment="0" applyProtection="0"/>
    <xf numFmtId="0" fontId="7"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7" fillId="0" borderId="0" applyNumberFormat="0" applyBorder="0" applyProtection="0"/>
    <xf numFmtId="0" fontId="7" fillId="0" borderId="0" applyNumberFormat="0" applyBorder="0" applyProtection="0"/>
    <xf numFmtId="0" fontId="8" fillId="0" borderId="0" applyNumberFormat="0" applyBorder="0" applyProtection="0"/>
    <xf numFmtId="0" fontId="8" fillId="0" borderId="0" applyNumberFormat="0" applyBorder="0" applyProtection="0"/>
    <xf numFmtId="0" fontId="7"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8" fillId="0" borderId="0" applyNumberFormat="0" applyBorder="0" applyProtection="0"/>
    <xf numFmtId="0" fontId="7" fillId="0" borderId="0" applyNumberFormat="0" applyBorder="0" applyProtection="0"/>
    <xf numFmtId="0" fontId="7" fillId="0" borderId="0" applyNumberFormat="0" applyBorder="0" applyProtection="0"/>
    <xf numFmtId="0" fontId="1" fillId="0" borderId="0" applyNumberFormat="0" applyFon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7" fillId="0" borderId="0" applyNumberFormat="0" applyBorder="0" applyProtection="0"/>
    <xf numFmtId="0" fontId="8"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7"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8"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7" fillId="0" borderId="0" applyNumberFormat="0" applyBorder="0" applyProtection="0"/>
    <xf numFmtId="0" fontId="7" fillId="0" borderId="0" applyNumberFormat="0" applyBorder="0" applyProtection="0"/>
    <xf numFmtId="0" fontId="7"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1" fillId="0" borderId="0" applyNumberFormat="0" applyFont="0" applyBorder="0" applyProtection="0"/>
    <xf numFmtId="0" fontId="8" fillId="0" borderId="0" applyNumberFormat="0" applyBorder="0" applyProtection="0"/>
    <xf numFmtId="0" fontId="7" fillId="0" borderId="0" applyNumberFormat="0" applyBorder="0" applyProtection="0"/>
    <xf numFmtId="0" fontId="7" fillId="0" borderId="0" applyNumberFormat="0" applyBorder="0" applyProtection="0"/>
    <xf numFmtId="0" fontId="7" fillId="0" borderId="0" applyNumberFormat="0" applyBorder="0" applyProtection="0"/>
    <xf numFmtId="0" fontId="7" fillId="0" borderId="0" applyNumberFormat="0" applyBorder="0" applyProtection="0"/>
    <xf numFmtId="0" fontId="1" fillId="0" borderId="0" applyNumberFormat="0" applyFont="0" applyBorder="0" applyProtection="0"/>
    <xf numFmtId="0" fontId="8" fillId="0" borderId="0" applyNumberFormat="0" applyBorder="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7" fontId="9" fillId="0" borderId="0" applyBorder="0" applyProtection="0"/>
    <xf numFmtId="0" fontId="7" fillId="0" borderId="0"/>
    <xf numFmtId="9" fontId="7" fillId="0" borderId="0" applyFont="0" applyFill="0" applyBorder="0" applyAlignment="0" applyProtection="0"/>
    <xf numFmtId="0" fontId="7" fillId="0" borderId="0"/>
    <xf numFmtId="0" fontId="25" fillId="0" borderId="0" applyNumberFormat="0" applyFill="0" applyBorder="0" applyAlignment="0" applyProtection="0"/>
    <xf numFmtId="0" fontId="7" fillId="0" borderId="0" applyNumberFormat="0" applyFont="0" applyBorder="0" applyProtection="0"/>
    <xf numFmtId="0" fontId="7" fillId="0" borderId="0" applyNumberFormat="0" applyFont="0" applyBorder="0" applyProtection="0"/>
    <xf numFmtId="0" fontId="7" fillId="0" borderId="0" applyNumberFormat="0" applyFont="0" applyBorder="0" applyProtection="0"/>
    <xf numFmtId="0" fontId="7" fillId="0" borderId="0" applyNumberFormat="0" applyFont="0" applyBorder="0" applyProtection="0"/>
    <xf numFmtId="9" fontId="7" fillId="0" borderId="0" applyFont="0" applyFill="0" applyBorder="0" applyAlignment="0" applyProtection="0"/>
    <xf numFmtId="0" fontId="32" fillId="0" borderId="0"/>
    <xf numFmtId="0" fontId="26" fillId="0" borderId="0"/>
    <xf numFmtId="43" fontId="26" fillId="0" borderId="0" applyFont="0" applyFill="0" applyBorder="0" applyAlignment="0" applyProtection="0"/>
    <xf numFmtId="0" fontId="24" fillId="0" borderId="0"/>
    <xf numFmtId="43" fontId="1" fillId="0" borderId="0" applyFont="0" applyFill="0" applyBorder="0" applyAlignment="0" applyProtection="0"/>
  </cellStyleXfs>
  <cellXfs count="303">
    <xf numFmtId="0" fontId="0" fillId="0" borderId="0" xfId="0"/>
    <xf numFmtId="0" fontId="10" fillId="6" borderId="0" xfId="0" applyFont="1" applyFill="1" applyAlignment="1">
      <alignment wrapText="1"/>
    </xf>
    <xf numFmtId="0" fontId="0" fillId="6" borderId="0" xfId="0" applyFill="1"/>
    <xf numFmtId="0" fontId="0" fillId="6" borderId="0" xfId="0" applyFill="1" applyAlignment="1">
      <alignment horizontal="center"/>
    </xf>
    <xf numFmtId="0" fontId="11" fillId="6" borderId="0" xfId="0" applyFont="1" applyFill="1" applyAlignment="1">
      <alignment horizontal="left"/>
    </xf>
    <xf numFmtId="0" fontId="12" fillId="6" borderId="0" xfId="0" applyFont="1" applyFill="1" applyAlignment="1">
      <alignment wrapText="1"/>
    </xf>
    <xf numFmtId="0" fontId="12" fillId="6" borderId="0" xfId="0" applyFont="1" applyFill="1"/>
    <xf numFmtId="0" fontId="13" fillId="6" borderId="0" xfId="0" applyFont="1" applyFill="1"/>
    <xf numFmtId="0" fontId="6" fillId="6" borderId="0" xfId="23" applyFont="1" applyFill="1" applyAlignment="1">
      <alignment horizontal="left"/>
    </xf>
    <xf numFmtId="0" fontId="13" fillId="6" borderId="0" xfId="0" applyFont="1" applyFill="1" applyAlignment="1">
      <alignment horizontal="left" wrapText="1"/>
    </xf>
    <xf numFmtId="0" fontId="12" fillId="6" borderId="0" xfId="0" applyFont="1" applyFill="1" applyAlignment="1">
      <alignment vertical="center"/>
    </xf>
    <xf numFmtId="0" fontId="13" fillId="6" borderId="0" xfId="0" applyFont="1" applyFill="1" applyAlignment="1">
      <alignment vertical="center"/>
    </xf>
    <xf numFmtId="0" fontId="13" fillId="6" borderId="0" xfId="0" applyFont="1" applyFill="1" applyAlignment="1">
      <alignment horizontal="center" vertical="center"/>
    </xf>
    <xf numFmtId="0" fontId="12" fillId="6" borderId="0" xfId="42" applyFont="1" applyFill="1"/>
    <xf numFmtId="0" fontId="14" fillId="6" borderId="0" xfId="42" applyFont="1" applyFill="1"/>
    <xf numFmtId="0" fontId="13" fillId="6" borderId="0" xfId="43" applyFont="1" applyFill="1"/>
    <xf numFmtId="0" fontId="12" fillId="0" borderId="0" xfId="74" applyFont="1"/>
    <xf numFmtId="0" fontId="7" fillId="0" borderId="0" xfId="74"/>
    <xf numFmtId="0" fontId="7" fillId="0" borderId="0" xfId="39"/>
    <xf numFmtId="0" fontId="8" fillId="0" borderId="0" xfId="66"/>
    <xf numFmtId="0" fontId="7" fillId="0" borderId="0" xfId="75"/>
    <xf numFmtId="0" fontId="14" fillId="0" borderId="1" xfId="66" applyFont="1" applyBorder="1"/>
    <xf numFmtId="0" fontId="7" fillId="0" borderId="2" xfId="66" applyFont="1" applyBorder="1" applyAlignment="1">
      <alignment horizontal="left" vertical="center" wrapText="1"/>
    </xf>
    <xf numFmtId="0" fontId="14" fillId="0" borderId="3" xfId="73" applyFont="1" applyBorder="1" applyAlignment="1">
      <alignment horizontal="center"/>
    </xf>
    <xf numFmtId="0" fontId="7" fillId="0" borderId="0" xfId="66" applyFont="1"/>
    <xf numFmtId="0" fontId="14" fillId="0" borderId="4" xfId="66" applyFont="1" applyBorder="1" applyAlignment="1">
      <alignment wrapText="1"/>
    </xf>
    <xf numFmtId="3" fontId="14" fillId="0" borderId="5" xfId="73" applyNumberFormat="1" applyFont="1" applyBorder="1" applyAlignment="1">
      <alignment horizontal="center" wrapText="1"/>
    </xf>
    <xf numFmtId="0" fontId="14" fillId="0" borderId="6" xfId="66" applyFont="1" applyBorder="1" applyAlignment="1">
      <alignment vertical="top"/>
    </xf>
    <xf numFmtId="0" fontId="7" fillId="0" borderId="0" xfId="66" applyFont="1" applyAlignment="1">
      <alignment vertical="top"/>
    </xf>
    <xf numFmtId="3" fontId="14" fillId="0" borderId="7" xfId="7" applyNumberFormat="1" applyFont="1" applyFill="1" applyBorder="1" applyAlignment="1">
      <alignment horizontal="right"/>
    </xf>
    <xf numFmtId="3" fontId="7" fillId="0" borderId="0" xfId="39" applyNumberFormat="1"/>
    <xf numFmtId="0" fontId="14" fillId="0" borderId="6" xfId="66" applyFont="1" applyBorder="1" applyAlignment="1">
      <alignment horizontal="left" wrapText="1"/>
    </xf>
    <xf numFmtId="3" fontId="7" fillId="0" borderId="7" xfId="14" applyNumberFormat="1" applyFont="1" applyFill="1" applyBorder="1" applyAlignment="1">
      <alignment horizontal="right"/>
    </xf>
    <xf numFmtId="0" fontId="14" fillId="0" borderId="1" xfId="66" applyFont="1" applyBorder="1" applyAlignment="1">
      <alignment horizontal="left" vertical="center" wrapText="1" indent="1"/>
    </xf>
    <xf numFmtId="3" fontId="7" fillId="0" borderId="8" xfId="14" applyNumberFormat="1" applyFont="1" applyFill="1" applyBorder="1" applyAlignment="1">
      <alignment horizontal="right"/>
    </xf>
    <xf numFmtId="0" fontId="7" fillId="0" borderId="0" xfId="48" applyFont="1" applyAlignment="1">
      <alignment horizontal="left" indent="2"/>
    </xf>
    <xf numFmtId="3" fontId="7" fillId="0" borderId="0" xfId="14" applyNumberFormat="1" applyFont="1" applyFill="1" applyAlignment="1">
      <alignment horizontal="right"/>
    </xf>
    <xf numFmtId="0" fontId="7" fillId="0" borderId="0" xfId="66" applyFont="1" applyAlignment="1">
      <alignment horizontal="left" wrapText="1" indent="2"/>
    </xf>
    <xf numFmtId="0" fontId="7" fillId="0" borderId="4" xfId="66" applyFont="1" applyBorder="1" applyAlignment="1">
      <alignment horizontal="left" wrapText="1" indent="2"/>
    </xf>
    <xf numFmtId="3" fontId="7" fillId="0" borderId="9" xfId="14" applyNumberFormat="1" applyFont="1" applyFill="1" applyBorder="1" applyAlignment="1">
      <alignment horizontal="right"/>
    </xf>
    <xf numFmtId="0" fontId="7" fillId="0" borderId="0" xfId="48" applyFont="1" applyAlignment="1">
      <alignment horizontal="left"/>
    </xf>
    <xf numFmtId="3" fontId="7" fillId="0" borderId="8" xfId="15" applyNumberFormat="1" applyFont="1" applyFill="1" applyBorder="1" applyAlignment="1">
      <alignment horizontal="right"/>
    </xf>
    <xf numFmtId="0" fontId="7" fillId="0" borderId="4" xfId="48" applyFont="1" applyBorder="1" applyAlignment="1">
      <alignment horizontal="left"/>
    </xf>
    <xf numFmtId="3" fontId="7" fillId="0" borderId="9" xfId="15" applyNumberFormat="1" applyFont="1" applyFill="1" applyBorder="1" applyAlignment="1">
      <alignment horizontal="right"/>
    </xf>
    <xf numFmtId="0" fontId="14" fillId="0" borderId="1" xfId="66" applyFont="1" applyBorder="1" applyAlignment="1">
      <alignment horizontal="left" vertical="top" wrapText="1"/>
    </xf>
    <xf numFmtId="0" fontId="14" fillId="0" borderId="1" xfId="48" applyFont="1" applyBorder="1" applyAlignment="1">
      <alignment horizontal="left" vertical="top" wrapText="1"/>
    </xf>
    <xf numFmtId="0" fontId="7" fillId="0" borderId="1" xfId="48" applyFont="1" applyBorder="1" applyAlignment="1">
      <alignment horizontal="left"/>
    </xf>
    <xf numFmtId="0" fontId="12" fillId="6" borderId="0" xfId="74" applyFont="1" applyFill="1"/>
    <xf numFmtId="0" fontId="7" fillId="6" borderId="0" xfId="74" applyFill="1"/>
    <xf numFmtId="0" fontId="7" fillId="6" borderId="0" xfId="39" applyFill="1"/>
    <xf numFmtId="0" fontId="8" fillId="6" borderId="0" xfId="66" applyFill="1"/>
    <xf numFmtId="0" fontId="7" fillId="6" borderId="0" xfId="75" applyFill="1"/>
    <xf numFmtId="0" fontId="14" fillId="6" borderId="1" xfId="66" applyFont="1" applyFill="1" applyBorder="1"/>
    <xf numFmtId="0" fontId="7" fillId="6" borderId="2" xfId="66" applyFont="1" applyFill="1" applyBorder="1" applyAlignment="1">
      <alignment horizontal="left" vertical="center" wrapText="1"/>
    </xf>
    <xf numFmtId="0" fontId="14" fillId="6" borderId="3" xfId="73" applyFont="1" applyFill="1" applyBorder="1" applyAlignment="1">
      <alignment horizontal="center"/>
    </xf>
    <xf numFmtId="0" fontId="7" fillId="6" borderId="0" xfId="66" applyFont="1" applyFill="1"/>
    <xf numFmtId="0" fontId="14" fillId="6" borderId="4" xfId="66" applyFont="1" applyFill="1" applyBorder="1" applyAlignment="1">
      <alignment wrapText="1"/>
    </xf>
    <xf numFmtId="3" fontId="14" fillId="6" borderId="5" xfId="73" applyNumberFormat="1" applyFont="1" applyFill="1" applyBorder="1" applyAlignment="1">
      <alignment horizontal="center" wrapText="1"/>
    </xf>
    <xf numFmtId="0" fontId="14" fillId="6" borderId="6" xfId="66" applyFont="1" applyFill="1" applyBorder="1" applyAlignment="1">
      <alignment vertical="top"/>
    </xf>
    <xf numFmtId="0" fontId="7" fillId="6" borderId="0" xfId="66" applyFont="1" applyFill="1" applyAlignment="1">
      <alignment vertical="top"/>
    </xf>
    <xf numFmtId="3" fontId="14" fillId="6" borderId="7" xfId="7" applyNumberFormat="1" applyFont="1" applyFill="1" applyBorder="1" applyAlignment="1">
      <alignment horizontal="right"/>
    </xf>
    <xf numFmtId="3" fontId="7" fillId="6" borderId="0" xfId="39" applyNumberFormat="1" applyFill="1"/>
    <xf numFmtId="0" fontId="14" fillId="6" borderId="6" xfId="66" applyFont="1" applyFill="1" applyBorder="1" applyAlignment="1">
      <alignment horizontal="left" wrapText="1"/>
    </xf>
    <xf numFmtId="3" fontId="7" fillId="6" borderId="7" xfId="14" applyNumberFormat="1" applyFont="1" applyFill="1" applyBorder="1" applyAlignment="1">
      <alignment horizontal="right"/>
    </xf>
    <xf numFmtId="0" fontId="14" fillId="6" borderId="1" xfId="66" applyFont="1" applyFill="1" applyBorder="1" applyAlignment="1">
      <alignment horizontal="left" vertical="center" wrapText="1" indent="1"/>
    </xf>
    <xf numFmtId="3" fontId="7" fillId="6" borderId="8" xfId="14" applyNumberFormat="1" applyFont="1" applyFill="1" applyBorder="1" applyAlignment="1">
      <alignment horizontal="right"/>
    </xf>
    <xf numFmtId="0" fontId="7" fillId="6" borderId="0" xfId="48" applyFont="1" applyFill="1" applyAlignment="1">
      <alignment horizontal="left" indent="2"/>
    </xf>
    <xf numFmtId="0" fontId="7" fillId="6" borderId="0" xfId="66" applyFont="1" applyFill="1" applyAlignment="1">
      <alignment horizontal="left" wrapText="1" indent="2"/>
    </xf>
    <xf numFmtId="0" fontId="7" fillId="6" borderId="4" xfId="66" applyFont="1" applyFill="1" applyBorder="1" applyAlignment="1">
      <alignment horizontal="left" wrapText="1" indent="2"/>
    </xf>
    <xf numFmtId="3" fontId="7" fillId="6" borderId="9" xfId="14" applyNumberFormat="1" applyFont="1" applyFill="1" applyBorder="1" applyAlignment="1">
      <alignment horizontal="right"/>
    </xf>
    <xf numFmtId="0" fontId="7" fillId="6" borderId="0" xfId="48" applyFont="1" applyFill="1" applyAlignment="1">
      <alignment horizontal="left"/>
    </xf>
    <xf numFmtId="3" fontId="7" fillId="6" borderId="8" xfId="15" applyNumberFormat="1" applyFont="1" applyFill="1" applyBorder="1" applyAlignment="1">
      <alignment horizontal="right"/>
    </xf>
    <xf numFmtId="0" fontId="7" fillId="6" borderId="4" xfId="48" applyFont="1" applyFill="1" applyBorder="1" applyAlignment="1">
      <alignment horizontal="left"/>
    </xf>
    <xf numFmtId="3" fontId="7" fillId="6" borderId="9" xfId="15" applyNumberFormat="1" applyFont="1" applyFill="1" applyBorder="1" applyAlignment="1">
      <alignment horizontal="right"/>
    </xf>
    <xf numFmtId="0" fontId="14" fillId="6" borderId="1" xfId="66" applyFont="1" applyFill="1" applyBorder="1" applyAlignment="1">
      <alignment horizontal="left" vertical="top" wrapText="1"/>
    </xf>
    <xf numFmtId="0" fontId="14" fillId="6" borderId="1" xfId="48" applyFont="1" applyFill="1" applyBorder="1" applyAlignment="1">
      <alignment horizontal="left" vertical="top" wrapText="1"/>
    </xf>
    <xf numFmtId="0" fontId="7" fillId="6" borderId="1" xfId="48" applyFont="1" applyFill="1" applyBorder="1" applyAlignment="1">
      <alignment horizontal="left"/>
    </xf>
    <xf numFmtId="3" fontId="7" fillId="6" borderId="0" xfId="14" applyNumberFormat="1" applyFont="1" applyFill="1" applyAlignment="1">
      <alignment horizontal="right"/>
    </xf>
    <xf numFmtId="0" fontId="7" fillId="6" borderId="0" xfId="75" applyFill="1" applyAlignment="1">
      <alignment horizontal="right"/>
    </xf>
    <xf numFmtId="3" fontId="14" fillId="6" borderId="7" xfId="14" applyNumberFormat="1" applyFont="1" applyFill="1" applyBorder="1" applyAlignment="1">
      <alignment horizontal="right"/>
    </xf>
    <xf numFmtId="0" fontId="7" fillId="6" borderId="0" xfId="48" applyFont="1" applyFill="1" applyAlignment="1">
      <alignment horizontal="left" vertical="top" wrapText="1"/>
    </xf>
    <xf numFmtId="3" fontId="7" fillId="6" borderId="0" xfId="15" applyNumberFormat="1" applyFont="1" applyFill="1" applyAlignment="1">
      <alignment horizontal="right"/>
    </xf>
    <xf numFmtId="0" fontId="18" fillId="6" borderId="0" xfId="66" applyFont="1" applyFill="1" applyAlignment="1">
      <alignment horizontal="left" vertical="top" wrapText="1"/>
    </xf>
    <xf numFmtId="0" fontId="14" fillId="6" borderId="0" xfId="48" applyFont="1" applyFill="1" applyAlignment="1">
      <alignment horizontal="left" vertical="top" wrapText="1"/>
    </xf>
    <xf numFmtId="0" fontId="12" fillId="6" borderId="0" xfId="75" applyFont="1" applyFill="1"/>
    <xf numFmtId="0" fontId="8" fillId="6" borderId="0" xfId="72" applyFill="1"/>
    <xf numFmtId="0" fontId="11" fillId="6" borderId="0" xfId="72" applyFont="1" applyFill="1"/>
    <xf numFmtId="3" fontId="7" fillId="6" borderId="0" xfId="75" applyNumberFormat="1" applyFill="1"/>
    <xf numFmtId="0" fontId="12" fillId="6" borderId="6" xfId="72" applyFont="1" applyFill="1" applyBorder="1" applyAlignment="1">
      <alignment horizontal="right" wrapText="1"/>
    </xf>
    <xf numFmtId="0" fontId="7" fillId="6" borderId="6" xfId="48" applyFont="1" applyFill="1" applyBorder="1" applyAlignment="1">
      <alignment horizontal="right"/>
    </xf>
    <xf numFmtId="0" fontId="7" fillId="6" borderId="6" xfId="66" applyFont="1" applyFill="1" applyBorder="1" applyAlignment="1">
      <alignment horizontal="right" wrapText="1"/>
    </xf>
    <xf numFmtId="0" fontId="14" fillId="6" borderId="6" xfId="72" applyFont="1" applyFill="1" applyBorder="1" applyAlignment="1">
      <alignment horizontal="right" vertical="top" wrapText="1"/>
    </xf>
    <xf numFmtId="0" fontId="19" fillId="6" borderId="6" xfId="72" applyFont="1" applyFill="1" applyBorder="1" applyAlignment="1">
      <alignment horizontal="right" vertical="top" wrapText="1"/>
    </xf>
    <xf numFmtId="0" fontId="14" fillId="6" borderId="6" xfId="72" applyFont="1" applyFill="1" applyBorder="1"/>
    <xf numFmtId="3" fontId="14" fillId="6" borderId="6" xfId="72" applyNumberFormat="1" applyFont="1" applyFill="1" applyBorder="1" applyAlignment="1">
      <alignment horizontal="right" wrapText="1"/>
    </xf>
    <xf numFmtId="164" fontId="19" fillId="6" borderId="6" xfId="79" applyNumberFormat="1" applyFont="1" applyFill="1" applyBorder="1" applyAlignment="1">
      <alignment horizontal="right" wrapText="1"/>
    </xf>
    <xf numFmtId="164" fontId="8" fillId="6" borderId="0" xfId="72" applyNumberFormat="1" applyFill="1"/>
    <xf numFmtId="0" fontId="14" fillId="6" borderId="1" xfId="72" applyFont="1" applyFill="1" applyBorder="1" applyAlignment="1">
      <alignment horizontal="left" vertical="center" wrapText="1"/>
    </xf>
    <xf numFmtId="0" fontId="7" fillId="6" borderId="0" xfId="72" applyFont="1" applyFill="1" applyAlignment="1">
      <alignment horizontal="right"/>
    </xf>
    <xf numFmtId="3" fontId="7" fillId="6" borderId="0" xfId="72" applyNumberFormat="1" applyFont="1" applyFill="1" applyAlignment="1">
      <alignment horizontal="right"/>
    </xf>
    <xf numFmtId="0" fontId="7" fillId="6" borderId="0" xfId="72" applyFont="1" applyFill="1" applyAlignment="1">
      <alignment horizontal="left" vertical="center" wrapText="1"/>
    </xf>
    <xf numFmtId="164" fontId="20" fillId="6" borderId="0" xfId="79" applyNumberFormat="1" applyFont="1" applyFill="1" applyAlignment="1">
      <alignment horizontal="right" wrapText="1"/>
    </xf>
    <xf numFmtId="0" fontId="14" fillId="6" borderId="0" xfId="72" applyFont="1" applyFill="1" applyAlignment="1">
      <alignment horizontal="left" vertical="center" wrapText="1"/>
    </xf>
    <xf numFmtId="0" fontId="7" fillId="6" borderId="0" xfId="72" applyFont="1" applyFill="1" applyAlignment="1">
      <alignment horizontal="left"/>
    </xf>
    <xf numFmtId="0" fontId="14" fillId="6" borderId="0" xfId="72" applyFont="1" applyFill="1" applyAlignment="1">
      <alignment horizontal="left"/>
    </xf>
    <xf numFmtId="0" fontId="7" fillId="6" borderId="4" xfId="72" applyFont="1" applyFill="1" applyBorder="1" applyAlignment="1">
      <alignment horizontal="left" vertical="center" wrapText="1"/>
    </xf>
    <xf numFmtId="3" fontId="7" fillId="6" borderId="4" xfId="72" applyNumberFormat="1" applyFont="1" applyFill="1" applyBorder="1" applyAlignment="1">
      <alignment horizontal="right"/>
    </xf>
    <xf numFmtId="3" fontId="20" fillId="6" borderId="4" xfId="72" applyNumberFormat="1" applyFont="1" applyFill="1" applyBorder="1" applyAlignment="1">
      <alignment horizontal="right"/>
    </xf>
    <xf numFmtId="0" fontId="14" fillId="6" borderId="0" xfId="71" applyFont="1" applyFill="1"/>
    <xf numFmtId="0" fontId="13" fillId="6" borderId="0" xfId="71" applyFont="1" applyFill="1"/>
    <xf numFmtId="0" fontId="13" fillId="6" borderId="10" xfId="71" applyFont="1" applyFill="1" applyBorder="1"/>
    <xf numFmtId="164" fontId="20" fillId="6" borderId="0" xfId="79" applyNumberFormat="1" applyFont="1" applyFill="1" applyAlignment="1">
      <alignment horizontal="right"/>
    </xf>
    <xf numFmtId="0" fontId="20" fillId="6" borderId="0" xfId="72" applyFont="1" applyFill="1" applyAlignment="1">
      <alignment horizontal="right"/>
    </xf>
    <xf numFmtId="0" fontId="22" fillId="6" borderId="0" xfId="72" applyFont="1" applyFill="1" applyAlignment="1">
      <alignment horizontal="right"/>
    </xf>
    <xf numFmtId="164" fontId="20" fillId="6" borderId="4" xfId="79" applyNumberFormat="1" applyFont="1" applyFill="1" applyBorder="1" applyAlignment="1">
      <alignment horizontal="right"/>
    </xf>
    <xf numFmtId="0" fontId="11" fillId="6" borderId="0" xfId="72" applyFont="1" applyFill="1" applyAlignment="1">
      <alignment horizontal="center"/>
    </xf>
    <xf numFmtId="0" fontId="7" fillId="6" borderId="0" xfId="0" applyFont="1" applyFill="1"/>
    <xf numFmtId="0" fontId="7" fillId="6" borderId="0" xfId="0" applyFont="1" applyFill="1" applyAlignment="1">
      <alignment horizontal="right"/>
    </xf>
    <xf numFmtId="0" fontId="14" fillId="6" borderId="6" xfId="0" applyFont="1" applyFill="1" applyBorder="1" applyAlignment="1">
      <alignment horizontal="left"/>
    </xf>
    <xf numFmtId="0" fontId="14" fillId="6" borderId="6" xfId="0" applyFont="1" applyFill="1" applyBorder="1" applyAlignment="1">
      <alignment horizontal="right" wrapText="1"/>
    </xf>
    <xf numFmtId="0" fontId="18" fillId="6" borderId="0" xfId="0" applyFont="1" applyFill="1"/>
    <xf numFmtId="0" fontId="14" fillId="6" borderId="6" xfId="72" applyFont="1" applyFill="1" applyBorder="1" applyAlignment="1">
      <alignment horizontal="left"/>
    </xf>
    <xf numFmtId="0" fontId="7" fillId="6" borderId="1" xfId="72" applyFont="1" applyFill="1" applyBorder="1" applyAlignment="1">
      <alignment horizontal="right"/>
    </xf>
    <xf numFmtId="0" fontId="14" fillId="6" borderId="6" xfId="76" applyFont="1" applyFill="1" applyBorder="1"/>
    <xf numFmtId="0" fontId="14" fillId="6" borderId="6" xfId="76" applyFont="1" applyFill="1" applyBorder="1" applyAlignment="1">
      <alignment horizontal="center"/>
    </xf>
    <xf numFmtId="0" fontId="12" fillId="6" borderId="0" xfId="76" applyFont="1" applyFill="1"/>
    <xf numFmtId="0" fontId="7" fillId="6" borderId="0" xfId="76" applyFill="1"/>
    <xf numFmtId="0" fontId="13" fillId="6" borderId="0" xfId="69" applyFont="1" applyFill="1"/>
    <xf numFmtId="0" fontId="21" fillId="6" borderId="0" xfId="66" applyFont="1" applyFill="1"/>
    <xf numFmtId="0" fontId="7" fillId="6" borderId="6" xfId="76" applyFill="1" applyBorder="1"/>
    <xf numFmtId="0" fontId="14" fillId="6" borderId="6" xfId="76" applyFont="1" applyFill="1" applyBorder="1" applyAlignment="1">
      <alignment horizontal="left"/>
    </xf>
    <xf numFmtId="3" fontId="13" fillId="6" borderId="0" xfId="0" applyNumberFormat="1" applyFont="1" applyFill="1"/>
    <xf numFmtId="0" fontId="7" fillId="6" borderId="1" xfId="76" applyFill="1" applyBorder="1" applyAlignment="1">
      <alignment horizontal="left" indent="2"/>
    </xf>
    <xf numFmtId="3" fontId="7" fillId="6" borderId="1" xfId="76" applyNumberFormat="1" applyFill="1" applyBorder="1" applyAlignment="1">
      <alignment horizontal="right"/>
    </xf>
    <xf numFmtId="0" fontId="7" fillId="6" borderId="0" xfId="76" applyFill="1" applyAlignment="1">
      <alignment horizontal="left" indent="3"/>
    </xf>
    <xf numFmtId="3" fontId="7" fillId="6" borderId="0" xfId="76" applyNumberFormat="1" applyFill="1" applyAlignment="1">
      <alignment horizontal="right"/>
    </xf>
    <xf numFmtId="0" fontId="7" fillId="6" borderId="4" xfId="76" applyFill="1" applyBorder="1" applyAlignment="1">
      <alignment horizontal="left" indent="3"/>
    </xf>
    <xf numFmtId="3" fontId="7" fillId="6" borderId="4" xfId="76" applyNumberFormat="1" applyFill="1" applyBorder="1" applyAlignment="1">
      <alignment horizontal="right"/>
    </xf>
    <xf numFmtId="0" fontId="7" fillId="6" borderId="11" xfId="76" applyFill="1" applyBorder="1" applyAlignment="1">
      <alignment horizontal="left"/>
    </xf>
    <xf numFmtId="0" fontId="8" fillId="6" borderId="0" xfId="70" applyFill="1"/>
    <xf numFmtId="0" fontId="7" fillId="6" borderId="0" xfId="76" applyFill="1" applyAlignment="1">
      <alignment horizontal="left"/>
    </xf>
    <xf numFmtId="0" fontId="16" fillId="6" borderId="0" xfId="0" applyFont="1" applyFill="1"/>
    <xf numFmtId="0" fontId="13" fillId="6" borderId="0" xfId="77" applyFont="1" applyFill="1"/>
    <xf numFmtId="165" fontId="14" fillId="6" borderId="6" xfId="72" applyNumberFormat="1" applyFont="1" applyFill="1" applyBorder="1" applyAlignment="1">
      <alignment horizontal="right" wrapText="1"/>
    </xf>
    <xf numFmtId="165" fontId="7" fillId="6" borderId="0" xfId="72" applyNumberFormat="1" applyFont="1" applyFill="1" applyAlignment="1">
      <alignment horizontal="right"/>
    </xf>
    <xf numFmtId="3" fontId="7" fillId="6" borderId="6" xfId="72" applyNumberFormat="1" applyFont="1" applyFill="1" applyBorder="1" applyAlignment="1">
      <alignment horizontal="right" wrapText="1"/>
    </xf>
    <xf numFmtId="165" fontId="7" fillId="6" borderId="6" xfId="72" applyNumberFormat="1" applyFont="1" applyFill="1" applyBorder="1" applyAlignment="1">
      <alignment horizontal="right" wrapText="1"/>
    </xf>
    <xf numFmtId="3" fontId="7" fillId="6" borderId="1" xfId="72" applyNumberFormat="1" applyFont="1" applyFill="1" applyBorder="1" applyAlignment="1">
      <alignment horizontal="right" wrapText="1"/>
    </xf>
    <xf numFmtId="165" fontId="20" fillId="6" borderId="0" xfId="72" applyNumberFormat="1" applyFont="1" applyFill="1" applyAlignment="1">
      <alignment horizontal="right"/>
    </xf>
    <xf numFmtId="3" fontId="7" fillId="6" borderId="4" xfId="72" applyNumberFormat="1" applyFont="1" applyFill="1" applyBorder="1" applyAlignment="1">
      <alignment horizontal="right" wrapText="1"/>
    </xf>
    <xf numFmtId="165" fontId="22" fillId="6" borderId="0" xfId="72" applyNumberFormat="1" applyFont="1" applyFill="1" applyAlignment="1">
      <alignment horizontal="right"/>
    </xf>
    <xf numFmtId="49" fontId="0" fillId="0" borderId="0" xfId="0" applyNumberFormat="1"/>
    <xf numFmtId="0" fontId="0" fillId="0" borderId="0" xfId="0" applyAlignment="1">
      <alignment horizontal="left"/>
    </xf>
    <xf numFmtId="0" fontId="12" fillId="8" borderId="0" xfId="75" applyFont="1" applyFill="1"/>
    <xf numFmtId="3" fontId="7" fillId="8" borderId="0" xfId="75" applyNumberFormat="1" applyFill="1" applyAlignment="1">
      <alignment horizontal="right"/>
    </xf>
    <xf numFmtId="3" fontId="14" fillId="7" borderId="6" xfId="72" applyNumberFormat="1" applyFont="1" applyFill="1" applyBorder="1" applyAlignment="1">
      <alignment horizontal="right" wrapText="1"/>
    </xf>
    <xf numFmtId="3" fontId="7" fillId="8" borderId="0" xfId="72" applyNumberFormat="1" applyFont="1" applyFill="1" applyAlignment="1">
      <alignment horizontal="right"/>
    </xf>
    <xf numFmtId="0" fontId="13" fillId="8" borderId="0" xfId="71" applyFont="1" applyFill="1"/>
    <xf numFmtId="0" fontId="8" fillId="8" borderId="0" xfId="72" applyFill="1"/>
    <xf numFmtId="9" fontId="14" fillId="7" borderId="6" xfId="1" applyFont="1" applyFill="1" applyBorder="1" applyAlignment="1">
      <alignment horizontal="right" wrapText="1"/>
    </xf>
    <xf numFmtId="9" fontId="7" fillId="6" borderId="0" xfId="1" applyFont="1" applyFill="1" applyAlignment="1">
      <alignment horizontal="right"/>
    </xf>
    <xf numFmtId="164" fontId="8" fillId="8" borderId="0" xfId="72" applyNumberFormat="1" applyFill="1"/>
    <xf numFmtId="3" fontId="8" fillId="8" borderId="0" xfId="72" applyNumberFormat="1" applyFill="1"/>
    <xf numFmtId="0" fontId="0" fillId="9" borderId="0" xfId="0" applyFill="1" applyAlignment="1">
      <alignment vertical="center" wrapText="1"/>
    </xf>
    <xf numFmtId="0" fontId="23" fillId="9" borderId="0" xfId="0" applyFont="1" applyFill="1" applyAlignment="1">
      <alignment vertical="center"/>
    </xf>
    <xf numFmtId="0" fontId="7" fillId="8" borderId="0" xfId="0" applyFont="1" applyFill="1"/>
    <xf numFmtId="3" fontId="7" fillId="8" borderId="0" xfId="0" applyNumberFormat="1" applyFont="1" applyFill="1" applyAlignment="1">
      <alignment horizontal="right"/>
    </xf>
    <xf numFmtId="164" fontId="20" fillId="8" borderId="0" xfId="0" applyNumberFormat="1" applyFont="1" applyFill="1" applyAlignment="1">
      <alignment horizontal="right"/>
    </xf>
    <xf numFmtId="0" fontId="0" fillId="8" borderId="0" xfId="0" applyFill="1"/>
    <xf numFmtId="0" fontId="7" fillId="8" borderId="4" xfId="0" applyFont="1" applyFill="1" applyBorder="1"/>
    <xf numFmtId="3" fontId="7" fillId="8" borderId="4" xfId="0" applyNumberFormat="1" applyFont="1" applyFill="1" applyBorder="1" applyAlignment="1">
      <alignment horizontal="right"/>
    </xf>
    <xf numFmtId="3" fontId="7" fillId="8" borderId="12" xfId="0" applyNumberFormat="1" applyFont="1" applyFill="1" applyBorder="1" applyAlignment="1">
      <alignment horizontal="right"/>
    </xf>
    <xf numFmtId="0" fontId="14" fillId="8" borderId="4" xfId="0" applyFont="1" applyFill="1" applyBorder="1"/>
    <xf numFmtId="3" fontId="14" fillId="8" borderId="13" xfId="0" applyNumberFormat="1" applyFont="1" applyFill="1" applyBorder="1" applyAlignment="1">
      <alignment horizontal="right"/>
    </xf>
    <xf numFmtId="0" fontId="7" fillId="8" borderId="0" xfId="48" applyFont="1" applyFill="1" applyAlignment="1">
      <alignment horizontal="left" vertical="top" wrapText="1"/>
    </xf>
    <xf numFmtId="3" fontId="14" fillId="8" borderId="0" xfId="0" applyNumberFormat="1" applyFont="1" applyFill="1" applyAlignment="1">
      <alignment horizontal="right"/>
    </xf>
    <xf numFmtId="164" fontId="19" fillId="8" borderId="0" xfId="0" applyNumberFormat="1" applyFont="1" applyFill="1" applyAlignment="1">
      <alignment horizontal="right"/>
    </xf>
    <xf numFmtId="0" fontId="18" fillId="8" borderId="0" xfId="0" applyFont="1" applyFill="1"/>
    <xf numFmtId="0" fontId="16" fillId="8" borderId="0" xfId="36" applyFont="1" applyFill="1" applyAlignment="1">
      <alignment vertical="center" wrapText="1"/>
    </xf>
    <xf numFmtId="0" fontId="16" fillId="8" borderId="0" xfId="36" applyFont="1" applyFill="1" applyAlignment="1">
      <alignment vertical="top" wrapText="1"/>
    </xf>
    <xf numFmtId="0" fontId="16" fillId="8" borderId="0" xfId="78" applyFont="1" applyFill="1" applyAlignment="1">
      <alignment vertical="top" wrapText="1"/>
    </xf>
    <xf numFmtId="164" fontId="20" fillId="8" borderId="12" xfId="0" applyNumberFormat="1" applyFont="1" applyFill="1" applyBorder="1" applyAlignment="1">
      <alignment horizontal="right"/>
    </xf>
    <xf numFmtId="164" fontId="19" fillId="8" borderId="12" xfId="0" applyNumberFormat="1" applyFont="1" applyFill="1" applyBorder="1" applyAlignment="1">
      <alignment horizontal="right"/>
    </xf>
    <xf numFmtId="0" fontId="12" fillId="8" borderId="0" xfId="74" applyFont="1" applyFill="1"/>
    <xf numFmtId="0" fontId="11" fillId="8" borderId="0" xfId="72" applyFont="1" applyFill="1" applyAlignment="1">
      <alignment horizontal="center"/>
    </xf>
    <xf numFmtId="3" fontId="7" fillId="8" borderId="0" xfId="75" applyNumberFormat="1" applyFill="1"/>
    <xf numFmtId="0" fontId="7" fillId="8" borderId="0" xfId="72" applyFont="1" applyFill="1" applyAlignment="1">
      <alignment horizontal="right"/>
    </xf>
    <xf numFmtId="0" fontId="0" fillId="9" borderId="0" xfId="0" applyFill="1"/>
    <xf numFmtId="0" fontId="14" fillId="8" borderId="6" xfId="72" applyFont="1" applyFill="1" applyBorder="1" applyAlignment="1">
      <alignment horizontal="right" wrapText="1"/>
    </xf>
    <xf numFmtId="0" fontId="14" fillId="8" borderId="6" xfId="48" applyFont="1" applyFill="1" applyBorder="1" applyAlignment="1">
      <alignment horizontal="right"/>
    </xf>
    <xf numFmtId="0" fontId="14" fillId="8" borderId="6" xfId="66" applyFont="1" applyFill="1" applyBorder="1" applyAlignment="1">
      <alignment horizontal="right" wrapText="1"/>
    </xf>
    <xf numFmtId="0" fontId="14" fillId="8" borderId="6" xfId="72" applyFont="1" applyFill="1" applyBorder="1" applyAlignment="1">
      <alignment horizontal="right" vertical="top" wrapText="1"/>
    </xf>
    <xf numFmtId="0" fontId="19" fillId="8" borderId="6" xfId="72" applyFont="1" applyFill="1" applyBorder="1" applyAlignment="1">
      <alignment horizontal="right" vertical="top" wrapText="1"/>
    </xf>
    <xf numFmtId="0" fontId="14" fillId="8" borderId="6" xfId="72" applyFont="1" applyFill="1" applyBorder="1"/>
    <xf numFmtId="164" fontId="19" fillId="8" borderId="6" xfId="79" applyNumberFormat="1" applyFont="1" applyFill="1" applyBorder="1" applyAlignment="1">
      <alignment horizontal="right" wrapText="1"/>
    </xf>
    <xf numFmtId="0" fontId="14" fillId="8" borderId="1" xfId="72" applyFont="1" applyFill="1" applyBorder="1" applyAlignment="1">
      <alignment horizontal="left" vertical="center" wrapText="1"/>
    </xf>
    <xf numFmtId="0" fontId="7" fillId="8" borderId="0" xfId="72" applyFont="1" applyFill="1" applyAlignment="1">
      <alignment horizontal="left" vertical="center" wrapText="1"/>
    </xf>
    <xf numFmtId="164" fontId="20" fillId="8" borderId="0" xfId="79" applyNumberFormat="1" applyFont="1" applyFill="1" applyAlignment="1">
      <alignment horizontal="right"/>
    </xf>
    <xf numFmtId="0" fontId="14" fillId="8" borderId="0" xfId="72" applyFont="1" applyFill="1" applyAlignment="1">
      <alignment horizontal="left" vertical="center" wrapText="1"/>
    </xf>
    <xf numFmtId="0" fontId="7" fillId="8" borderId="0" xfId="72" applyFont="1" applyFill="1" applyAlignment="1">
      <alignment horizontal="left"/>
    </xf>
    <xf numFmtId="0" fontId="14" fillId="8" borderId="0" xfId="72" applyFont="1" applyFill="1" applyAlignment="1">
      <alignment horizontal="left"/>
    </xf>
    <xf numFmtId="0" fontId="7" fillId="8" borderId="4" xfId="72" applyFont="1" applyFill="1" applyBorder="1" applyAlignment="1">
      <alignment horizontal="left" vertical="center" wrapText="1"/>
    </xf>
    <xf numFmtId="3" fontId="7" fillId="8" borderId="12" xfId="72" applyNumberFormat="1" applyFont="1" applyFill="1" applyBorder="1" applyAlignment="1">
      <alignment horizontal="right"/>
    </xf>
    <xf numFmtId="0" fontId="7" fillId="9" borderId="0" xfId="48" applyFont="1" applyFill="1" applyAlignment="1">
      <alignment horizontal="left" vertical="top" wrapText="1"/>
    </xf>
    <xf numFmtId="0" fontId="18" fillId="8" borderId="0" xfId="71" applyFont="1" applyFill="1"/>
    <xf numFmtId="0" fontId="13" fillId="8" borderId="10" xfId="71" applyFont="1" applyFill="1" applyBorder="1"/>
    <xf numFmtId="0" fontId="16" fillId="8" borderId="0" xfId="71" applyFont="1" applyFill="1" applyAlignment="1">
      <alignment vertical="top"/>
    </xf>
    <xf numFmtId="3" fontId="0" fillId="6" borderId="0" xfId="0" applyNumberFormat="1" applyFill="1"/>
    <xf numFmtId="3" fontId="7" fillId="8" borderId="0" xfId="14" applyNumberFormat="1" applyFont="1" applyFill="1" applyAlignment="1">
      <alignment horizontal="right"/>
    </xf>
    <xf numFmtId="9" fontId="0" fillId="6" borderId="0" xfId="1" applyFont="1" applyFill="1"/>
    <xf numFmtId="3" fontId="27" fillId="6" borderId="0" xfId="0" applyNumberFormat="1" applyFont="1" applyFill="1"/>
    <xf numFmtId="3" fontId="16" fillId="6" borderId="0" xfId="67" applyNumberFormat="1" applyFont="1" applyFill="1" applyAlignment="1">
      <alignment wrapText="1"/>
    </xf>
    <xf numFmtId="3" fontId="28" fillId="6" borderId="0" xfId="67" applyNumberFormat="1" applyFont="1" applyFill="1" applyAlignment="1">
      <alignment wrapText="1"/>
    </xf>
    <xf numFmtId="9" fontId="20" fillId="8" borderId="0" xfId="79" applyFont="1" applyFill="1" applyAlignment="1">
      <alignment horizontal="right"/>
    </xf>
    <xf numFmtId="9" fontId="20" fillId="8" borderId="0" xfId="72" applyNumberFormat="1" applyFont="1" applyFill="1" applyAlignment="1">
      <alignment horizontal="right"/>
    </xf>
    <xf numFmtId="9" fontId="20" fillId="8" borderId="4" xfId="79" applyFont="1" applyFill="1" applyBorder="1" applyAlignment="1">
      <alignment horizontal="right"/>
    </xf>
    <xf numFmtId="9" fontId="0" fillId="6" borderId="0" xfId="0" applyNumberFormat="1" applyFill="1"/>
    <xf numFmtId="9" fontId="13" fillId="6" borderId="0" xfId="0" applyNumberFormat="1" applyFont="1" applyFill="1"/>
    <xf numFmtId="0" fontId="0" fillId="6" borderId="6" xfId="0" applyFill="1" applyBorder="1"/>
    <xf numFmtId="0" fontId="0" fillId="6" borderId="4" xfId="0" applyFill="1" applyBorder="1"/>
    <xf numFmtId="3" fontId="14" fillId="6" borderId="12" xfId="72" applyNumberFormat="1" applyFont="1" applyFill="1" applyBorder="1" applyAlignment="1">
      <alignment horizontal="center" wrapText="1"/>
    </xf>
    <xf numFmtId="9" fontId="14" fillId="6" borderId="6" xfId="1" applyFont="1" applyFill="1" applyBorder="1" applyAlignment="1">
      <alignment horizontal="right" wrapText="1"/>
    </xf>
    <xf numFmtId="0" fontId="0" fillId="8" borderId="4" xfId="0" applyFill="1" applyBorder="1"/>
    <xf numFmtId="0" fontId="0" fillId="8" borderId="6" xfId="0" applyFill="1" applyBorder="1"/>
    <xf numFmtId="0" fontId="14" fillId="8" borderId="6" xfId="72" applyFont="1" applyFill="1" applyBorder="1" applyAlignment="1">
      <alignment horizontal="left"/>
    </xf>
    <xf numFmtId="3" fontId="14" fillId="8" borderId="6" xfId="72" applyNumberFormat="1" applyFont="1" applyFill="1" applyBorder="1" applyAlignment="1">
      <alignment horizontal="right" wrapText="1"/>
    </xf>
    <xf numFmtId="9" fontId="14" fillId="8" borderId="6" xfId="1" applyFont="1" applyFill="1" applyBorder="1" applyAlignment="1">
      <alignment horizontal="right" wrapText="1"/>
    </xf>
    <xf numFmtId="0" fontId="29" fillId="9" borderId="0" xfId="0" applyFont="1" applyFill="1" applyAlignment="1">
      <alignment horizontal="center" vertical="center" wrapText="1"/>
    </xf>
    <xf numFmtId="3" fontId="7" fillId="8" borderId="0" xfId="72" applyNumberFormat="1" applyFont="1" applyFill="1"/>
    <xf numFmtId="9" fontId="7" fillId="8" borderId="0" xfId="1" applyFont="1" applyFill="1" applyAlignment="1"/>
    <xf numFmtId="0" fontId="7" fillId="8" borderId="0" xfId="72" applyFont="1" applyFill="1"/>
    <xf numFmtId="0" fontId="7" fillId="8" borderId="4" xfId="72" applyFont="1" applyFill="1" applyBorder="1" applyAlignment="1">
      <alignment vertical="center" wrapText="1"/>
    </xf>
    <xf numFmtId="3" fontId="14" fillId="8" borderId="1" xfId="72" applyNumberFormat="1" applyFont="1" applyFill="1" applyBorder="1" applyAlignment="1">
      <alignment horizontal="right" wrapText="1"/>
    </xf>
    <xf numFmtId="9" fontId="7" fillId="8" borderId="0" xfId="1" applyFont="1" applyFill="1" applyBorder="1" applyAlignment="1"/>
    <xf numFmtId="9" fontId="0" fillId="9" borderId="0" xfId="1" applyFont="1" applyFill="1"/>
    <xf numFmtId="0" fontId="14" fillId="6" borderId="3" xfId="73" applyFont="1" applyFill="1" applyBorder="1" applyAlignment="1">
      <alignment horizontal="right"/>
    </xf>
    <xf numFmtId="3" fontId="14" fillId="6" borderId="5" xfId="73" applyNumberFormat="1" applyFont="1" applyFill="1" applyBorder="1" applyAlignment="1">
      <alignment horizontal="right" wrapText="1"/>
    </xf>
    <xf numFmtId="9" fontId="7" fillId="8" borderId="0" xfId="1" applyFont="1" applyFill="1" applyAlignment="1">
      <alignment horizontal="right" indent="1"/>
    </xf>
    <xf numFmtId="3" fontId="31" fillId="6" borderId="12" xfId="72" applyNumberFormat="1" applyFont="1" applyFill="1" applyBorder="1" applyAlignment="1">
      <alignment horizontal="right"/>
    </xf>
    <xf numFmtId="9" fontId="7" fillId="8" borderId="12" xfId="1" applyFont="1" applyFill="1" applyBorder="1" applyAlignment="1">
      <alignment horizontal="right" indent="1"/>
    </xf>
    <xf numFmtId="0" fontId="14" fillId="6" borderId="1" xfId="76" applyFont="1" applyFill="1" applyBorder="1" applyAlignment="1">
      <alignment horizontal="right" vertical="top"/>
    </xf>
    <xf numFmtId="0" fontId="14" fillId="6" borderId="4" xfId="65" applyFont="1" applyFill="1" applyBorder="1" applyAlignment="1">
      <alignment horizontal="right" wrapText="1"/>
    </xf>
    <xf numFmtId="3" fontId="7" fillId="8" borderId="12" xfId="14" applyNumberFormat="1" applyFont="1" applyFill="1" applyBorder="1" applyAlignment="1">
      <alignment horizontal="right"/>
    </xf>
    <xf numFmtId="0" fontId="11" fillId="8" borderId="0" xfId="72" applyFont="1" applyFill="1"/>
    <xf numFmtId="0" fontId="14" fillId="8" borderId="6" xfId="48" applyFont="1" applyFill="1" applyBorder="1" applyAlignment="1">
      <alignment horizontal="right" wrapText="1"/>
    </xf>
    <xf numFmtId="9" fontId="7" fillId="8" borderId="0" xfId="1" applyFont="1" applyFill="1" applyAlignment="1">
      <alignment horizontal="right"/>
    </xf>
    <xf numFmtId="3" fontId="7" fillId="8" borderId="4" xfId="72" applyNumberFormat="1" applyFont="1" applyFill="1" applyBorder="1" applyAlignment="1">
      <alignment horizontal="right"/>
    </xf>
    <xf numFmtId="0" fontId="23" fillId="8" borderId="0" xfId="0" applyFont="1" applyFill="1" applyAlignment="1">
      <alignment vertical="center"/>
    </xf>
    <xf numFmtId="9" fontId="0" fillId="9" borderId="0" xfId="0" applyNumberFormat="1" applyFill="1"/>
    <xf numFmtId="9" fontId="7" fillId="8" borderId="0" xfId="72" applyNumberFormat="1" applyFont="1" applyFill="1" applyAlignment="1">
      <alignment horizontal="right"/>
    </xf>
    <xf numFmtId="9" fontId="8" fillId="8" borderId="0" xfId="72" applyNumberFormat="1" applyFill="1"/>
    <xf numFmtId="9" fontId="7" fillId="8" borderId="0" xfId="0" applyNumberFormat="1" applyFont="1" applyFill="1"/>
    <xf numFmtId="0" fontId="7" fillId="6" borderId="12" xfId="39" applyFill="1" applyBorder="1"/>
    <xf numFmtId="168" fontId="0" fillId="6" borderId="0" xfId="102" applyNumberFormat="1" applyFont="1" applyFill="1" applyAlignment="1">
      <alignment horizontal="right"/>
    </xf>
    <xf numFmtId="168" fontId="0" fillId="6" borderId="0" xfId="102" applyNumberFormat="1" applyFont="1" applyFill="1" applyAlignment="1"/>
    <xf numFmtId="3" fontId="0" fillId="6" borderId="0" xfId="0" applyNumberFormat="1" applyFill="1" applyAlignment="1">
      <alignment horizontal="right"/>
    </xf>
    <xf numFmtId="0" fontId="0" fillId="6" borderId="0" xfId="0" applyFill="1" applyAlignment="1">
      <alignment horizontal="right"/>
    </xf>
    <xf numFmtId="3" fontId="33" fillId="8" borderId="0" xfId="72" applyNumberFormat="1" applyFont="1" applyFill="1"/>
    <xf numFmtId="0" fontId="33" fillId="8" borderId="4" xfId="72" applyFont="1" applyFill="1" applyBorder="1" applyAlignment="1">
      <alignment vertical="center" wrapText="1"/>
    </xf>
    <xf numFmtId="3" fontId="34" fillId="8" borderId="6" xfId="72" applyNumberFormat="1" applyFont="1" applyFill="1" applyBorder="1" applyAlignment="1">
      <alignment horizontal="right" wrapText="1"/>
    </xf>
    <xf numFmtId="0" fontId="14" fillId="8" borderId="0" xfId="72" applyFont="1" applyFill="1" applyAlignment="1">
      <alignment horizontal="right" wrapText="1"/>
    </xf>
    <xf numFmtId="0" fontId="14" fillId="6" borderId="0" xfId="72" applyFont="1" applyFill="1" applyAlignment="1">
      <alignment horizontal="right" wrapText="1"/>
    </xf>
    <xf numFmtId="3" fontId="7" fillId="8" borderId="0" xfId="72" applyNumberFormat="1" applyFont="1" applyFill="1" applyBorder="1" applyAlignment="1">
      <alignment horizontal="right"/>
    </xf>
    <xf numFmtId="0" fontId="7" fillId="8" borderId="0" xfId="72" applyFont="1" applyFill="1" applyBorder="1" applyAlignment="1">
      <alignment horizontal="right"/>
    </xf>
    <xf numFmtId="3" fontId="33" fillId="8" borderId="0" xfId="72" applyNumberFormat="1" applyFont="1" applyFill="1" applyAlignment="1">
      <alignment horizontal="right"/>
    </xf>
    <xf numFmtId="0" fontId="7" fillId="8" borderId="4" xfId="72" applyFont="1" applyFill="1" applyBorder="1" applyAlignment="1">
      <alignment horizontal="right" vertical="center" wrapText="1"/>
    </xf>
    <xf numFmtId="0" fontId="14" fillId="0" borderId="6" xfId="66" applyFont="1" applyBorder="1" applyAlignment="1">
      <alignment horizontal="center" vertical="top" wrapText="1"/>
    </xf>
    <xf numFmtId="0" fontId="14" fillId="0" borderId="6" xfId="48" applyFont="1" applyBorder="1" applyAlignment="1">
      <alignment horizontal="left" vertical="top" wrapText="1"/>
    </xf>
    <xf numFmtId="0" fontId="16" fillId="0" borderId="0" xfId="66" applyFont="1" applyAlignment="1">
      <alignment horizontal="left" vertical="top" wrapText="1"/>
    </xf>
    <xf numFmtId="0" fontId="16" fillId="0" borderId="0" xfId="39" applyFont="1" applyAlignment="1">
      <alignment horizontal="left" vertical="top"/>
    </xf>
    <xf numFmtId="0" fontId="16" fillId="6" borderId="0" xfId="39" applyFont="1" applyFill="1" applyAlignment="1">
      <alignment horizontal="left" vertical="top"/>
    </xf>
    <xf numFmtId="0" fontId="14" fillId="6" borderId="6" xfId="66" applyFont="1" applyFill="1" applyBorder="1" applyAlignment="1">
      <alignment horizontal="center" vertical="top" wrapText="1"/>
    </xf>
    <xf numFmtId="0" fontId="14" fillId="6" borderId="6" xfId="48" applyFont="1" applyFill="1" applyBorder="1" applyAlignment="1">
      <alignment horizontal="left" vertical="top" wrapText="1"/>
    </xf>
    <xf numFmtId="0" fontId="16" fillId="6" borderId="0" xfId="66" applyFont="1" applyFill="1" applyAlignment="1">
      <alignment horizontal="left" vertical="top" wrapText="1"/>
    </xf>
    <xf numFmtId="0" fontId="0" fillId="6" borderId="0" xfId="0" applyFill="1" applyAlignment="1"/>
    <xf numFmtId="0" fontId="10" fillId="0" borderId="0" xfId="42" applyFont="1" applyAlignment="1">
      <alignment horizontal="left" wrapText="1"/>
    </xf>
    <xf numFmtId="0" fontId="13" fillId="6" borderId="0" xfId="42" applyFont="1" applyFill="1" applyAlignment="1">
      <alignment horizontal="left" wrapText="1"/>
    </xf>
    <xf numFmtId="0" fontId="13" fillId="6" borderId="0" xfId="43" applyFont="1" applyFill="1" applyAlignment="1">
      <alignment horizontal="left" wrapText="1"/>
    </xf>
    <xf numFmtId="0" fontId="15" fillId="6" borderId="0" xfId="23" applyFont="1" applyFill="1" applyAlignment="1">
      <alignment horizontal="left" vertical="center"/>
    </xf>
    <xf numFmtId="0" fontId="28" fillId="6" borderId="0" xfId="39" applyFont="1" applyFill="1" applyAlignment="1">
      <alignment horizontal="left" vertical="top" wrapText="1"/>
    </xf>
    <xf numFmtId="0" fontId="16" fillId="6" borderId="0" xfId="39" applyFont="1" applyFill="1" applyAlignment="1">
      <alignment vertical="top"/>
    </xf>
    <xf numFmtId="0" fontId="16" fillId="6" borderId="0" xfId="66" applyFont="1" applyFill="1" applyAlignment="1">
      <alignment vertical="top" wrapText="1"/>
    </xf>
    <xf numFmtId="0" fontId="28" fillId="8" borderId="0" xfId="39" applyFont="1" applyFill="1" applyAlignment="1">
      <alignment vertical="top" wrapText="1"/>
    </xf>
    <xf numFmtId="0" fontId="16" fillId="6" borderId="0" xfId="71" applyFont="1" applyFill="1" applyAlignment="1">
      <alignment horizontal="left" vertical="top"/>
    </xf>
    <xf numFmtId="0" fontId="16" fillId="6" borderId="0" xfId="67" applyFont="1" applyFill="1" applyAlignment="1">
      <alignment horizontal="left" vertical="top" wrapText="1"/>
    </xf>
    <xf numFmtId="0" fontId="16" fillId="8" borderId="0" xfId="71" applyFont="1" applyFill="1" applyAlignment="1">
      <alignment horizontal="left" vertical="top" wrapText="1"/>
    </xf>
    <xf numFmtId="0" fontId="16" fillId="8" borderId="0" xfId="71" applyFont="1" applyFill="1" applyAlignment="1">
      <alignment horizontal="left" vertical="top"/>
    </xf>
    <xf numFmtId="0" fontId="16" fillId="8" borderId="0" xfId="67" applyFont="1" applyFill="1" applyAlignment="1">
      <alignment horizontal="left" vertical="top" wrapText="1"/>
    </xf>
    <xf numFmtId="0" fontId="16" fillId="8" borderId="0" xfId="72" applyFont="1" applyFill="1" applyAlignment="1">
      <alignment horizontal="left" vertical="top"/>
    </xf>
    <xf numFmtId="0" fontId="16" fillId="8" borderId="0" xfId="36" applyFont="1" applyFill="1" applyAlignment="1">
      <alignment horizontal="left" vertical="top" wrapText="1"/>
    </xf>
    <xf numFmtId="0" fontId="16" fillId="8" borderId="0" xfId="36" applyFont="1" applyFill="1" applyAlignment="1">
      <alignment horizontal="left" wrapText="1"/>
    </xf>
    <xf numFmtId="0" fontId="0" fillId="8" borderId="0" xfId="0" applyFill="1" applyAlignment="1"/>
    <xf numFmtId="0" fontId="16" fillId="6" borderId="0" xfId="72" applyFont="1" applyFill="1" applyAlignment="1">
      <alignment horizontal="left" vertical="top"/>
    </xf>
    <xf numFmtId="3" fontId="14" fillId="8" borderId="6" xfId="72" quotePrefix="1" applyNumberFormat="1" applyFont="1" applyFill="1" applyBorder="1" applyAlignment="1">
      <alignment horizontal="center" wrapText="1"/>
    </xf>
    <xf numFmtId="3" fontId="14" fillId="8" borderId="6" xfId="72" applyNumberFormat="1" applyFont="1" applyFill="1" applyBorder="1" applyAlignment="1">
      <alignment horizontal="center" wrapText="1"/>
    </xf>
    <xf numFmtId="0" fontId="16" fillId="6" borderId="0" xfId="71" applyFont="1" applyFill="1" applyAlignment="1">
      <alignment horizontal="left" vertical="top" wrapText="1"/>
    </xf>
    <xf numFmtId="0" fontId="16" fillId="6" borderId="0" xfId="68" applyFont="1" applyFill="1" applyAlignment="1">
      <alignment horizontal="left" vertical="top" wrapText="1"/>
    </xf>
    <xf numFmtId="0" fontId="16" fillId="6" borderId="0" xfId="36" applyFont="1" applyFill="1" applyAlignment="1">
      <alignment horizontal="left" vertical="top" wrapText="1"/>
    </xf>
    <xf numFmtId="0" fontId="16" fillId="6" borderId="0" xfId="0" applyFont="1" applyFill="1" applyAlignment="1">
      <alignment horizontal="left" vertical="top" wrapText="1"/>
    </xf>
    <xf numFmtId="0" fontId="14" fillId="6" borderId="6" xfId="76" applyFont="1" applyFill="1" applyBorder="1" applyAlignment="1">
      <alignment horizontal="left" vertical="top"/>
    </xf>
    <xf numFmtId="0" fontId="14" fillId="6" borderId="6" xfId="76" applyFont="1" applyFill="1" applyBorder="1" applyAlignment="1">
      <alignment horizontal="left" vertical="top" wrapText="1"/>
    </xf>
    <xf numFmtId="0" fontId="18" fillId="6" borderId="0" xfId="0" applyFont="1" applyFill="1" applyAlignment="1">
      <alignment horizontal="left" vertical="top" wrapText="1"/>
    </xf>
    <xf numFmtId="0" fontId="16" fillId="6" borderId="0" xfId="24" applyFont="1" applyFill="1" applyAlignment="1">
      <alignment horizontal="left" vertical="top" wrapText="1"/>
    </xf>
  </cellXfs>
  <cellStyles count="103">
    <cellStyle name="cf1" xfId="2" xr:uid="{00000000-0005-0000-0000-000000000000}"/>
    <cellStyle name="cf2" xfId="3" xr:uid="{00000000-0005-0000-0000-000001000000}"/>
    <cellStyle name="cf3" xfId="4" xr:uid="{00000000-0005-0000-0000-000002000000}"/>
    <cellStyle name="cf4" xfId="5" xr:uid="{00000000-0005-0000-0000-000003000000}"/>
    <cellStyle name="Comma" xfId="102" builtinId="3"/>
    <cellStyle name="Comma 2" xfId="100" xr:uid="{5457F065-027E-47F9-8641-F33A8E62F17C}"/>
    <cellStyle name="Comma 4" xfId="6" xr:uid="{00000000-0005-0000-0000-000004000000}"/>
    <cellStyle name="Comma 4 2 2" xfId="7" xr:uid="{00000000-0005-0000-0000-000005000000}"/>
    <cellStyle name="Comma 4 2 2 2" xfId="8" xr:uid="{00000000-0005-0000-0000-000006000000}"/>
    <cellStyle name="Comma 4 2 2 2 2" xfId="9" xr:uid="{00000000-0005-0000-0000-000007000000}"/>
    <cellStyle name="Comma 4 2 2 3" xfId="10" xr:uid="{00000000-0005-0000-0000-000008000000}"/>
    <cellStyle name="Comma 4 2 2 3 2" xfId="11" xr:uid="{00000000-0005-0000-0000-000009000000}"/>
    <cellStyle name="Comma 4 2 2 4" xfId="12" xr:uid="{00000000-0005-0000-0000-00000A000000}"/>
    <cellStyle name="Comma 4 3 2" xfId="13" xr:uid="{00000000-0005-0000-0000-00000B000000}"/>
    <cellStyle name="Comma 5 2" xfId="14" xr:uid="{00000000-0005-0000-0000-00000C000000}"/>
    <cellStyle name="Comma 5 2 2" xfId="15" xr:uid="{00000000-0005-0000-0000-00000D000000}"/>
    <cellStyle name="Comma 5 2 2 2" xfId="16" xr:uid="{00000000-0005-0000-0000-00000E000000}"/>
    <cellStyle name="Comma 5 2 2 2 2" xfId="17" xr:uid="{00000000-0005-0000-0000-00000F000000}"/>
    <cellStyle name="Comma 5 2 2 3" xfId="18" xr:uid="{00000000-0005-0000-0000-000010000000}"/>
    <cellStyle name="Comma 5 2 3" xfId="19" xr:uid="{00000000-0005-0000-0000-000011000000}"/>
    <cellStyle name="Comma 5 2 3 2" xfId="20" xr:uid="{00000000-0005-0000-0000-000012000000}"/>
    <cellStyle name="Comma 5 2 4" xfId="21" xr:uid="{00000000-0005-0000-0000-000013000000}"/>
    <cellStyle name="Comma 6" xfId="22" xr:uid="{00000000-0005-0000-0000-000014000000}"/>
    <cellStyle name="Hyperlink" xfId="23" xr:uid="{00000000-0005-0000-0000-000015000000}"/>
    <cellStyle name="Hyperlink 2" xfId="24" xr:uid="{00000000-0005-0000-0000-000016000000}"/>
    <cellStyle name="Hyperlink 2 2" xfId="92" xr:uid="{A9C86F33-D598-4A19-A4B0-3F89B8153089}"/>
    <cellStyle name="Hyperlink 3" xfId="25" xr:uid="{00000000-0005-0000-0000-000017000000}"/>
    <cellStyle name="Hyperlink 3 2" xfId="26" xr:uid="{00000000-0005-0000-0000-000018000000}"/>
    <cellStyle name="Hyperlink 4" xfId="27" xr:uid="{00000000-0005-0000-0000-000019000000}"/>
    <cellStyle name="Hyperlink 4 2 2" xfId="28" xr:uid="{00000000-0005-0000-0000-00001A000000}"/>
    <cellStyle name="Hyperlink 4 2 2 2" xfId="29" xr:uid="{00000000-0005-0000-0000-00001B000000}"/>
    <cellStyle name="Hyperlink 5" xfId="30" xr:uid="{00000000-0005-0000-0000-00001C000000}"/>
    <cellStyle name="Normal" xfId="0" builtinId="0" customBuiltin="1"/>
    <cellStyle name="Normal 10" xfId="31" xr:uid="{00000000-0005-0000-0000-00001E000000}"/>
    <cellStyle name="Normal 10 3 3" xfId="32" xr:uid="{00000000-0005-0000-0000-00001F000000}"/>
    <cellStyle name="Normal 10 3 5" xfId="33" xr:uid="{00000000-0005-0000-0000-000020000000}"/>
    <cellStyle name="Normal 10 3 6" xfId="34" xr:uid="{00000000-0005-0000-0000-000021000000}"/>
    <cellStyle name="Normal 10 4 2" xfId="35" xr:uid="{00000000-0005-0000-0000-000022000000}"/>
    <cellStyle name="Normal 11" xfId="36" xr:uid="{00000000-0005-0000-0000-000023000000}"/>
    <cellStyle name="Normal 14" xfId="37" xr:uid="{00000000-0005-0000-0000-000024000000}"/>
    <cellStyle name="Normal 15 2" xfId="38" xr:uid="{00000000-0005-0000-0000-000025000000}"/>
    <cellStyle name="Normal 2" xfId="39" xr:uid="{00000000-0005-0000-0000-000026000000}"/>
    <cellStyle name="Normal 2 10" xfId="40" xr:uid="{00000000-0005-0000-0000-000027000000}"/>
    <cellStyle name="Normal 2 10 2" xfId="41" xr:uid="{00000000-0005-0000-0000-000028000000}"/>
    <cellStyle name="Normal 2 11" xfId="42" xr:uid="{00000000-0005-0000-0000-000029000000}"/>
    <cellStyle name="Normal 2 2" xfId="43" xr:uid="{00000000-0005-0000-0000-00002A000000}"/>
    <cellStyle name="Normal 2 2 10" xfId="44" xr:uid="{00000000-0005-0000-0000-00002B000000}"/>
    <cellStyle name="Normal 2 2 2" xfId="95" xr:uid="{45E6EBCB-E1D5-4C9C-90D3-146054A521B6}"/>
    <cellStyle name="Normal 2 2 3" xfId="94" xr:uid="{B8C59A77-7049-40D7-AE70-4F155331E562}"/>
    <cellStyle name="Normal 2 2 6 2" xfId="45" xr:uid="{00000000-0005-0000-0000-00002C000000}"/>
    <cellStyle name="Normal 2 2 8" xfId="46" xr:uid="{00000000-0005-0000-0000-00002D000000}"/>
    <cellStyle name="Normal 2 3" xfId="93" xr:uid="{AF218032-EC36-4CFD-8C9A-B9FA92EDA977}"/>
    <cellStyle name="Normal 2 3 4 2 2" xfId="47" xr:uid="{00000000-0005-0000-0000-00002E000000}"/>
    <cellStyle name="Normal 2 3 5" xfId="48" xr:uid="{00000000-0005-0000-0000-00002F000000}"/>
    <cellStyle name="Normal 2 3 6" xfId="49" xr:uid="{00000000-0005-0000-0000-000030000000}"/>
    <cellStyle name="Normal 2 4" xfId="98" xr:uid="{3A335BCC-6CF9-4E38-86CB-FBE0261C33C7}"/>
    <cellStyle name="Normal 2 6 3" xfId="50" xr:uid="{00000000-0005-0000-0000-000031000000}"/>
    <cellStyle name="Normal 2_Table 5 v1 Final 2" xfId="51" xr:uid="{00000000-0005-0000-0000-000032000000}"/>
    <cellStyle name="Normal 21 2" xfId="52" xr:uid="{00000000-0005-0000-0000-000033000000}"/>
    <cellStyle name="Normal 21 5" xfId="53" xr:uid="{00000000-0005-0000-0000-000034000000}"/>
    <cellStyle name="Normal 23" xfId="54" xr:uid="{00000000-0005-0000-0000-000035000000}"/>
    <cellStyle name="Normal 26" xfId="55" xr:uid="{00000000-0005-0000-0000-000036000000}"/>
    <cellStyle name="Normal 27" xfId="56" xr:uid="{00000000-0005-0000-0000-000037000000}"/>
    <cellStyle name="Normal 29" xfId="57" xr:uid="{00000000-0005-0000-0000-000038000000}"/>
    <cellStyle name="Normal 3" xfId="89" xr:uid="{AEB771FA-C717-4EDC-9A80-7B752F2EFF48}"/>
    <cellStyle name="Normal 3 3" xfId="101" xr:uid="{9F391C2D-A6D6-406E-B190-04E09E51716F}"/>
    <cellStyle name="Normal 3 5 2 2" xfId="58" xr:uid="{00000000-0005-0000-0000-000039000000}"/>
    <cellStyle name="Normal 32" xfId="59" xr:uid="{00000000-0005-0000-0000-00003A000000}"/>
    <cellStyle name="Normal 4" xfId="60" xr:uid="{00000000-0005-0000-0000-00003B000000}"/>
    <cellStyle name="Normal 4 2" xfId="96" xr:uid="{7E03565F-283A-4C87-95F0-DD49E6E3CE43}"/>
    <cellStyle name="Normal 43" xfId="61" xr:uid="{00000000-0005-0000-0000-00003C000000}"/>
    <cellStyle name="Normal 5" xfId="62" xr:uid="{00000000-0005-0000-0000-00003D000000}"/>
    <cellStyle name="Normal 6" xfId="91" xr:uid="{5FA404CF-5D61-4489-8F10-8A5DE5418C2B}"/>
    <cellStyle name="Normal 7" xfId="63" xr:uid="{00000000-0005-0000-0000-00003E000000}"/>
    <cellStyle name="Normal 8" xfId="64" xr:uid="{00000000-0005-0000-0000-00003F000000}"/>
    <cellStyle name="Normal 9" xfId="99" xr:uid="{6CA63693-099C-4813-9307-7822CF00A406}"/>
    <cellStyle name="Normal_JanSFR Table 6 v2 Final 2" xfId="65" xr:uid="{00000000-0005-0000-0000-000040000000}"/>
    <cellStyle name="Normal_JanSFR Tables 1-3 v2 Final 2 2" xfId="66" xr:uid="{00000000-0005-0000-0000-000041000000}"/>
    <cellStyle name="Normal_JunSFR Table 1 v1 Final" xfId="67" xr:uid="{00000000-0005-0000-0000-000043000000}"/>
    <cellStyle name="Normal_JunSFR Table 2 v1 Final" xfId="68" xr:uid="{00000000-0005-0000-0000-000044000000}"/>
    <cellStyle name="Normal_JunSFR Table 9 v1 Final" xfId="69" xr:uid="{00000000-0005-0000-0000-000045000000}"/>
    <cellStyle name="Normal_March_2010_Main Table Template v2_Table 5 v1 Final 2" xfId="70" xr:uid="{00000000-0005-0000-0000-000046000000}"/>
    <cellStyle name="Normal_New Draft SFR Main and Supplementary Tables 2010 V5 3 2" xfId="71" xr:uid="{00000000-0005-0000-0000-000047000000}"/>
    <cellStyle name="Normal_New Draft SFR tables Aug 2010 2 2" xfId="72" xr:uid="{00000000-0005-0000-0000-000048000000}"/>
    <cellStyle name="Normal_Table 11" xfId="73" xr:uid="{00000000-0005-0000-0000-000049000000}"/>
    <cellStyle name="Normal_Table 2 v5 2" xfId="74" xr:uid="{00000000-0005-0000-0000-00004A000000}"/>
    <cellStyle name="Normal_Table 3 2" xfId="75" xr:uid="{00000000-0005-0000-0000-00004B000000}"/>
    <cellStyle name="Normal_Table 4 version8" xfId="76" xr:uid="{00000000-0005-0000-0000-00004C000000}"/>
    <cellStyle name="Normal_Table 5 v4 FINAL VALUES" xfId="77" xr:uid="{00000000-0005-0000-0000-00004D000000}"/>
    <cellStyle name="Normal_Tables 13-15 v1 Final_1 2" xfId="78" xr:uid="{00000000-0005-0000-0000-00004E000000}"/>
    <cellStyle name="Percent" xfId="1" builtinId="5" customBuiltin="1"/>
    <cellStyle name="Percent 10" xfId="79" xr:uid="{00000000-0005-0000-0000-000050000000}"/>
    <cellStyle name="Percent 11 2" xfId="80" xr:uid="{00000000-0005-0000-0000-000051000000}"/>
    <cellStyle name="Percent 2" xfId="97" xr:uid="{D43FC313-E782-4B0A-A365-674D6D74DD15}"/>
    <cellStyle name="Percent 2 2" xfId="81" xr:uid="{00000000-0005-0000-0000-000052000000}"/>
    <cellStyle name="Percent 2 3 2 2 2" xfId="82" xr:uid="{00000000-0005-0000-0000-000053000000}"/>
    <cellStyle name="Percent 2 3 2 2 2 2" xfId="83" xr:uid="{00000000-0005-0000-0000-000054000000}"/>
    <cellStyle name="Percent 2 4 2 2" xfId="84" xr:uid="{00000000-0005-0000-0000-000055000000}"/>
    <cellStyle name="Percent 2 6" xfId="85" xr:uid="{00000000-0005-0000-0000-000056000000}"/>
    <cellStyle name="Percent 3" xfId="86" xr:uid="{00000000-0005-0000-0000-000057000000}"/>
    <cellStyle name="Percent 3 5" xfId="87" xr:uid="{00000000-0005-0000-0000-000058000000}"/>
    <cellStyle name="Percent 4" xfId="90" xr:uid="{7047554D-399C-4303-AD3D-70F1B34B10E9}"/>
    <cellStyle name="ts97" xfId="88" xr:uid="{00000000-0005-0000-0000-000059000000}"/>
  </cellStyles>
  <dxfs count="10">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92D050"/>
          <bgColor rgb="FF92D050"/>
        </patternFill>
      </fill>
    </dxf>
    <dxf>
      <fill>
        <patternFill patternType="solid">
          <fgColor rgb="FFC6E0B4"/>
          <bgColor rgb="FFC6E0B4"/>
        </patternFill>
      </fill>
    </dxf>
    <dxf>
      <fill>
        <patternFill patternType="solid">
          <fgColor rgb="FFE2EFDA"/>
          <bgColor rgb="FFE2EFDA"/>
        </patternFill>
      </fill>
    </dxf>
  </dxfs>
  <tableStyles count="0" defaultTableStyle="TableStyleMedium2" defaultPivotStyle="PivotStyleLight16"/>
  <colors>
    <mruColors>
      <color rgb="FFABC0DD"/>
      <color rgb="FF365886"/>
      <color rgb="FFC6D5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externalLink" Target="externalLinks/externalLink10.xml"/><Relationship Id="rId3" Type="http://schemas.openxmlformats.org/officeDocument/2006/relationships/worksheet" Target="worksheets/sheet3.xml"/><Relationship Id="rId21" Type="http://schemas.openxmlformats.org/officeDocument/2006/relationships/externalLink" Target="externalLinks/externalLink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externalLink" Target="externalLinks/externalLink9.xml"/><Relationship Id="rId33"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8.xml"/><Relationship Id="rId32"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7.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3.xml"/><Relationship Id="rId31"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6.xml"/><Relationship Id="rId27" Type="http://schemas.openxmlformats.org/officeDocument/2006/relationships/theme" Target="theme/theme1.xml"/><Relationship Id="rId30"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kbia03kdfsj001\org\PerformanceManagementGroup\Performance%20Section\PRS\2012.13\201213%20Q4\Models\Validated\For%20Release\Validated%20PRS%20Q4%202012%2013%20ShadowV.2_Unlocked.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Ukbia03kdfsj001\org\Documents%20and%20Settings\LQN93I\Application%20Data\Microsoft\Excel\201112%20Addendum%20Spreadsheet%20ML%20with%20targ%20(version%2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_AFP/STATs/Output/Reports/SAFETY%20IN%20CUSTODY%20(Quarterly)/2017%20Q4/Safety-in-custody-summary-q4-2017%20Production%20file.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Ukbia03kdfsj001\org\PerformanceManagementGroup\Performance%20Section\Annual%20Report\Annual%20Report%202012-13\Addendum\Publishing\201112%20Addendum%20Spreadsheet%20ML%20with%20targ.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kbia03kdfsj001\org\Documents%20and%20Settings\zqb95k\Local%20Settings\Temporary%20Internet%20Files\OLK13A\Publication%20Checklist%20Guide%20DRAF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PSS10497\Public\Strategy%20and%20Effectivness%20Group\Planning%20Group\Performance%20Section\Corporate%20Memory\Digest\2007-08\PSIMOn%20Estab%20Codes%20and%20Area%202007%20wip%20v2.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H:\_AFP\DC&amp;C\Custodial%20Contracted%20Services\BASS\Statistics\Daily%20Tracker%20Files\Data\2016%20data%20files\2017%2005%20BASSData.xls.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Ukbia03kdfsj001\org\PerformanceManagementGroup\Performance%20Section\PTRS\PTRS%201213\201213%20Q4\Validated\PTRS%20201213%20Q4%20Valdiated.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PerformanceManagementGroup\Performance%20Section\Annual%20Report\Annual%20Report%202014-15\Addendum%2014.15\Digest\QA\Digest%20with%20Crowding%20V.4.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H:\_AFP\STATs\Contracts\BASS\BASS%20Report%20-%20New\2018-04\OFFICIAL%20SENSITIVE%20-%20BASS%20Performance%20Pack%202018-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and Control"/>
      <sheetName val="PRS Explained"/>
      <sheetName val="SummaryReport"/>
      <sheetName val="HistoricalReport"/>
      <sheetName val="GroupReport"/>
      <sheetName val="Home"/>
      <sheetName val="Indicator Info"/>
      <sheetName val="DynamicComparators"/>
      <sheetName val="Report"/>
      <sheetName val="Report_WhatIf"/>
      <sheetName val="Data"/>
      <sheetName val="Measure Boundaries"/>
      <sheetName val="Configuration"/>
      <sheetName val="League_Table"/>
      <sheetName val="Summary"/>
      <sheetName val="Historical Data"/>
      <sheetName val="Setup_and_Control"/>
      <sheetName val="PRS_Explained"/>
      <sheetName val="Indicator_Info"/>
      <sheetName val="Measure_Boundaries"/>
      <sheetName val="Historical_Data"/>
      <sheetName val="Setup_and_Control1"/>
      <sheetName val="PRS_Explained1"/>
      <sheetName val="Indicator_Info1"/>
      <sheetName val="Measure_Boundaries1"/>
      <sheetName val="Historical_Data1"/>
      <sheetName val="Setup_and_Control2"/>
      <sheetName val="PRS_Explained2"/>
      <sheetName val="Indicator_Info2"/>
      <sheetName val="Measure_Boundaries2"/>
      <sheetName val="Historical_Data2"/>
      <sheetName val="Setup_and_Control3"/>
      <sheetName val="PRS_Explained3"/>
      <sheetName val="Indicator_Info3"/>
      <sheetName val="Measure_Boundaries3"/>
      <sheetName val="Historical_Data3"/>
      <sheetName val="Setup_and_Control4"/>
      <sheetName val="PRS_Explained4"/>
      <sheetName val="Indicator_Info4"/>
      <sheetName val="Measure_Boundaries4"/>
      <sheetName val="Historical_Data4"/>
    </sheetNames>
    <sheetDataSet>
      <sheetData sheetId="0">
        <row r="5">
          <cell r="J5" t="str">
            <v>p</v>
          </cell>
        </row>
        <row r="7">
          <cell r="P7" t="str">
            <v>April 2012</v>
          </cell>
        </row>
        <row r="8">
          <cell r="P8" t="str">
            <v>May 2012</v>
          </cell>
        </row>
        <row r="9">
          <cell r="P9" t="str">
            <v>June 2012</v>
          </cell>
        </row>
        <row r="10">
          <cell r="P10" t="str">
            <v>July 2012</v>
          </cell>
        </row>
        <row r="11">
          <cell r="P11" t="str">
            <v>August 2012</v>
          </cell>
        </row>
        <row r="12">
          <cell r="P12" t="str">
            <v>September 2012</v>
          </cell>
        </row>
        <row r="13">
          <cell r="P13" t="str">
            <v>October 2012</v>
          </cell>
        </row>
        <row r="14">
          <cell r="P14" t="str">
            <v>November 2012</v>
          </cell>
        </row>
        <row r="15">
          <cell r="P15" t="str">
            <v>December 2012</v>
          </cell>
        </row>
        <row r="16">
          <cell r="P16" t="str">
            <v>January 2013</v>
          </cell>
        </row>
        <row r="17">
          <cell r="P17" t="str">
            <v>February 2013</v>
          </cell>
        </row>
        <row r="18">
          <cell r="P18" t="str">
            <v>March 2013</v>
          </cell>
        </row>
        <row r="19">
          <cell r="P19" t="str">
            <v>April 2013</v>
          </cell>
        </row>
        <row r="20">
          <cell r="P20" t="str">
            <v>May 2013</v>
          </cell>
        </row>
        <row r="21">
          <cell r="P21" t="str">
            <v>June 2013</v>
          </cell>
        </row>
        <row r="22">
          <cell r="P22" t="str">
            <v>July 2013</v>
          </cell>
        </row>
        <row r="23">
          <cell r="P23" t="str">
            <v>August 2013</v>
          </cell>
        </row>
        <row r="24">
          <cell r="P24" t="str">
            <v>September 2013</v>
          </cell>
        </row>
        <row r="25">
          <cell r="P25" t="str">
            <v>October 2013</v>
          </cell>
        </row>
        <row r="26">
          <cell r="P26" t="str">
            <v>November 2013</v>
          </cell>
        </row>
        <row r="27">
          <cell r="P27" t="str">
            <v>December 2013</v>
          </cell>
        </row>
        <row r="28">
          <cell r="P28" t="str">
            <v>January 2014</v>
          </cell>
        </row>
        <row r="29">
          <cell r="P29" t="str">
            <v>February 2014</v>
          </cell>
        </row>
        <row r="30">
          <cell r="P30" t="str">
            <v>March 2014</v>
          </cell>
        </row>
      </sheetData>
      <sheetData sheetId="1"/>
      <sheetData sheetId="2">
        <row r="11">
          <cell r="E11">
            <v>12</v>
          </cell>
          <cell r="H11">
            <v>3</v>
          </cell>
          <cell r="K11">
            <v>13</v>
          </cell>
          <cell r="N11">
            <v>2.8701298701298694</v>
          </cell>
          <cell r="Q11">
            <v>16</v>
          </cell>
          <cell r="T11">
            <v>2.5925925925925926</v>
          </cell>
          <cell r="W11">
            <v>7</v>
          </cell>
          <cell r="Z11">
            <v>2.4285714285714284</v>
          </cell>
        </row>
        <row r="13">
          <cell r="H13">
            <v>3</v>
          </cell>
          <cell r="N13">
            <v>1</v>
          </cell>
          <cell r="T13">
            <v>1</v>
          </cell>
          <cell r="Z13">
            <v>1</v>
          </cell>
        </row>
        <row r="14">
          <cell r="H14">
            <v>3</v>
          </cell>
          <cell r="N14">
            <v>1</v>
          </cell>
          <cell r="T14">
            <v>1</v>
          </cell>
          <cell r="Z14">
            <v>1</v>
          </cell>
        </row>
        <row r="15">
          <cell r="H15">
            <v>3</v>
          </cell>
          <cell r="N15">
            <v>3</v>
          </cell>
          <cell r="T15">
            <v>3</v>
          </cell>
          <cell r="Z15">
            <v>3</v>
          </cell>
        </row>
        <row r="16">
          <cell r="H16">
            <v>3</v>
          </cell>
          <cell r="N16">
            <v>3</v>
          </cell>
          <cell r="T16">
            <v>3</v>
          </cell>
          <cell r="Z16">
            <v>3</v>
          </cell>
        </row>
        <row r="17">
          <cell r="H17">
            <v>3</v>
          </cell>
          <cell r="N17">
            <v>3.2727272727272725</v>
          </cell>
          <cell r="T17">
            <v>3</v>
          </cell>
          <cell r="Z17">
            <v>3</v>
          </cell>
        </row>
        <row r="18">
          <cell r="H18" t="str">
            <v>N/A</v>
          </cell>
          <cell r="N18">
            <v>3</v>
          </cell>
          <cell r="T18">
            <v>3</v>
          </cell>
          <cell r="Z18">
            <v>3</v>
          </cell>
        </row>
        <row r="19">
          <cell r="H19">
            <v>3</v>
          </cell>
          <cell r="N19">
            <v>4</v>
          </cell>
          <cell r="T19">
            <v>3</v>
          </cell>
          <cell r="Z19">
            <v>3</v>
          </cell>
        </row>
        <row r="20">
          <cell r="H20" t="str">
            <v>N/A</v>
          </cell>
          <cell r="N20">
            <v>3</v>
          </cell>
          <cell r="T20">
            <v>3</v>
          </cell>
        </row>
        <row r="21">
          <cell r="H21">
            <v>3</v>
          </cell>
          <cell r="N21">
            <v>2</v>
          </cell>
          <cell r="T21">
            <v>2</v>
          </cell>
        </row>
        <row r="22">
          <cell r="H22">
            <v>3</v>
          </cell>
          <cell r="N22">
            <v>3</v>
          </cell>
          <cell r="T22">
            <v>2</v>
          </cell>
          <cell r="Z22">
            <v>1</v>
          </cell>
        </row>
        <row r="23">
          <cell r="H23">
            <v>3</v>
          </cell>
          <cell r="N23">
            <v>3</v>
          </cell>
          <cell r="T23">
            <v>2</v>
          </cell>
        </row>
        <row r="24">
          <cell r="H24">
            <v>3</v>
          </cell>
          <cell r="N24" t="str">
            <v>N/A</v>
          </cell>
          <cell r="T24">
            <v>2</v>
          </cell>
        </row>
        <row r="25">
          <cell r="N25" t="str">
            <v>N/A</v>
          </cell>
          <cell r="T25">
            <v>3</v>
          </cell>
        </row>
        <row r="26">
          <cell r="T26">
            <v>3</v>
          </cell>
        </row>
        <row r="27">
          <cell r="T27">
            <v>3</v>
          </cell>
        </row>
        <row r="28">
          <cell r="T28">
            <v>3</v>
          </cell>
        </row>
      </sheetData>
      <sheetData sheetId="3">
        <row r="13">
          <cell r="K13">
            <v>3</v>
          </cell>
          <cell r="N13">
            <v>3</v>
          </cell>
          <cell r="Q13">
            <v>3</v>
          </cell>
          <cell r="T13">
            <v>3</v>
          </cell>
        </row>
        <row r="15">
          <cell r="K15">
            <v>2.7648594791451933</v>
          </cell>
          <cell r="N15">
            <v>3.2083376940519797</v>
          </cell>
          <cell r="Q15">
            <v>3.0836211407639977</v>
          </cell>
          <cell r="T15">
            <v>3.2178615035757887</v>
          </cell>
        </row>
        <row r="22">
          <cell r="C22" t="str">
            <v>PRS Band</v>
          </cell>
        </row>
        <row r="23">
          <cell r="C23">
            <v>1001</v>
          </cell>
        </row>
        <row r="24">
          <cell r="C24">
            <v>1000</v>
          </cell>
          <cell r="K24">
            <v>3</v>
          </cell>
          <cell r="N24">
            <v>3.3</v>
          </cell>
          <cell r="Q24">
            <v>3.3</v>
          </cell>
          <cell r="T24">
            <v>3</v>
          </cell>
        </row>
        <row r="25">
          <cell r="C25">
            <v>1100</v>
          </cell>
          <cell r="K25">
            <v>3</v>
          </cell>
          <cell r="N25">
            <v>4</v>
          </cell>
          <cell r="Q25">
            <v>4</v>
          </cell>
          <cell r="T25">
            <v>3</v>
          </cell>
        </row>
        <row r="26">
          <cell r="C26">
            <v>1110</v>
          </cell>
          <cell r="K26">
            <v>3</v>
          </cell>
          <cell r="N26">
            <v>4</v>
          </cell>
          <cell r="Q26">
            <v>4</v>
          </cell>
          <cell r="T26">
            <v>3</v>
          </cell>
        </row>
        <row r="27">
          <cell r="C27">
            <v>1200</v>
          </cell>
          <cell r="K27">
            <v>3</v>
          </cell>
          <cell r="N27">
            <v>2.5</v>
          </cell>
          <cell r="Q27">
            <v>2.5</v>
          </cell>
          <cell r="T27">
            <v>3</v>
          </cell>
        </row>
        <row r="28">
          <cell r="C28">
            <v>1210</v>
          </cell>
          <cell r="K28">
            <v>3</v>
          </cell>
          <cell r="N28">
            <v>3</v>
          </cell>
          <cell r="Q28">
            <v>3</v>
          </cell>
          <cell r="T28">
            <v>3</v>
          </cell>
        </row>
        <row r="29">
          <cell r="C29">
            <v>1220</v>
          </cell>
          <cell r="K29">
            <v>3</v>
          </cell>
          <cell r="N29">
            <v>2</v>
          </cell>
          <cell r="Q29">
            <v>2</v>
          </cell>
          <cell r="T29">
            <v>3</v>
          </cell>
        </row>
        <row r="30">
          <cell r="C30">
            <v>1300</v>
          </cell>
          <cell r="K30" t="str">
            <v>N/A</v>
          </cell>
          <cell r="N30" t="str">
            <v>N/A</v>
          </cell>
          <cell r="Q30" t="str">
            <v>N/A</v>
          </cell>
          <cell r="T30" t="str">
            <v>N/A</v>
          </cell>
        </row>
        <row r="31">
          <cell r="C31">
            <v>1310</v>
          </cell>
          <cell r="K31">
            <v>3</v>
          </cell>
          <cell r="N31">
            <v>3</v>
          </cell>
          <cell r="Q31">
            <v>3</v>
          </cell>
          <cell r="T31">
            <v>3</v>
          </cell>
        </row>
        <row r="32">
          <cell r="C32">
            <v>1320</v>
          </cell>
          <cell r="K32" t="str">
            <v>N/A</v>
          </cell>
          <cell r="N32" t="str">
            <v>N/A</v>
          </cell>
          <cell r="Q32" t="str">
            <v>N/A</v>
          </cell>
          <cell r="T32" t="str">
            <v>N/A</v>
          </cell>
        </row>
        <row r="33">
          <cell r="C33">
            <v>1400</v>
          </cell>
          <cell r="K33">
            <v>3</v>
          </cell>
          <cell r="N33">
            <v>3</v>
          </cell>
          <cell r="Q33">
            <v>3</v>
          </cell>
          <cell r="T33">
            <v>3</v>
          </cell>
        </row>
        <row r="34">
          <cell r="C34">
            <v>1410</v>
          </cell>
          <cell r="K34">
            <v>3</v>
          </cell>
          <cell r="N34">
            <v>3</v>
          </cell>
          <cell r="Q34">
            <v>3</v>
          </cell>
          <cell r="T34">
            <v>3</v>
          </cell>
        </row>
        <row r="35">
          <cell r="C35">
            <v>1500</v>
          </cell>
          <cell r="K35">
            <v>3</v>
          </cell>
          <cell r="N35">
            <v>3</v>
          </cell>
          <cell r="Q35">
            <v>3</v>
          </cell>
          <cell r="T35">
            <v>3</v>
          </cell>
        </row>
        <row r="36">
          <cell r="C36">
            <v>1510</v>
          </cell>
          <cell r="K36">
            <v>3</v>
          </cell>
          <cell r="N36">
            <v>3</v>
          </cell>
          <cell r="Q36">
            <v>3</v>
          </cell>
          <cell r="T36">
            <v>3</v>
          </cell>
        </row>
        <row r="37">
          <cell r="C37"/>
        </row>
        <row r="38">
          <cell r="C38">
            <v>2000</v>
          </cell>
          <cell r="K38">
            <v>2.8701298701298694</v>
          </cell>
          <cell r="N38">
            <v>3.0555555555555558</v>
          </cell>
          <cell r="Q38">
            <v>2.6190476190476191</v>
          </cell>
          <cell r="T38">
            <v>3.3888888888888884</v>
          </cell>
        </row>
        <row r="39">
          <cell r="C39">
            <v>2100</v>
          </cell>
          <cell r="K39">
            <v>1</v>
          </cell>
          <cell r="N39">
            <v>3</v>
          </cell>
          <cell r="Q39">
            <v>3</v>
          </cell>
          <cell r="T39">
            <v>4</v>
          </cell>
        </row>
        <row r="40">
          <cell r="C40">
            <v>2110</v>
          </cell>
          <cell r="K40">
            <v>1</v>
          </cell>
          <cell r="N40">
            <v>3</v>
          </cell>
          <cell r="Q40">
            <v>3</v>
          </cell>
          <cell r="T40">
            <v>4</v>
          </cell>
        </row>
        <row r="41">
          <cell r="C41">
            <v>2300</v>
          </cell>
          <cell r="K41">
            <v>3</v>
          </cell>
          <cell r="N41">
            <v>2</v>
          </cell>
          <cell r="Q41">
            <v>2</v>
          </cell>
          <cell r="T41">
            <v>3</v>
          </cell>
        </row>
        <row r="42">
          <cell r="C42">
            <v>2310</v>
          </cell>
          <cell r="K42">
            <v>3</v>
          </cell>
          <cell r="N42">
            <v>2</v>
          </cell>
          <cell r="Q42">
            <v>2</v>
          </cell>
          <cell r="T42">
            <v>3</v>
          </cell>
        </row>
        <row r="43">
          <cell r="C43">
            <v>2500</v>
          </cell>
          <cell r="K43">
            <v>3.2727272727272725</v>
          </cell>
          <cell r="N43">
            <v>3.3333333333333335</v>
          </cell>
          <cell r="Q43">
            <v>3.3333333333333335</v>
          </cell>
          <cell r="T43">
            <v>3.333333333333333</v>
          </cell>
        </row>
        <row r="44">
          <cell r="C44">
            <v>2510</v>
          </cell>
          <cell r="K44">
            <v>3</v>
          </cell>
          <cell r="N44">
            <v>4</v>
          </cell>
          <cell r="Q44">
            <v>4</v>
          </cell>
          <cell r="T44">
            <v>4</v>
          </cell>
        </row>
        <row r="45">
          <cell r="C45">
            <v>2520</v>
          </cell>
          <cell r="K45">
            <v>4</v>
          </cell>
          <cell r="N45">
            <v>3</v>
          </cell>
          <cell r="Q45">
            <v>3</v>
          </cell>
          <cell r="T45">
            <v>3</v>
          </cell>
        </row>
        <row r="46">
          <cell r="C46">
            <v>2530</v>
          </cell>
          <cell r="K46">
            <v>3</v>
          </cell>
          <cell r="N46">
            <v>3</v>
          </cell>
          <cell r="Q46">
            <v>3</v>
          </cell>
          <cell r="T46">
            <v>3</v>
          </cell>
        </row>
        <row r="47">
          <cell r="C47">
            <v>2540</v>
          </cell>
          <cell r="K47">
            <v>2</v>
          </cell>
          <cell r="N47">
            <v>3</v>
          </cell>
          <cell r="Q47">
            <v>3</v>
          </cell>
          <cell r="T47">
            <v>3</v>
          </cell>
        </row>
        <row r="48">
          <cell r="C48">
            <v>2600</v>
          </cell>
          <cell r="K48">
            <v>3</v>
          </cell>
          <cell r="N48" t="str">
            <v>N/A</v>
          </cell>
          <cell r="Q48" t="str">
            <v>N/A</v>
          </cell>
          <cell r="T48" t="str">
            <v>N/A</v>
          </cell>
        </row>
        <row r="49">
          <cell r="C49">
            <v>2610</v>
          </cell>
          <cell r="K49">
            <v>3</v>
          </cell>
          <cell r="N49" t="str">
            <v>N/A</v>
          </cell>
          <cell r="Q49" t="str">
            <v>N/A</v>
          </cell>
          <cell r="T49" t="str">
            <v>N/A</v>
          </cell>
        </row>
        <row r="50">
          <cell r="C50">
            <v>2700</v>
          </cell>
          <cell r="K50" t="str">
            <v>N/A</v>
          </cell>
          <cell r="N50" t="str">
            <v>N/A</v>
          </cell>
          <cell r="Q50" t="str">
            <v>N/A</v>
          </cell>
          <cell r="T50" t="str">
            <v>N/A</v>
          </cell>
        </row>
        <row r="51">
          <cell r="C51">
            <v>2710</v>
          </cell>
          <cell r="K51" t="str">
            <v>N/A</v>
          </cell>
          <cell r="N51" t="str">
            <v>N/A</v>
          </cell>
          <cell r="Q51" t="str">
            <v>N/A</v>
          </cell>
          <cell r="T51" t="str">
            <v>N/A</v>
          </cell>
        </row>
        <row r="52">
          <cell r="C52"/>
        </row>
        <row r="53">
          <cell r="C53">
            <v>3000</v>
          </cell>
          <cell r="K53">
            <v>2.5925925925925926</v>
          </cell>
          <cell r="N53">
            <v>3.2307692307692308</v>
          </cell>
          <cell r="Q53">
            <v>3.2307692307692308</v>
          </cell>
          <cell r="T53">
            <v>3.2307692307692308</v>
          </cell>
        </row>
        <row r="54">
          <cell r="C54">
            <v>3100</v>
          </cell>
          <cell r="K54">
            <v>1</v>
          </cell>
          <cell r="N54" t="str">
            <v>N/A</v>
          </cell>
          <cell r="Q54" t="str">
            <v>N/A</v>
          </cell>
          <cell r="T54" t="str">
            <v>N/A</v>
          </cell>
        </row>
        <row r="55">
          <cell r="C55">
            <v>3130</v>
          </cell>
          <cell r="K55">
            <v>1</v>
          </cell>
          <cell r="N55" t="str">
            <v>N/A</v>
          </cell>
          <cell r="Q55" t="str">
            <v>N/A</v>
          </cell>
          <cell r="T55" t="str">
            <v>N/A</v>
          </cell>
        </row>
        <row r="56">
          <cell r="C56">
            <v>3200</v>
          </cell>
          <cell r="K56">
            <v>3</v>
          </cell>
          <cell r="N56">
            <v>3</v>
          </cell>
          <cell r="Q56">
            <v>3</v>
          </cell>
          <cell r="T56">
            <v>3</v>
          </cell>
        </row>
        <row r="57">
          <cell r="C57">
            <v>3210</v>
          </cell>
          <cell r="K57">
            <v>3</v>
          </cell>
          <cell r="N57">
            <v>3</v>
          </cell>
          <cell r="Q57">
            <v>3</v>
          </cell>
          <cell r="T57">
            <v>3</v>
          </cell>
        </row>
        <row r="58">
          <cell r="C58">
            <v>3300</v>
          </cell>
          <cell r="K58">
            <v>3</v>
          </cell>
          <cell r="N58" t="str">
            <v>N/A</v>
          </cell>
          <cell r="Q58" t="str">
            <v>N/A</v>
          </cell>
          <cell r="T58" t="str">
            <v>N/A</v>
          </cell>
        </row>
        <row r="59">
          <cell r="C59">
            <v>3320</v>
          </cell>
          <cell r="K59">
            <v>3</v>
          </cell>
          <cell r="N59" t="str">
            <v>N/A</v>
          </cell>
          <cell r="Q59" t="str">
            <v>N/A</v>
          </cell>
          <cell r="T59" t="str">
            <v>N/A</v>
          </cell>
        </row>
        <row r="60">
          <cell r="C60">
            <v>3400</v>
          </cell>
          <cell r="K60">
            <v>3</v>
          </cell>
          <cell r="N60">
            <v>2</v>
          </cell>
          <cell r="Q60">
            <v>2</v>
          </cell>
          <cell r="T60">
            <v>2</v>
          </cell>
        </row>
        <row r="61">
          <cell r="C61">
            <v>3410</v>
          </cell>
          <cell r="K61">
            <v>3</v>
          </cell>
          <cell r="N61">
            <v>2</v>
          </cell>
          <cell r="Q61">
            <v>2</v>
          </cell>
          <cell r="T61">
            <v>2</v>
          </cell>
        </row>
        <row r="62">
          <cell r="C62">
            <v>3500</v>
          </cell>
          <cell r="K62">
            <v>2</v>
          </cell>
          <cell r="N62">
            <v>3</v>
          </cell>
          <cell r="Q62">
            <v>3</v>
          </cell>
          <cell r="T62">
            <v>3</v>
          </cell>
        </row>
        <row r="63">
          <cell r="C63">
            <v>3520</v>
          </cell>
          <cell r="K63">
            <v>2</v>
          </cell>
          <cell r="N63">
            <v>3</v>
          </cell>
          <cell r="Q63">
            <v>3</v>
          </cell>
          <cell r="T63">
            <v>3</v>
          </cell>
        </row>
        <row r="64">
          <cell r="C64">
            <v>3600</v>
          </cell>
          <cell r="K64">
            <v>2</v>
          </cell>
          <cell r="N64" t="str">
            <v>N/A</v>
          </cell>
          <cell r="Q64" t="str">
            <v>N/A</v>
          </cell>
          <cell r="T64" t="str">
            <v>N/A</v>
          </cell>
        </row>
        <row r="65">
          <cell r="C65">
            <v>3620</v>
          </cell>
          <cell r="K65">
            <v>2</v>
          </cell>
          <cell r="N65" t="str">
            <v>N/A</v>
          </cell>
          <cell r="Q65" t="str">
            <v>N/A</v>
          </cell>
          <cell r="T65" t="str">
            <v>N/A</v>
          </cell>
        </row>
        <row r="66">
          <cell r="C66">
            <v>3700</v>
          </cell>
          <cell r="K66">
            <v>3</v>
          </cell>
          <cell r="N66">
            <v>4</v>
          </cell>
          <cell r="Q66">
            <v>4</v>
          </cell>
          <cell r="T66">
            <v>4</v>
          </cell>
        </row>
        <row r="67">
          <cell r="C67">
            <v>3710</v>
          </cell>
          <cell r="K67">
            <v>3</v>
          </cell>
          <cell r="N67">
            <v>4</v>
          </cell>
          <cell r="Q67">
            <v>4</v>
          </cell>
          <cell r="T67">
            <v>4</v>
          </cell>
        </row>
        <row r="68">
          <cell r="C68">
            <v>3800</v>
          </cell>
          <cell r="K68">
            <v>3</v>
          </cell>
          <cell r="N68" t="str">
            <v>N/A</v>
          </cell>
          <cell r="Q68" t="str">
            <v>N/A</v>
          </cell>
          <cell r="T68" t="str">
            <v>N/A</v>
          </cell>
        </row>
        <row r="69">
          <cell r="C69">
            <v>3810</v>
          </cell>
          <cell r="K69">
            <v>3</v>
          </cell>
          <cell r="N69" t="str">
            <v>N/A</v>
          </cell>
          <cell r="Q69" t="str">
            <v>N/A</v>
          </cell>
          <cell r="T69" t="str">
            <v>N/A</v>
          </cell>
        </row>
        <row r="70">
          <cell r="C70"/>
        </row>
        <row r="71">
          <cell r="C71">
            <v>4000</v>
          </cell>
          <cell r="K71">
            <v>2.4285714285714284</v>
          </cell>
          <cell r="N71">
            <v>3.2857142857142856</v>
          </cell>
          <cell r="Q71">
            <v>3.285714285714286</v>
          </cell>
          <cell r="T71">
            <v>3.2857142857142851</v>
          </cell>
        </row>
        <row r="72">
          <cell r="C72">
            <v>4400</v>
          </cell>
          <cell r="K72">
            <v>1</v>
          </cell>
          <cell r="N72">
            <v>4</v>
          </cell>
          <cell r="Q72">
            <v>4</v>
          </cell>
          <cell r="T72">
            <v>4</v>
          </cell>
        </row>
        <row r="73">
          <cell r="C73">
            <v>4410</v>
          </cell>
          <cell r="K73">
            <v>1</v>
          </cell>
          <cell r="N73">
            <v>4</v>
          </cell>
          <cell r="Q73">
            <v>4</v>
          </cell>
          <cell r="T73">
            <v>4</v>
          </cell>
        </row>
        <row r="74">
          <cell r="C74">
            <v>4500</v>
          </cell>
          <cell r="K74">
            <v>3</v>
          </cell>
          <cell r="N74">
            <v>3</v>
          </cell>
          <cell r="Q74">
            <v>3</v>
          </cell>
          <cell r="T74">
            <v>3</v>
          </cell>
        </row>
        <row r="75">
          <cell r="C75">
            <v>4510</v>
          </cell>
          <cell r="K75">
            <v>3</v>
          </cell>
          <cell r="N75">
            <v>3</v>
          </cell>
          <cell r="Q75">
            <v>3</v>
          </cell>
          <cell r="T75">
            <v>3</v>
          </cell>
        </row>
        <row r="76">
          <cell r="C76">
            <v>4600</v>
          </cell>
          <cell r="K76">
            <v>3</v>
          </cell>
          <cell r="N76">
            <v>3</v>
          </cell>
          <cell r="Q76">
            <v>3</v>
          </cell>
          <cell r="T76">
            <v>3</v>
          </cell>
        </row>
        <row r="77">
          <cell r="C77">
            <v>4610</v>
          </cell>
          <cell r="K77">
            <v>3</v>
          </cell>
          <cell r="N77">
            <v>3</v>
          </cell>
          <cell r="Q77">
            <v>3</v>
          </cell>
          <cell r="T77">
            <v>3</v>
          </cell>
        </row>
        <row r="78">
          <cell r="C78">
            <v>4620</v>
          </cell>
          <cell r="K78">
            <v>3</v>
          </cell>
          <cell r="N78">
            <v>3</v>
          </cell>
          <cell r="Q78">
            <v>3</v>
          </cell>
          <cell r="T78">
            <v>3</v>
          </cell>
        </row>
        <row r="83">
          <cell r="C83"/>
        </row>
        <row r="84">
          <cell r="C84"/>
        </row>
      </sheetData>
      <sheetData sheetId="4">
        <row r="10">
          <cell r="E10" t="str">
            <v>Blantyre House</v>
          </cell>
          <cell r="F10" t="str">
            <v>Canterbury</v>
          </cell>
          <cell r="G10" t="str">
            <v>Cookham Wood</v>
          </cell>
          <cell r="H10" t="str">
            <v>East Sutton Park</v>
          </cell>
          <cell r="I10" t="str">
            <v>Elmley</v>
          </cell>
          <cell r="J10" t="str">
            <v>Ford</v>
          </cell>
          <cell r="K10" t="str">
            <v>Lewes</v>
          </cell>
          <cell r="L10" t="str">
            <v>Maidstone</v>
          </cell>
          <cell r="M10" t="str">
            <v>Rochester</v>
          </cell>
          <cell r="N10" t="str">
            <v>Standford Hill</v>
          </cell>
          <cell r="O10" t="str">
            <v>Swaleside</v>
          </cell>
          <cell r="P10" t="str">
            <v>Group Average</v>
          </cell>
        </row>
        <row r="11">
          <cell r="C11" t="str">
            <v>PRS Band</v>
          </cell>
          <cell r="E11">
            <v>4</v>
          </cell>
        </row>
        <row r="12">
          <cell r="C12" t="str">
            <v>Band Agg</v>
          </cell>
          <cell r="E12">
            <v>3.3401360544217682</v>
          </cell>
        </row>
        <row r="13">
          <cell r="C13">
            <v>1001</v>
          </cell>
          <cell r="E13">
            <v>3.3401360544217682</v>
          </cell>
        </row>
        <row r="14">
          <cell r="C14" t="str">
            <v>Domain [1000]</v>
          </cell>
          <cell r="E14">
            <v>3.166666666666667</v>
          </cell>
        </row>
        <row r="15">
          <cell r="B15">
            <v>1100</v>
          </cell>
          <cell r="C15" t="str">
            <v>Driver [1100]</v>
          </cell>
          <cell r="E15">
            <v>3</v>
          </cell>
        </row>
        <row r="16">
          <cell r="B16">
            <v>1110</v>
          </cell>
          <cell r="C16" t="str">
            <v>Measure [1110]</v>
          </cell>
          <cell r="E16">
            <v>3</v>
          </cell>
        </row>
        <row r="17">
          <cell r="B17">
            <v>1200</v>
          </cell>
          <cell r="C17" t="str">
            <v>Driver [1200]</v>
          </cell>
          <cell r="E17">
            <v>3</v>
          </cell>
        </row>
        <row r="18">
          <cell r="B18">
            <v>1210</v>
          </cell>
          <cell r="C18" t="str">
            <v>Measure [1210]</v>
          </cell>
          <cell r="E18">
            <v>3</v>
          </cell>
        </row>
        <row r="19">
          <cell r="B19">
            <v>1220</v>
          </cell>
          <cell r="C19" t="str">
            <v>Measure [1220]</v>
          </cell>
          <cell r="E19">
            <v>3</v>
          </cell>
        </row>
        <row r="20">
          <cell r="B20">
            <v>1300</v>
          </cell>
          <cell r="C20" t="str">
            <v>Driver [1300]</v>
          </cell>
          <cell r="E20">
            <v>4</v>
          </cell>
        </row>
        <row r="21">
          <cell r="B21">
            <v>1310</v>
          </cell>
          <cell r="C21" t="str">
            <v>Measure [1310]</v>
          </cell>
          <cell r="E21">
            <v>3</v>
          </cell>
        </row>
        <row r="22">
          <cell r="B22">
            <v>1320</v>
          </cell>
          <cell r="C22" t="str">
            <v>Measure [1320]</v>
          </cell>
          <cell r="E22">
            <v>4</v>
          </cell>
        </row>
        <row r="23">
          <cell r="B23">
            <v>1400</v>
          </cell>
          <cell r="C23" t="str">
            <v>Driver [1400]</v>
          </cell>
          <cell r="E23">
            <v>3</v>
          </cell>
        </row>
        <row r="24">
          <cell r="B24">
            <v>1410</v>
          </cell>
          <cell r="C24" t="str">
            <v>Measure [1410]</v>
          </cell>
          <cell r="E24">
            <v>3</v>
          </cell>
        </row>
        <row r="25">
          <cell r="B25">
            <v>1500</v>
          </cell>
          <cell r="C25" t="str">
            <v>Driver [1500]</v>
          </cell>
          <cell r="E25">
            <v>3</v>
          </cell>
        </row>
        <row r="26">
          <cell r="B26">
            <v>1510</v>
          </cell>
          <cell r="C26" t="str">
            <v>Measure [1510]</v>
          </cell>
          <cell r="E26">
            <v>3</v>
          </cell>
        </row>
        <row r="27">
          <cell r="B27">
            <v>2000</v>
          </cell>
          <cell r="C27" t="str">
            <v>Domain [2000]</v>
          </cell>
          <cell r="E27">
            <v>3.1666666666666665</v>
          </cell>
        </row>
        <row r="28">
          <cell r="B28">
            <v>2100</v>
          </cell>
          <cell r="C28" t="str">
            <v>Driver [2100]</v>
          </cell>
          <cell r="E28">
            <v>2</v>
          </cell>
        </row>
        <row r="29">
          <cell r="B29">
            <v>2110</v>
          </cell>
          <cell r="C29" t="str">
            <v>Measure [2110]</v>
          </cell>
          <cell r="E29">
            <v>2</v>
          </cell>
        </row>
        <row r="30">
          <cell r="B30">
            <v>2300</v>
          </cell>
          <cell r="C30" t="str">
            <v>Driver [2300]</v>
          </cell>
          <cell r="E30">
            <v>3</v>
          </cell>
        </row>
        <row r="31">
          <cell r="B31">
            <v>2310</v>
          </cell>
          <cell r="C31" t="str">
            <v>Measure [2310]</v>
          </cell>
          <cell r="E31">
            <v>3</v>
          </cell>
        </row>
        <row r="32">
          <cell r="B32">
            <v>2500</v>
          </cell>
          <cell r="C32" t="str">
            <v>Driver [2500]</v>
          </cell>
          <cell r="E32">
            <v>3.5</v>
          </cell>
        </row>
        <row r="33">
          <cell r="B33">
            <v>2510</v>
          </cell>
          <cell r="C33" t="str">
            <v>Measure [2510]</v>
          </cell>
          <cell r="E33">
            <v>3</v>
          </cell>
        </row>
        <row r="34">
          <cell r="B34">
            <v>2520</v>
          </cell>
          <cell r="C34" t="str">
            <v>Measure [2520]</v>
          </cell>
          <cell r="E34">
            <v>4</v>
          </cell>
        </row>
        <row r="35">
          <cell r="B35">
            <v>2530</v>
          </cell>
          <cell r="C35" t="str">
            <v>Measure [2530]</v>
          </cell>
          <cell r="E35">
            <v>3</v>
          </cell>
        </row>
        <row r="36">
          <cell r="B36">
            <v>2540</v>
          </cell>
          <cell r="C36" t="str">
            <v>Measure [2540]</v>
          </cell>
          <cell r="E36">
            <v>4</v>
          </cell>
        </row>
        <row r="37">
          <cell r="B37">
            <v>2600</v>
          </cell>
          <cell r="C37" t="str">
            <v>Driver [2600]</v>
          </cell>
          <cell r="E37" t="str">
            <v>N/A</v>
          </cell>
        </row>
        <row r="38">
          <cell r="B38">
            <v>2610</v>
          </cell>
          <cell r="C38" t="str">
            <v>Measure [2610]</v>
          </cell>
          <cell r="E38" t="str">
            <v>N/A</v>
          </cell>
        </row>
        <row r="39">
          <cell r="B39">
            <v>2700</v>
          </cell>
          <cell r="C39" t="str">
            <v>Driver [2700]</v>
          </cell>
          <cell r="E39" t="str">
            <v>N/A</v>
          </cell>
        </row>
        <row r="40">
          <cell r="B40">
            <v>2710</v>
          </cell>
          <cell r="C40" t="str">
            <v>Measure [2710]</v>
          </cell>
          <cell r="E40" t="str">
            <v>N/A</v>
          </cell>
        </row>
        <row r="41">
          <cell r="B41">
            <v>3000</v>
          </cell>
          <cell r="C41" t="str">
            <v>Domain [3000]</v>
          </cell>
          <cell r="E41">
            <v>3.714285714285714</v>
          </cell>
        </row>
        <row r="42">
          <cell r="B42">
            <v>3100</v>
          </cell>
          <cell r="C42" t="str">
            <v>Driver [3100]</v>
          </cell>
          <cell r="E42">
            <v>3</v>
          </cell>
        </row>
        <row r="43">
          <cell r="B43">
            <v>3130</v>
          </cell>
          <cell r="C43" t="str">
            <v>Measure [3130]</v>
          </cell>
          <cell r="E43">
            <v>3</v>
          </cell>
        </row>
        <row r="44">
          <cell r="B44">
            <v>3200</v>
          </cell>
          <cell r="C44" t="str">
            <v>Driver [3200]</v>
          </cell>
          <cell r="E44">
            <v>4</v>
          </cell>
        </row>
        <row r="45">
          <cell r="B45">
            <v>3210</v>
          </cell>
          <cell r="C45" t="str">
            <v>Measure [3210]</v>
          </cell>
          <cell r="E45">
            <v>4</v>
          </cell>
        </row>
        <row r="46">
          <cell r="B46">
            <v>3300</v>
          </cell>
          <cell r="C46" t="str">
            <v>Driver [3300]</v>
          </cell>
          <cell r="E46">
            <v>4</v>
          </cell>
        </row>
        <row r="47">
          <cell r="B47">
            <v>3320</v>
          </cell>
          <cell r="C47" t="str">
            <v>Measure [3320]</v>
          </cell>
          <cell r="E47">
            <v>4</v>
          </cell>
        </row>
        <row r="48">
          <cell r="B48">
            <v>3400</v>
          </cell>
          <cell r="C48" t="str">
            <v>Driver [3400]</v>
          </cell>
          <cell r="E48">
            <v>4</v>
          </cell>
        </row>
        <row r="49">
          <cell r="B49">
            <v>3410</v>
          </cell>
          <cell r="C49" t="str">
            <v>Measure [3410]</v>
          </cell>
          <cell r="E49">
            <v>4</v>
          </cell>
        </row>
        <row r="50">
          <cell r="B50">
            <v>3500</v>
          </cell>
          <cell r="C50" t="str">
            <v>Driver [3500]</v>
          </cell>
          <cell r="E50">
            <v>4</v>
          </cell>
        </row>
        <row r="51">
          <cell r="B51">
            <v>3520</v>
          </cell>
          <cell r="C51" t="str">
            <v>Measure [3520]</v>
          </cell>
          <cell r="E51">
            <v>4</v>
          </cell>
        </row>
        <row r="52">
          <cell r="B52">
            <v>3600</v>
          </cell>
          <cell r="C52" t="str">
            <v>Driver [3600]</v>
          </cell>
          <cell r="E52">
            <v>3</v>
          </cell>
        </row>
        <row r="53">
          <cell r="B53">
            <v>3620</v>
          </cell>
          <cell r="C53" t="str">
            <v>Measure [3620]</v>
          </cell>
          <cell r="E53">
            <v>3</v>
          </cell>
        </row>
        <row r="54">
          <cell r="B54">
            <v>3700</v>
          </cell>
          <cell r="C54" t="str">
            <v>Driver [3700]</v>
          </cell>
          <cell r="E54">
            <v>4</v>
          </cell>
        </row>
        <row r="55">
          <cell r="B55">
            <v>3710</v>
          </cell>
          <cell r="C55" t="str">
            <v>Measure [3710]</v>
          </cell>
          <cell r="E55">
            <v>4</v>
          </cell>
        </row>
        <row r="56">
          <cell r="B56">
            <v>3800</v>
          </cell>
          <cell r="C56" t="str">
            <v>Driver [3800]</v>
          </cell>
          <cell r="E56" t="str">
            <v>N/A</v>
          </cell>
        </row>
        <row r="57">
          <cell r="B57">
            <v>3810</v>
          </cell>
          <cell r="C57" t="str">
            <v>Measure [3810]</v>
          </cell>
          <cell r="E57" t="str">
            <v>N/A</v>
          </cell>
        </row>
        <row r="58">
          <cell r="B58">
            <v>4000</v>
          </cell>
          <cell r="C58" t="str">
            <v>Domain [4000]</v>
          </cell>
          <cell r="E58">
            <v>3.2857142857142856</v>
          </cell>
        </row>
        <row r="59">
          <cell r="B59">
            <v>4400</v>
          </cell>
          <cell r="C59" t="str">
            <v>Driver [4400]</v>
          </cell>
          <cell r="E59">
            <v>4</v>
          </cell>
        </row>
        <row r="60">
          <cell r="B60">
            <v>4410</v>
          </cell>
          <cell r="C60" t="str">
            <v>Measure [4410]</v>
          </cell>
          <cell r="E60">
            <v>4</v>
          </cell>
        </row>
        <row r="61">
          <cell r="B61">
            <v>4500</v>
          </cell>
          <cell r="C61" t="str">
            <v>Driver [4500]</v>
          </cell>
          <cell r="E61">
            <v>3</v>
          </cell>
        </row>
        <row r="62">
          <cell r="B62">
            <v>4510</v>
          </cell>
          <cell r="C62" t="str">
            <v>Measure [4510]</v>
          </cell>
          <cell r="E62">
            <v>3</v>
          </cell>
        </row>
        <row r="63">
          <cell r="B63">
            <v>4600</v>
          </cell>
          <cell r="C63" t="str">
            <v>Driver [4600]</v>
          </cell>
          <cell r="E63">
            <v>3</v>
          </cell>
        </row>
        <row r="64">
          <cell r="B64">
            <v>4610</v>
          </cell>
          <cell r="C64" t="str">
            <v>Measure [4610]</v>
          </cell>
          <cell r="E64">
            <v>3</v>
          </cell>
        </row>
        <row r="65">
          <cell r="B65">
            <v>4620</v>
          </cell>
          <cell r="C65" t="str">
            <v>Measure [4620]</v>
          </cell>
          <cell r="E65" t="str">
            <v>N/A</v>
          </cell>
        </row>
        <row r="66">
          <cell r="B66">
            <v>5410</v>
          </cell>
          <cell r="C66" t="str">
            <v>Measure [5410]</v>
          </cell>
          <cell r="E66">
            <v>3</v>
          </cell>
        </row>
        <row r="67">
          <cell r="B67">
            <v>5420</v>
          </cell>
          <cell r="C67" t="str">
            <v>Measure [5420]</v>
          </cell>
          <cell r="E67">
            <v>0.16666666666666666</v>
          </cell>
        </row>
      </sheetData>
      <sheetData sheetId="5"/>
      <sheetData sheetId="6"/>
      <sheetData sheetId="7"/>
      <sheetData sheetId="8">
        <row r="10">
          <cell r="B10" t="str">
            <v>Measure ID</v>
          </cell>
        </row>
        <row r="11">
          <cell r="B11">
            <v>1001</v>
          </cell>
        </row>
        <row r="12">
          <cell r="B12">
            <v>1000</v>
          </cell>
          <cell r="G12">
            <v>3</v>
          </cell>
        </row>
        <row r="13">
          <cell r="B13">
            <v>1100</v>
          </cell>
        </row>
        <row r="14">
          <cell r="B14">
            <v>1110</v>
          </cell>
        </row>
        <row r="15">
          <cell r="B15">
            <v>1200</v>
          </cell>
        </row>
        <row r="16">
          <cell r="B16">
            <v>1210</v>
          </cell>
        </row>
        <row r="17">
          <cell r="B17">
            <v>1220</v>
          </cell>
        </row>
        <row r="18">
          <cell r="B18">
            <v>1300</v>
          </cell>
        </row>
        <row r="19">
          <cell r="B19">
            <v>1310</v>
          </cell>
        </row>
        <row r="20">
          <cell r="B20">
            <v>1320</v>
          </cell>
        </row>
        <row r="21">
          <cell r="B21">
            <v>1400</v>
          </cell>
        </row>
        <row r="22">
          <cell r="B22">
            <v>1410</v>
          </cell>
        </row>
        <row r="23">
          <cell r="B23">
            <v>1500</v>
          </cell>
        </row>
        <row r="24">
          <cell r="B24">
            <v>1510</v>
          </cell>
        </row>
        <row r="25">
          <cell r="B25">
            <v>0</v>
          </cell>
        </row>
        <row r="26">
          <cell r="B26">
            <v>2000</v>
          </cell>
          <cell r="G26">
            <v>2.8701298701298694</v>
          </cell>
        </row>
        <row r="27">
          <cell r="B27">
            <v>2100</v>
          </cell>
        </row>
        <row r="28">
          <cell r="B28">
            <v>2110</v>
          </cell>
        </row>
        <row r="29">
          <cell r="B29">
            <v>2300</v>
          </cell>
        </row>
        <row r="30">
          <cell r="B30">
            <v>2310</v>
          </cell>
        </row>
        <row r="31">
          <cell r="B31">
            <v>2500</v>
          </cell>
        </row>
        <row r="32">
          <cell r="B32">
            <v>2510</v>
          </cell>
        </row>
        <row r="33">
          <cell r="B33">
            <v>2520</v>
          </cell>
        </row>
        <row r="34">
          <cell r="B34">
            <v>2530</v>
          </cell>
        </row>
        <row r="35">
          <cell r="B35">
            <v>2540</v>
          </cell>
        </row>
        <row r="36">
          <cell r="B36">
            <v>2600</v>
          </cell>
        </row>
        <row r="37">
          <cell r="B37">
            <v>2610</v>
          </cell>
        </row>
        <row r="38">
          <cell r="B38">
            <v>2700</v>
          </cell>
        </row>
        <row r="39">
          <cell r="B39">
            <v>2710</v>
          </cell>
        </row>
        <row r="40">
          <cell r="B40">
            <v>0</v>
          </cell>
        </row>
        <row r="41">
          <cell r="B41">
            <v>3000</v>
          </cell>
          <cell r="G41">
            <v>2.5925925925925926</v>
          </cell>
        </row>
        <row r="42">
          <cell r="B42">
            <v>3100</v>
          </cell>
        </row>
        <row r="43">
          <cell r="B43">
            <v>3130</v>
          </cell>
        </row>
        <row r="44">
          <cell r="B44">
            <v>3200</v>
          </cell>
        </row>
        <row r="45">
          <cell r="B45">
            <v>3210</v>
          </cell>
        </row>
        <row r="46">
          <cell r="B46">
            <v>3300</v>
          </cell>
        </row>
        <row r="47">
          <cell r="B47">
            <v>3320</v>
          </cell>
        </row>
        <row r="48">
          <cell r="B48">
            <v>3400</v>
          </cell>
        </row>
        <row r="49">
          <cell r="B49">
            <v>3410</v>
          </cell>
        </row>
        <row r="50">
          <cell r="B50">
            <v>3500</v>
          </cell>
        </row>
        <row r="51">
          <cell r="B51">
            <v>3520</v>
          </cell>
        </row>
        <row r="52">
          <cell r="B52">
            <v>3600</v>
          </cell>
        </row>
        <row r="53">
          <cell r="B53">
            <v>3620</v>
          </cell>
        </row>
        <row r="54">
          <cell r="B54">
            <v>3700</v>
          </cell>
        </row>
        <row r="55">
          <cell r="B55">
            <v>3710</v>
          </cell>
        </row>
        <row r="56">
          <cell r="B56">
            <v>3800</v>
          </cell>
        </row>
        <row r="57">
          <cell r="B57">
            <v>3810</v>
          </cell>
        </row>
        <row r="58">
          <cell r="B58">
            <v>0</v>
          </cell>
        </row>
        <row r="59">
          <cell r="B59">
            <v>4000</v>
          </cell>
          <cell r="G59">
            <v>2.4285714285714284</v>
          </cell>
        </row>
        <row r="60">
          <cell r="B60">
            <v>4400</v>
          </cell>
        </row>
        <row r="61">
          <cell r="B61">
            <v>4410</v>
          </cell>
        </row>
        <row r="62">
          <cell r="B62">
            <v>4500</v>
          </cell>
        </row>
        <row r="63">
          <cell r="B63">
            <v>4510</v>
          </cell>
        </row>
        <row r="64">
          <cell r="B64">
            <v>4600</v>
          </cell>
        </row>
        <row r="65">
          <cell r="B65">
            <v>4610</v>
          </cell>
        </row>
        <row r="66">
          <cell r="B66">
            <v>4620</v>
          </cell>
        </row>
        <row r="67">
          <cell r="B67">
            <v>0</v>
          </cell>
        </row>
        <row r="68">
          <cell r="B68">
            <v>0</v>
          </cell>
        </row>
        <row r="69">
          <cell r="B69">
            <v>5410</v>
          </cell>
        </row>
        <row r="70">
          <cell r="B70">
            <v>5420</v>
          </cell>
        </row>
      </sheetData>
      <sheetData sheetId="9">
        <row r="16">
          <cell r="G16">
            <v>3.3387755102040813</v>
          </cell>
        </row>
        <row r="17">
          <cell r="G17">
            <v>3.4</v>
          </cell>
        </row>
        <row r="31">
          <cell r="G31">
            <v>3.1428571428571423</v>
          </cell>
        </row>
        <row r="46">
          <cell r="G46">
            <v>3.5714285714285707</v>
          </cell>
        </row>
        <row r="64">
          <cell r="G64">
            <v>3.1428571428571428</v>
          </cell>
        </row>
      </sheetData>
      <sheetData sheetId="10"/>
      <sheetData sheetId="11">
        <row r="1">
          <cell r="V1" t="str">
            <v>PRS ID</v>
          </cell>
        </row>
        <row r="2">
          <cell r="V2" t="str">
            <v>Altcourse</v>
          </cell>
        </row>
        <row r="3">
          <cell r="V3" t="str">
            <v>Ashfield</v>
          </cell>
        </row>
        <row r="4">
          <cell r="V4" t="str">
            <v>Askham Grange</v>
          </cell>
        </row>
        <row r="5">
          <cell r="V5" t="str">
            <v>Aylesbury</v>
          </cell>
        </row>
        <row r="6">
          <cell r="V6" t="str">
            <v>Bedford</v>
          </cell>
        </row>
        <row r="7">
          <cell r="V7" t="str">
            <v>Belmarsh</v>
          </cell>
        </row>
        <row r="8">
          <cell r="V8" t="str">
            <v>Birmingham</v>
          </cell>
        </row>
        <row r="9">
          <cell r="V9" t="str">
            <v>Blantyre House</v>
          </cell>
        </row>
        <row r="10">
          <cell r="V10" t="str">
            <v>Blundeston</v>
          </cell>
        </row>
        <row r="11">
          <cell r="V11" t="str">
            <v>Brinsford</v>
          </cell>
        </row>
        <row r="12">
          <cell r="V12" t="str">
            <v>Bristol</v>
          </cell>
        </row>
        <row r="13">
          <cell r="V13" t="str">
            <v>Brixton</v>
          </cell>
        </row>
        <row r="14">
          <cell r="V14" t="str">
            <v>Bronzefield</v>
          </cell>
        </row>
        <row r="15">
          <cell r="V15" t="str">
            <v>Buckley Hall</v>
          </cell>
        </row>
        <row r="16">
          <cell r="V16" t="str">
            <v>Bullingdon</v>
          </cell>
        </row>
        <row r="17">
          <cell r="V17" t="str">
            <v>Bullwood Hall</v>
          </cell>
        </row>
        <row r="18">
          <cell r="V18" t="str">
            <v>Bure</v>
          </cell>
        </row>
        <row r="19">
          <cell r="V19" t="str">
            <v>Canterbury</v>
          </cell>
        </row>
        <row r="20">
          <cell r="V20" t="str">
            <v>Cardiff</v>
          </cell>
        </row>
        <row r="21">
          <cell r="V21" t="str">
            <v>Channings Wood</v>
          </cell>
        </row>
        <row r="22">
          <cell r="V22" t="str">
            <v>Chelmsford</v>
          </cell>
        </row>
        <row r="23">
          <cell r="V23" t="str">
            <v>Coldingley</v>
          </cell>
        </row>
        <row r="24">
          <cell r="V24" t="str">
            <v>Cookham Wood</v>
          </cell>
        </row>
        <row r="25">
          <cell r="V25" t="str">
            <v>Dartmoor</v>
          </cell>
        </row>
        <row r="26">
          <cell r="V26" t="str">
            <v>Deerbolt</v>
          </cell>
        </row>
        <row r="27">
          <cell r="V27" t="str">
            <v>Doncaster</v>
          </cell>
        </row>
        <row r="28">
          <cell r="V28" t="str">
            <v>Dorchester</v>
          </cell>
        </row>
        <row r="29">
          <cell r="V29" t="str">
            <v>Dovegate</v>
          </cell>
        </row>
        <row r="30">
          <cell r="V30" t="str">
            <v>Downview</v>
          </cell>
        </row>
        <row r="31">
          <cell r="V31" t="str">
            <v>Drake Hall</v>
          </cell>
        </row>
        <row r="32">
          <cell r="V32" t="str">
            <v>Durham</v>
          </cell>
        </row>
        <row r="33">
          <cell r="V33" t="str">
            <v>East Sutton Park</v>
          </cell>
        </row>
        <row r="34">
          <cell r="V34" t="str">
            <v>Eastwood Park</v>
          </cell>
        </row>
        <row r="35">
          <cell r="V35" t="str">
            <v>Elmley</v>
          </cell>
        </row>
        <row r="36">
          <cell r="V36" t="str">
            <v>Erlestoke / Shepton Mallet</v>
          </cell>
        </row>
        <row r="37">
          <cell r="V37" t="str">
            <v>Everthorpe</v>
          </cell>
        </row>
        <row r="38">
          <cell r="V38" t="str">
            <v>Exeter</v>
          </cell>
        </row>
        <row r="39">
          <cell r="V39" t="str">
            <v>Featherstone</v>
          </cell>
        </row>
        <row r="40">
          <cell r="V40" t="str">
            <v>Feltham</v>
          </cell>
        </row>
        <row r="41">
          <cell r="V41" t="str">
            <v>Ford</v>
          </cell>
        </row>
        <row r="42">
          <cell r="V42" t="str">
            <v>Forest Bank</v>
          </cell>
        </row>
        <row r="43">
          <cell r="V43" t="str">
            <v>Foston Hall</v>
          </cell>
        </row>
        <row r="44">
          <cell r="V44" t="str">
            <v>Frankland</v>
          </cell>
        </row>
        <row r="45">
          <cell r="V45" t="str">
            <v>Full Sutton</v>
          </cell>
        </row>
        <row r="46">
          <cell r="V46" t="str">
            <v>Garth</v>
          </cell>
        </row>
        <row r="47">
          <cell r="V47" t="str">
            <v>Gartree</v>
          </cell>
        </row>
        <row r="48">
          <cell r="V48" t="str">
            <v>Glen Parva</v>
          </cell>
        </row>
        <row r="49">
          <cell r="V49" t="str">
            <v>Gloucester</v>
          </cell>
        </row>
        <row r="50">
          <cell r="V50" t="str">
            <v>Grendon</v>
          </cell>
        </row>
        <row r="51">
          <cell r="V51" t="str">
            <v>Guys Marsh</v>
          </cell>
        </row>
        <row r="52">
          <cell r="V52" t="str">
            <v>Hatfield</v>
          </cell>
        </row>
        <row r="53">
          <cell r="V53" t="str">
            <v>Haverigg</v>
          </cell>
        </row>
        <row r="54">
          <cell r="V54" t="str">
            <v>Hewell</v>
          </cell>
        </row>
        <row r="55">
          <cell r="V55" t="str">
            <v>High Down</v>
          </cell>
        </row>
        <row r="56">
          <cell r="V56" t="str">
            <v>Highpoint</v>
          </cell>
        </row>
        <row r="57">
          <cell r="V57" t="str">
            <v>Hindley</v>
          </cell>
        </row>
        <row r="58">
          <cell r="V58" t="str">
            <v>Hollesley Bay</v>
          </cell>
        </row>
        <row r="59">
          <cell r="V59" t="str">
            <v>Holloway</v>
          </cell>
        </row>
        <row r="60">
          <cell r="V60" t="str">
            <v>Holme House</v>
          </cell>
        </row>
        <row r="61">
          <cell r="V61" t="str">
            <v>Hull</v>
          </cell>
        </row>
        <row r="62">
          <cell r="V62" t="str">
            <v>Huntercombe</v>
          </cell>
        </row>
        <row r="63">
          <cell r="V63" t="str">
            <v>Isis</v>
          </cell>
        </row>
        <row r="64">
          <cell r="V64" t="str">
            <v>Isle of Wight</v>
          </cell>
        </row>
        <row r="65">
          <cell r="V65" t="str">
            <v>Kennet</v>
          </cell>
        </row>
        <row r="66">
          <cell r="V66" t="str">
            <v>Kingston</v>
          </cell>
        </row>
        <row r="67">
          <cell r="V67" t="str">
            <v>Kirkham</v>
          </cell>
        </row>
        <row r="68">
          <cell r="V68" t="str">
            <v>Kirklevington Grange</v>
          </cell>
        </row>
        <row r="69">
          <cell r="V69" t="str">
            <v>Lancaster Farms</v>
          </cell>
        </row>
        <row r="70">
          <cell r="V70" t="str">
            <v>Leeds</v>
          </cell>
        </row>
        <row r="71">
          <cell r="V71" t="str">
            <v>Leicester</v>
          </cell>
        </row>
        <row r="72">
          <cell r="V72" t="str">
            <v>Lewes</v>
          </cell>
        </row>
        <row r="73">
          <cell r="V73" t="str">
            <v>Leyhill</v>
          </cell>
        </row>
        <row r="74">
          <cell r="V74" t="str">
            <v>Lincoln</v>
          </cell>
        </row>
        <row r="75">
          <cell r="V75" t="str">
            <v>Lindholme</v>
          </cell>
        </row>
        <row r="76">
          <cell r="V76" t="str">
            <v>Littlehey</v>
          </cell>
        </row>
        <row r="77">
          <cell r="V77" t="str">
            <v>Liverpool</v>
          </cell>
        </row>
        <row r="78">
          <cell r="V78" t="str">
            <v>Long Lartin</v>
          </cell>
        </row>
        <row r="79">
          <cell r="V79" t="str">
            <v>Low Newton</v>
          </cell>
        </row>
        <row r="80">
          <cell r="V80" t="str">
            <v>Lowdham Grange</v>
          </cell>
        </row>
        <row r="81">
          <cell r="V81" t="str">
            <v>Maidstone</v>
          </cell>
        </row>
        <row r="82">
          <cell r="V82" t="str">
            <v>Manchester</v>
          </cell>
        </row>
        <row r="83">
          <cell r="V83" t="str">
            <v>Moorland</v>
          </cell>
        </row>
        <row r="84">
          <cell r="V84" t="str">
            <v>Mount</v>
          </cell>
        </row>
        <row r="85">
          <cell r="V85" t="str">
            <v>New Hall</v>
          </cell>
        </row>
        <row r="86">
          <cell r="V86" t="str">
            <v>North Sea Camp</v>
          </cell>
        </row>
        <row r="87">
          <cell r="V87" t="str">
            <v>Northallerton</v>
          </cell>
        </row>
        <row r="88">
          <cell r="V88" t="str">
            <v>Northumberland</v>
          </cell>
        </row>
        <row r="89">
          <cell r="V89" t="str">
            <v>Norwich</v>
          </cell>
        </row>
        <row r="90">
          <cell r="V90" t="str">
            <v>Nottingham</v>
          </cell>
        </row>
        <row r="91">
          <cell r="V91" t="str">
            <v>Oakwood</v>
          </cell>
        </row>
        <row r="92">
          <cell r="V92" t="str">
            <v>Onley</v>
          </cell>
        </row>
        <row r="93">
          <cell r="V93" t="str">
            <v>Parc</v>
          </cell>
        </row>
        <row r="94">
          <cell r="V94" t="str">
            <v>Pentonville</v>
          </cell>
        </row>
        <row r="95">
          <cell r="V95" t="str">
            <v>Peterborough Female</v>
          </cell>
        </row>
        <row r="96">
          <cell r="V96" t="str">
            <v>Peterborough Male</v>
          </cell>
        </row>
        <row r="97">
          <cell r="V97" t="str">
            <v>Portland</v>
          </cell>
        </row>
        <row r="98">
          <cell r="V98" t="str">
            <v>Prescoed</v>
          </cell>
        </row>
        <row r="99">
          <cell r="V99" t="str">
            <v>Preston</v>
          </cell>
        </row>
        <row r="100">
          <cell r="V100" t="str">
            <v>Ranby</v>
          </cell>
        </row>
        <row r="101">
          <cell r="V101" t="str">
            <v>Reading</v>
          </cell>
        </row>
        <row r="102">
          <cell r="V102" t="str">
            <v>Risley</v>
          </cell>
        </row>
        <row r="103">
          <cell r="V103" t="str">
            <v>Rochester</v>
          </cell>
        </row>
        <row r="104">
          <cell r="V104" t="str">
            <v>Rye Hill</v>
          </cell>
        </row>
        <row r="105">
          <cell r="V105" t="str">
            <v>Send</v>
          </cell>
        </row>
        <row r="106">
          <cell r="V106" t="str">
            <v>Shrewsbury</v>
          </cell>
        </row>
        <row r="107">
          <cell r="V107" t="str">
            <v>Spring Hill</v>
          </cell>
        </row>
        <row r="108">
          <cell r="V108" t="str">
            <v>Stafford</v>
          </cell>
        </row>
        <row r="109">
          <cell r="V109" t="str">
            <v>Standford Hill</v>
          </cell>
        </row>
        <row r="110">
          <cell r="V110" t="str">
            <v>Stocken</v>
          </cell>
        </row>
        <row r="111">
          <cell r="V111" t="str">
            <v>Stoke Heath</v>
          </cell>
        </row>
        <row r="112">
          <cell r="V112" t="str">
            <v>Styal</v>
          </cell>
        </row>
        <row r="113">
          <cell r="V113" t="str">
            <v>Sudbury</v>
          </cell>
        </row>
        <row r="114">
          <cell r="V114" t="str">
            <v>Swaleside</v>
          </cell>
        </row>
        <row r="115">
          <cell r="V115" t="str">
            <v>Swansea</v>
          </cell>
        </row>
        <row r="116">
          <cell r="V116" t="str">
            <v>Swinfen Hall</v>
          </cell>
        </row>
        <row r="117">
          <cell r="V117" t="str">
            <v>Thameside</v>
          </cell>
        </row>
        <row r="118">
          <cell r="V118" t="str">
            <v>Thorn Cross</v>
          </cell>
        </row>
        <row r="119">
          <cell r="V119" t="str">
            <v>Usk</v>
          </cell>
        </row>
        <row r="120">
          <cell r="V120" t="str">
            <v>Verne</v>
          </cell>
        </row>
        <row r="121">
          <cell r="V121" t="str">
            <v>Wakefield</v>
          </cell>
        </row>
        <row r="122">
          <cell r="V122" t="str">
            <v>Wandsworth</v>
          </cell>
        </row>
        <row r="123">
          <cell r="V123" t="str">
            <v>Warren Hill</v>
          </cell>
        </row>
        <row r="124">
          <cell r="V124" t="str">
            <v>Wayland</v>
          </cell>
        </row>
        <row r="125">
          <cell r="V125" t="str">
            <v>Wealstun</v>
          </cell>
        </row>
        <row r="126">
          <cell r="V126" t="str">
            <v>Wellingborough</v>
          </cell>
        </row>
        <row r="127">
          <cell r="V127" t="str">
            <v>Werrington</v>
          </cell>
        </row>
        <row r="128">
          <cell r="V128" t="str">
            <v>Wetherby</v>
          </cell>
        </row>
        <row r="129">
          <cell r="V129" t="str">
            <v>Whatton</v>
          </cell>
        </row>
        <row r="130">
          <cell r="V130" t="str">
            <v>Whitemoor</v>
          </cell>
        </row>
        <row r="131">
          <cell r="V131" t="str">
            <v>Winchester</v>
          </cell>
        </row>
        <row r="132">
          <cell r="V132" t="str">
            <v>Wolds</v>
          </cell>
        </row>
        <row r="133">
          <cell r="V133" t="str">
            <v>Woodhill</v>
          </cell>
        </row>
        <row r="134">
          <cell r="V134" t="str">
            <v>Wormwood Scrubs</v>
          </cell>
        </row>
        <row r="135">
          <cell r="V135" t="str">
            <v>Wymott</v>
          </cell>
        </row>
        <row r="136">
          <cell r="V136" t="str">
            <v>Grendon / Spring Hill</v>
          </cell>
        </row>
        <row r="137">
          <cell r="V137" t="str">
            <v>Moorland / Hatfield</v>
          </cell>
        </row>
        <row r="138">
          <cell r="V138" t="str">
            <v>Peterborough</v>
          </cell>
        </row>
        <row r="139">
          <cell r="V139" t="str">
            <v>Usk / Prescoed</v>
          </cell>
        </row>
        <row r="140">
          <cell r="V140" t="str">
            <v>Erlestoke</v>
          </cell>
        </row>
        <row r="141">
          <cell r="V141" t="str">
            <v>Shepton Mallet</v>
          </cell>
        </row>
        <row r="142">
          <cell r="V142" t="str">
            <v>Cat C and YO Virtual Cluster 10</v>
          </cell>
        </row>
        <row r="143">
          <cell r="V143" t="str">
            <v>Cat C and YO Virtual Cluster 11</v>
          </cell>
        </row>
        <row r="144">
          <cell r="V144" t="str">
            <v>Cat C and YO Virtual Cluster 12</v>
          </cell>
        </row>
        <row r="145">
          <cell r="V145" t="str">
            <v>Cat C and YO Virtual Cluster 13</v>
          </cell>
        </row>
        <row r="146">
          <cell r="V146" t="str">
            <v>Cat C and YO Virtual Cluster 14</v>
          </cell>
        </row>
        <row r="147">
          <cell r="V147" t="str">
            <v>Cat C and YO Virtual Cluster 15</v>
          </cell>
        </row>
        <row r="148">
          <cell r="V148" t="str">
            <v>Cat C and YO Virtual Cluster 16</v>
          </cell>
        </row>
        <row r="149">
          <cell r="V149" t="str">
            <v>Cat C and YO Virtual Cluster 17</v>
          </cell>
        </row>
        <row r="150">
          <cell r="V150" t="str">
            <v>Cat C and YO Virtual Cluster 18</v>
          </cell>
        </row>
        <row r="151">
          <cell r="V151" t="str">
            <v>Cat C and YO Virtual Cluster 19</v>
          </cell>
        </row>
        <row r="152">
          <cell r="V152" t="str">
            <v>Cat C and YO Virtual Cluster 20</v>
          </cell>
        </row>
        <row r="153">
          <cell r="V153" t="str">
            <v>Cat C and YO Virtual Cluster 21</v>
          </cell>
        </row>
        <row r="154">
          <cell r="V154" t="str">
            <v>Cat C and YO Virtual Cluster 22</v>
          </cell>
        </row>
        <row r="155">
          <cell r="V155" t="str">
            <v>Cat C and YO Virtual Cluster 23</v>
          </cell>
        </row>
        <row r="156">
          <cell r="V156" t="str">
            <v>Cat C and YO Virtual Cluster 24</v>
          </cell>
        </row>
        <row r="157">
          <cell r="V157" t="str">
            <v>Cat C and YO Virtual Cluster 25</v>
          </cell>
        </row>
        <row r="158">
          <cell r="V158" t="str">
            <v>Isle of Wight Virtual 06</v>
          </cell>
        </row>
        <row r="159">
          <cell r="V159" t="str">
            <v>Isle of Wight Virtual 07</v>
          </cell>
        </row>
        <row r="160">
          <cell r="V160" t="str">
            <v>Isle of Wight Virtual 08</v>
          </cell>
        </row>
        <row r="161">
          <cell r="V161" t="str">
            <v>Isle of Wight Virtual 09</v>
          </cell>
        </row>
        <row r="162">
          <cell r="V162" t="str">
            <v>Isle of Wight Virtual 10</v>
          </cell>
        </row>
        <row r="163">
          <cell r="V163" t="str">
            <v>Isle of Wight Virtual 11</v>
          </cell>
        </row>
        <row r="164">
          <cell r="V164" t="str">
            <v>YO and Juvenile Virtual Cluster 07</v>
          </cell>
        </row>
        <row r="165">
          <cell r="V165" t="str">
            <v>YO and Juvenile Virtual Cluster 08</v>
          </cell>
        </row>
        <row r="166">
          <cell r="V166" t="str">
            <v>YO and Juvenile Virtual Cluster 09</v>
          </cell>
        </row>
        <row r="167">
          <cell r="V167" t="str">
            <v>YO and Juvenile Virtual Cluster 10</v>
          </cell>
        </row>
        <row r="168">
          <cell r="V168" t="str">
            <v>YO and Juvenile Virtual Cluster 11</v>
          </cell>
        </row>
        <row r="169">
          <cell r="V169" t="str">
            <v>YO and Juvenile Virtual Cluster 12</v>
          </cell>
        </row>
        <row r="170">
          <cell r="V170" t="str">
            <v>Cat C / Cat D and YO Virtual Cluster 02</v>
          </cell>
        </row>
        <row r="171">
          <cell r="V171" t="str">
            <v>Cat C / Cat D and YO Virtual Cluster 03</v>
          </cell>
        </row>
        <row r="172">
          <cell r="V172" t="str">
            <v>Cat C / Cat D and YO Virtual Cluster 04</v>
          </cell>
        </row>
        <row r="173">
          <cell r="V173" t="str">
            <v>Cat C / Cat D and YO Virtual Cluster 05</v>
          </cell>
        </row>
        <row r="174">
          <cell r="V174" t="str">
            <v>Cat C / Cat D and YO Virtual Cluster 06</v>
          </cell>
        </row>
        <row r="175">
          <cell r="V175" t="str">
            <v>Cat C / Cat D and YO Virtual Cluster 07</v>
          </cell>
        </row>
        <row r="176">
          <cell r="V176"/>
        </row>
        <row r="177">
          <cell r="V177"/>
        </row>
      </sheetData>
      <sheetData sheetId="12">
        <row r="1">
          <cell r="A1" t="str">
            <v>Data Processor Measure Information</v>
          </cell>
          <cell r="R1" t="str">
            <v>Data Processor Prison Information</v>
          </cell>
          <cell r="AK1" t="str">
            <v>Split Site Import Setup</v>
          </cell>
          <cell r="AT1" t="str">
            <v>Manual Inputs</v>
          </cell>
          <cell r="BY1" t="str">
            <v>Measure</v>
          </cell>
          <cell r="BZ1" t="str">
            <v>ID</v>
          </cell>
          <cell r="CA1" t="str">
            <v>Reference</v>
          </cell>
          <cell r="CB1" t="str">
            <v>Rationale</v>
          </cell>
          <cell r="CC1" t="str">
            <v>Description</v>
          </cell>
          <cell r="CD1" t="str">
            <v>Indicator Type</v>
          </cell>
          <cell r="CE1" t="str">
            <v>Reporting Frequency</v>
          </cell>
          <cell r="CF1" t="str">
            <v>Data Source</v>
          </cell>
          <cell r="CG1" t="str">
            <v>Driver</v>
          </cell>
          <cell r="CH1" t="str">
            <v>Domain</v>
          </cell>
          <cell r="CI1" t="str">
            <v>Bands Available</v>
          </cell>
          <cell r="CJ1" t="str">
            <v>Band 1</v>
          </cell>
          <cell r="CK1" t="str">
            <v>Band 2</v>
          </cell>
          <cell r="CL1" t="str">
            <v>Band 3</v>
          </cell>
          <cell r="CM1" t="str">
            <v>Band 4</v>
          </cell>
          <cell r="CN1" t="str">
            <v>Notes</v>
          </cell>
          <cell r="CO1" t="str">
            <v>GTN URL</v>
          </cell>
          <cell r="CP1" t="str">
            <v>Format</v>
          </cell>
          <cell r="CQ1" t="str">
            <v>No. of Supporting Data</v>
          </cell>
          <cell r="CR1" t="str">
            <v>Sup Data1</v>
          </cell>
          <cell r="CS1" t="str">
            <v>Sup Data2</v>
          </cell>
        </row>
        <row r="2">
          <cell r="A2" t="str">
            <v>PRS ID</v>
          </cell>
          <cell r="B2" t="str">
            <v>Hub ID</v>
          </cell>
          <cell r="C2" t="str">
            <v>Measure</v>
          </cell>
          <cell r="D2" t="str">
            <v>Weights</v>
          </cell>
          <cell r="E2" t="str">
            <v>Dispersal Weights</v>
          </cell>
          <cell r="F2" t="str">
            <v xml:space="preserve">Band Types </v>
          </cell>
          <cell r="G2" t="str">
            <v>Band 1</v>
          </cell>
          <cell r="H2" t="str">
            <v>Band 3</v>
          </cell>
          <cell r="I2" t="str">
            <v>Data Present</v>
          </cell>
          <cell r="J2" t="str">
            <v>WI_Data Present</v>
          </cell>
          <cell r="K2" t="str">
            <v>No. Measure in Driver</v>
          </cell>
          <cell r="L2" t="str">
            <v>Inlcuded in Import</v>
          </cell>
          <cell r="R2" t="str">
            <v>Hub ID</v>
          </cell>
          <cell r="AK2" t="str">
            <v>ID</v>
          </cell>
          <cell r="AL2" t="str">
            <v>Measure</v>
          </cell>
          <cell r="AM2" t="str">
            <v>Usk / Prescoed</v>
          </cell>
          <cell r="AN2" t="str">
            <v>Moorland / Hatfield</v>
          </cell>
          <cell r="AO2" t="str">
            <v>Peterborough</v>
          </cell>
          <cell r="AP2" t="str">
            <v>Grendon / Spring Hill</v>
          </cell>
          <cell r="AT2" t="str">
            <v>Measure</v>
          </cell>
          <cell r="AX2">
            <v>2540</v>
          </cell>
          <cell r="BI2" t="str">
            <v>Erlestoke</v>
          </cell>
          <cell r="BN2" t="str">
            <v>East Midlands</v>
          </cell>
          <cell r="BT2" t="str">
            <v>Wandsworth</v>
          </cell>
          <cell r="BY2" t="str">
            <v>Security Audit</v>
          </cell>
        </row>
        <row r="3">
          <cell r="A3">
            <v>1001</v>
          </cell>
          <cell r="Q3" t="str">
            <v>Estabs</v>
          </cell>
          <cell r="R3" t="str">
            <v>AC</v>
          </cell>
          <cell r="S3" t="str">
            <v>Altcourse</v>
          </cell>
          <cell r="AG3">
            <v>1</v>
          </cell>
          <cell r="AK3">
            <v>1110</v>
          </cell>
          <cell r="AT3" t="str">
            <v>4610 Target</v>
          </cell>
          <cell r="AX3">
            <v>2300</v>
          </cell>
          <cell r="BI3" t="str">
            <v>Grendon</v>
          </cell>
          <cell r="BN3" t="str">
            <v>East of England</v>
          </cell>
          <cell r="BY3" t="str">
            <v>ROTL Failure</v>
          </cell>
        </row>
        <row r="4">
          <cell r="A4">
            <v>1000</v>
          </cell>
          <cell r="R4" t="str">
            <v>AS</v>
          </cell>
          <cell r="AG4">
            <v>1</v>
          </cell>
          <cell r="AK4">
            <v>1210</v>
          </cell>
          <cell r="AT4" t="str">
            <v>1210 Target</v>
          </cell>
          <cell r="AX4">
            <v>2510</v>
          </cell>
          <cell r="BI4" t="str">
            <v>Moorland</v>
          </cell>
          <cell r="BN4" t="str">
            <v>Greater London</v>
          </cell>
          <cell r="BY4" t="str">
            <v>OASYs QA</v>
          </cell>
        </row>
        <row r="5">
          <cell r="A5">
            <v>1100</v>
          </cell>
          <cell r="R5" t="str">
            <v>AG</v>
          </cell>
          <cell r="AG5">
            <v>1</v>
          </cell>
          <cell r="AK5">
            <v>1220</v>
          </cell>
          <cell r="AT5" t="str">
            <v>1310 Target</v>
          </cell>
          <cell r="AX5">
            <v>2520</v>
          </cell>
          <cell r="BI5" t="str">
            <v>Peterborough Female</v>
          </cell>
          <cell r="BN5" t="str">
            <v>High Security</v>
          </cell>
          <cell r="BY5" t="str">
            <v>KPI Escapes from Prison control</v>
          </cell>
        </row>
        <row r="6">
          <cell r="A6">
            <v>1110</v>
          </cell>
          <cell r="R6" t="str">
            <v>AY</v>
          </cell>
          <cell r="AG6">
            <v>1</v>
          </cell>
          <cell r="AK6">
            <v>1310</v>
          </cell>
          <cell r="AT6" t="str">
            <v>3130 Target</v>
          </cell>
          <cell r="AX6">
            <v>2530</v>
          </cell>
          <cell r="BI6" t="str">
            <v>Usk</v>
          </cell>
          <cell r="BN6" t="str">
            <v>Kent &amp; Sussex</v>
          </cell>
          <cell r="BY6" t="str">
            <v>Absconds</v>
          </cell>
        </row>
        <row r="7">
          <cell r="A7">
            <v>1200</v>
          </cell>
          <cell r="R7" t="str">
            <v>BF</v>
          </cell>
          <cell r="AG7">
            <v>1</v>
          </cell>
          <cell r="AK7">
            <v>1320</v>
          </cell>
          <cell r="AT7" t="str">
            <v>4410 Target</v>
          </cell>
          <cell r="AX7">
            <v>2310</v>
          </cell>
          <cell r="BI7" t="str">
            <v>Shepton Mallet</v>
          </cell>
          <cell r="BN7" t="str">
            <v>North East</v>
          </cell>
          <cell r="BY7" t="str">
            <v>MAPPA Effectiveness</v>
          </cell>
        </row>
        <row r="8">
          <cell r="A8">
            <v>1210</v>
          </cell>
          <cell r="R8" t="str">
            <v>BA</v>
          </cell>
          <cell r="AG8">
            <v>1</v>
          </cell>
          <cell r="AK8">
            <v>1410</v>
          </cell>
          <cell r="AT8" t="str">
            <v>1220 Target</v>
          </cell>
          <cell r="AX8">
            <v>2500</v>
          </cell>
          <cell r="BI8" t="str">
            <v>Spring Hill</v>
          </cell>
          <cell r="BN8" t="str">
            <v>North West</v>
          </cell>
          <cell r="BY8" t="str">
            <v>Generic Parole Process</v>
          </cell>
        </row>
        <row r="9">
          <cell r="A9">
            <v>1220</v>
          </cell>
          <cell r="R9" t="str">
            <v>BM</v>
          </cell>
          <cell r="AG9">
            <v>1</v>
          </cell>
          <cell r="AK9">
            <v>1510</v>
          </cell>
          <cell r="AT9">
            <v>1210</v>
          </cell>
          <cell r="BI9" t="str">
            <v>Hatfield</v>
          </cell>
          <cell r="BN9" t="str">
            <v>South Central</v>
          </cell>
          <cell r="BY9" t="str">
            <v>MDT</v>
          </cell>
        </row>
        <row r="10">
          <cell r="A10">
            <v>1300</v>
          </cell>
          <cell r="R10" t="str">
            <v>BH</v>
          </cell>
          <cell r="AG10">
            <v>1</v>
          </cell>
          <cell r="AK10">
            <v>2110</v>
          </cell>
          <cell r="AT10">
            <v>4410</v>
          </cell>
          <cell r="BI10" t="str">
            <v>Peterborough Male</v>
          </cell>
          <cell r="BN10" t="str">
            <v>South West</v>
          </cell>
          <cell r="BY10" t="str">
            <v>Settled Accommodation</v>
          </cell>
        </row>
        <row r="11">
          <cell r="A11">
            <v>1310</v>
          </cell>
          <cell r="R11" t="str">
            <v>BD</v>
          </cell>
          <cell r="AG11">
            <v>1</v>
          </cell>
          <cell r="AK11">
            <v>2510</v>
          </cell>
          <cell r="AT11">
            <v>4410</v>
          </cell>
          <cell r="BI11" t="str">
            <v>Prescoed</v>
          </cell>
          <cell r="BN11" t="str">
            <v>Wales</v>
          </cell>
          <cell r="BY11" t="str">
            <v>Employment on Release</v>
          </cell>
        </row>
        <row r="12">
          <cell r="A12">
            <v>1320</v>
          </cell>
          <cell r="R12" t="str">
            <v>BS</v>
          </cell>
          <cell r="AG12">
            <v>1</v>
          </cell>
          <cell r="AK12">
            <v>2520</v>
          </cell>
          <cell r="AT12">
            <v>4410</v>
          </cell>
          <cell r="BN12" t="str">
            <v>West Midlands</v>
          </cell>
          <cell r="BY12" t="str">
            <v>Education &amp; Training on Release</v>
          </cell>
        </row>
        <row r="13">
          <cell r="A13">
            <v>1400</v>
          </cell>
          <cell r="R13" t="str">
            <v>BL</v>
          </cell>
          <cell r="AG13">
            <v>1</v>
          </cell>
          <cell r="AK13">
            <v>2530</v>
          </cell>
          <cell r="AT13">
            <v>4410</v>
          </cell>
          <cell r="BN13" t="str">
            <v>Yorkshire &amp; Humberside</v>
          </cell>
          <cell r="BY13" t="str">
            <v>HMIP Resettlement</v>
          </cell>
        </row>
        <row r="14">
          <cell r="A14">
            <v>1410</v>
          </cell>
          <cell r="R14" t="str">
            <v>BX</v>
          </cell>
          <cell r="AG14">
            <v>1</v>
          </cell>
          <cell r="AK14">
            <v>2540</v>
          </cell>
          <cell r="AT14">
            <v>4410</v>
          </cell>
          <cell r="BN14" t="str">
            <v>G4S</v>
          </cell>
          <cell r="BY14" t="str">
            <v>OBP Completions</v>
          </cell>
        </row>
        <row r="15">
          <cell r="A15">
            <v>1500</v>
          </cell>
          <cell r="R15" t="str">
            <v>BZF</v>
          </cell>
          <cell r="AG15">
            <v>1</v>
          </cell>
          <cell r="AK15">
            <v>2610</v>
          </cell>
          <cell r="AT15">
            <v>4410</v>
          </cell>
          <cell r="BN15" t="str">
            <v>Serco</v>
          </cell>
          <cell r="BY15" t="str">
            <v>SOTP Completions</v>
          </cell>
        </row>
        <row r="16">
          <cell r="A16">
            <v>1510</v>
          </cell>
          <cell r="R16" t="str">
            <v>BY</v>
          </cell>
          <cell r="AG16">
            <v>1</v>
          </cell>
          <cell r="AK16">
            <v>2710</v>
          </cell>
          <cell r="AT16">
            <v>4410</v>
          </cell>
          <cell r="BN16" t="str">
            <v>Sodexo</v>
          </cell>
          <cell r="BY16" t="str">
            <v>MQPL (v BME Score)</v>
          </cell>
        </row>
        <row r="17">
          <cell r="A17">
            <v>0</v>
          </cell>
          <cell r="R17" t="str">
            <v>BN</v>
          </cell>
          <cell r="AG17">
            <v>1</v>
          </cell>
          <cell r="AK17">
            <v>3130</v>
          </cell>
          <cell r="AT17">
            <v>4410</v>
          </cell>
          <cell r="BY17" t="str">
            <v>HMIP Respect</v>
          </cell>
        </row>
        <row r="18">
          <cell r="A18">
            <v>2000</v>
          </cell>
          <cell r="R18" t="str">
            <v>BU</v>
          </cell>
          <cell r="AG18">
            <v>1</v>
          </cell>
          <cell r="AK18">
            <v>3210</v>
          </cell>
          <cell r="AT18">
            <v>4410</v>
          </cell>
          <cell r="BY18" t="str">
            <v>MQPL Safety</v>
          </cell>
        </row>
        <row r="19">
          <cell r="A19">
            <v>2100</v>
          </cell>
          <cell r="R19" t="str">
            <v>BR</v>
          </cell>
          <cell r="AG19">
            <v>1</v>
          </cell>
          <cell r="AK19">
            <v>3320</v>
          </cell>
          <cell r="AT19">
            <v>4410</v>
          </cell>
          <cell r="BY19" t="str">
            <v>HMIP Safety</v>
          </cell>
        </row>
        <row r="20">
          <cell r="A20">
            <v>2110</v>
          </cell>
          <cell r="R20" t="str">
            <v>CY</v>
          </cell>
          <cell r="AG20">
            <v>1</v>
          </cell>
          <cell r="AK20">
            <v>3410</v>
          </cell>
          <cell r="AT20">
            <v>4410</v>
          </cell>
          <cell r="BY20" t="str">
            <v>HMIP Purposeful</v>
          </cell>
        </row>
        <row r="21">
          <cell r="A21">
            <v>2300</v>
          </cell>
          <cell r="R21" t="str">
            <v>CF</v>
          </cell>
          <cell r="AG21">
            <v>1</v>
          </cell>
          <cell r="AK21">
            <v>3520</v>
          </cell>
          <cell r="AT21">
            <v>4410</v>
          </cell>
          <cell r="BY21" t="str">
            <v>MQPL Decency</v>
          </cell>
        </row>
        <row r="22">
          <cell r="A22">
            <v>2310</v>
          </cell>
          <cell r="R22" t="str">
            <v>CW</v>
          </cell>
          <cell r="AG22">
            <v>1</v>
          </cell>
          <cell r="AK22">
            <v>3620</v>
          </cell>
          <cell r="AT22">
            <v>4410</v>
          </cell>
          <cell r="BY22" t="str">
            <v>Safer Custody Audit</v>
          </cell>
        </row>
        <row r="23">
          <cell r="A23">
            <v>2500</v>
          </cell>
          <cell r="R23" t="str">
            <v>CD</v>
          </cell>
          <cell r="AG23">
            <v>1</v>
          </cell>
          <cell r="AK23">
            <v>3710</v>
          </cell>
          <cell r="AT23">
            <v>4410</v>
          </cell>
          <cell r="BY23" t="str">
            <v>Violence Management</v>
          </cell>
        </row>
        <row r="24">
          <cell r="A24">
            <v>2510</v>
          </cell>
          <cell r="R24" t="str">
            <v>CL</v>
          </cell>
          <cell r="AG24">
            <v>1</v>
          </cell>
          <cell r="AK24">
            <v>3810</v>
          </cell>
          <cell r="AT24">
            <v>4410</v>
          </cell>
          <cell r="BY24" t="str">
            <v>Staff Sickness</v>
          </cell>
        </row>
        <row r="25">
          <cell r="A25">
            <v>2520</v>
          </cell>
          <cell r="R25" t="str">
            <v>CK</v>
          </cell>
          <cell r="AG25">
            <v>1</v>
          </cell>
          <cell r="AK25">
            <v>4410</v>
          </cell>
          <cell r="AT25">
            <v>4510</v>
          </cell>
          <cell r="BY25" t="str">
            <v>PCA</v>
          </cell>
        </row>
        <row r="26">
          <cell r="A26">
            <v>2530</v>
          </cell>
          <cell r="R26" t="str">
            <v>DA</v>
          </cell>
          <cell r="AG26">
            <v>1</v>
          </cell>
          <cell r="AK26">
            <v>4510</v>
          </cell>
          <cell r="AT26">
            <v>4510</v>
          </cell>
          <cell r="BY26" t="str">
            <v>Performance Against Contract Price</v>
          </cell>
        </row>
        <row r="27">
          <cell r="A27">
            <v>2540</v>
          </cell>
          <cell r="R27" t="str">
            <v>DT</v>
          </cell>
          <cell r="AG27">
            <v>1</v>
          </cell>
          <cell r="AK27">
            <v>4510</v>
          </cell>
          <cell r="AT27">
            <v>4510</v>
          </cell>
          <cell r="BY27" t="str">
            <v>C &amp; R</v>
          </cell>
        </row>
        <row r="28">
          <cell r="A28">
            <v>2600</v>
          </cell>
          <cell r="R28" t="str">
            <v>DN</v>
          </cell>
          <cell r="AG28">
            <v>1</v>
          </cell>
          <cell r="AK28">
            <v>4610</v>
          </cell>
          <cell r="AT28">
            <v>4510</v>
          </cell>
          <cell r="BY28" t="str">
            <v>Tornado</v>
          </cell>
        </row>
        <row r="29">
          <cell r="A29">
            <v>2610</v>
          </cell>
          <cell r="R29" t="str">
            <v>DR</v>
          </cell>
          <cell r="AG29">
            <v>1</v>
          </cell>
          <cell r="AK29">
            <v>4620</v>
          </cell>
          <cell r="AT29">
            <v>4510</v>
          </cell>
        </row>
        <row r="30">
          <cell r="A30">
            <v>2700</v>
          </cell>
          <cell r="R30" t="str">
            <v>DG</v>
          </cell>
          <cell r="AG30">
            <v>1</v>
          </cell>
          <cell r="AK30" t="str">
            <v>Security audit issue date PRS</v>
          </cell>
          <cell r="AT30">
            <v>4510</v>
          </cell>
        </row>
        <row r="31">
          <cell r="A31">
            <v>2710</v>
          </cell>
          <cell r="R31" t="str">
            <v>DW</v>
          </cell>
          <cell r="AG31">
            <v>1</v>
          </cell>
          <cell r="AK31" t="str">
            <v>Most Recent Escape PRS</v>
          </cell>
          <cell r="AT31">
            <v>4510</v>
          </cell>
        </row>
        <row r="32">
          <cell r="A32">
            <v>0</v>
          </cell>
          <cell r="R32" t="str">
            <v>DH</v>
          </cell>
          <cell r="AG32">
            <v>1</v>
          </cell>
          <cell r="AK32" t="str">
            <v>Self harm audit issue date PRS</v>
          </cell>
          <cell r="AT32">
            <v>4510</v>
          </cell>
        </row>
        <row r="33">
          <cell r="A33">
            <v>3000</v>
          </cell>
          <cell r="R33" t="str">
            <v>DM</v>
          </cell>
          <cell r="AG33">
            <v>1</v>
          </cell>
          <cell r="AK33" t="str">
            <v>MQPL Audit Date PRS</v>
          </cell>
          <cell r="AT33">
            <v>4510</v>
          </cell>
        </row>
        <row r="34">
          <cell r="A34">
            <v>3100</v>
          </cell>
          <cell r="R34" t="str">
            <v>ES</v>
          </cell>
          <cell r="AG34">
            <v>1</v>
          </cell>
          <cell r="AK34" t="str">
            <v>HMIP Inspection Date</v>
          </cell>
          <cell r="AT34">
            <v>4510</v>
          </cell>
        </row>
        <row r="35">
          <cell r="A35">
            <v>3130</v>
          </cell>
          <cell r="R35" t="str">
            <v>EW</v>
          </cell>
          <cell r="AG35">
            <v>1</v>
          </cell>
          <cell r="AK35" t="str">
            <v>No ROTL PRS</v>
          </cell>
          <cell r="AT35">
            <v>4510</v>
          </cell>
        </row>
        <row r="36">
          <cell r="A36">
            <v>3200</v>
          </cell>
          <cell r="R36" t="str">
            <v>EY</v>
          </cell>
          <cell r="AG36">
            <v>1</v>
          </cell>
          <cell r="AK36" t="str">
            <v>No MDT Test PRS</v>
          </cell>
          <cell r="AT36">
            <v>4510</v>
          </cell>
        </row>
        <row r="37">
          <cell r="A37">
            <v>3210</v>
          </cell>
          <cell r="R37" t="str">
            <v>CLUS_ESM</v>
          </cell>
          <cell r="AG37">
            <v>1</v>
          </cell>
          <cell r="AK37" t="str">
            <v>No Discharged PRS</v>
          </cell>
          <cell r="AT37" t="str">
            <v>SIP</v>
          </cell>
        </row>
        <row r="38">
          <cell r="A38">
            <v>3300</v>
          </cell>
          <cell r="R38" t="str">
            <v>EV</v>
          </cell>
          <cell r="AG38">
            <v>1</v>
          </cell>
          <cell r="AK38" t="str">
            <v>SIP</v>
          </cell>
          <cell r="AT38" t="str">
            <v>SIP</v>
          </cell>
        </row>
        <row r="39">
          <cell r="A39">
            <v>3320</v>
          </cell>
          <cell r="R39" t="str">
            <v>EX</v>
          </cell>
          <cell r="AG39">
            <v>1</v>
          </cell>
          <cell r="AK39" t="str">
            <v>PCA Actual4510</v>
          </cell>
          <cell r="AT39" t="str">
            <v>SIP</v>
          </cell>
        </row>
        <row r="40">
          <cell r="A40">
            <v>3400</v>
          </cell>
          <cell r="R40" t="str">
            <v>FS</v>
          </cell>
          <cell r="AG40">
            <v>1</v>
          </cell>
          <cell r="AK40" t="str">
            <v>PCA Modelled4510</v>
          </cell>
          <cell r="AT40" t="str">
            <v>SIP</v>
          </cell>
        </row>
        <row r="41">
          <cell r="A41">
            <v>3410</v>
          </cell>
          <cell r="R41" t="str">
            <v>FM</v>
          </cell>
          <cell r="AG41">
            <v>1</v>
          </cell>
          <cell r="AK41" t="str">
            <v>Dossiers Due PRS</v>
          </cell>
          <cell r="AT41" t="str">
            <v>SIP</v>
          </cell>
        </row>
        <row r="42">
          <cell r="A42">
            <v>3500</v>
          </cell>
          <cell r="R42" t="str">
            <v>FD</v>
          </cell>
          <cell r="AG42">
            <v>1</v>
          </cell>
          <cell r="AK42" t="str">
            <v>3520 SFU</v>
          </cell>
          <cell r="AT42" t="str">
            <v>SIP</v>
          </cell>
        </row>
        <row r="43">
          <cell r="A43">
            <v>3520</v>
          </cell>
          <cell r="R43" t="str">
            <v>FB</v>
          </cell>
          <cell r="AG43">
            <v>1</v>
          </cell>
          <cell r="AK43" t="str">
            <v>2540 SFU</v>
          </cell>
          <cell r="AT43" t="str">
            <v>SIP</v>
          </cell>
        </row>
        <row r="44">
          <cell r="A44">
            <v>3600</v>
          </cell>
          <cell r="R44" t="str">
            <v>FO</v>
          </cell>
          <cell r="AG44">
            <v>1</v>
          </cell>
          <cell r="AK44" t="str">
            <v>3210 SFU</v>
          </cell>
          <cell r="AT44" t="str">
            <v>SIP</v>
          </cell>
        </row>
        <row r="45">
          <cell r="A45">
            <v>3620</v>
          </cell>
          <cell r="R45" t="str">
            <v>FK</v>
          </cell>
          <cell r="AG45">
            <v>1</v>
          </cell>
          <cell r="AK45" t="str">
            <v>3410 SFU</v>
          </cell>
          <cell r="AT45" t="str">
            <v>SIP</v>
          </cell>
        </row>
        <row r="46">
          <cell r="A46">
            <v>3700</v>
          </cell>
          <cell r="R46" t="str">
            <v>FN</v>
          </cell>
          <cell r="AG46">
            <v>1</v>
          </cell>
          <cell r="AK46" t="str">
            <v>SFU Inspection date</v>
          </cell>
          <cell r="AT46" t="str">
            <v>SIP</v>
          </cell>
        </row>
        <row r="47">
          <cell r="A47">
            <v>3710</v>
          </cell>
          <cell r="R47" t="str">
            <v>GH</v>
          </cell>
          <cell r="AG47">
            <v>1</v>
          </cell>
          <cell r="AK47" t="str">
            <v>3810VR</v>
          </cell>
          <cell r="AT47" t="str">
            <v>SIP</v>
          </cell>
        </row>
        <row r="48">
          <cell r="A48">
            <v>3800</v>
          </cell>
          <cell r="R48" t="str">
            <v>GT</v>
          </cell>
          <cell r="AG48">
            <v>1</v>
          </cell>
          <cell r="AK48" t="str">
            <v>3810MR</v>
          </cell>
          <cell r="AT48" t="str">
            <v>SIP</v>
          </cell>
        </row>
        <row r="49">
          <cell r="A49">
            <v>3810</v>
          </cell>
          <cell r="R49" t="str">
            <v>GP</v>
          </cell>
          <cell r="AG49">
            <v>1</v>
          </cell>
          <cell r="AK49" t="str">
            <v>2710 TargetYE</v>
          </cell>
          <cell r="AT49" t="str">
            <v>SIP</v>
          </cell>
        </row>
        <row r="50">
          <cell r="A50">
            <v>0</v>
          </cell>
          <cell r="R50" t="str">
            <v>GL</v>
          </cell>
          <cell r="AG50">
            <v>1</v>
          </cell>
          <cell r="AK50" t="str">
            <v>2610 TargetYE</v>
          </cell>
          <cell r="AT50" t="str">
            <v>SIP</v>
          </cell>
        </row>
        <row r="51">
          <cell r="A51">
            <v>4000</v>
          </cell>
          <cell r="R51" t="str">
            <v>GN</v>
          </cell>
          <cell r="AG51">
            <v>1</v>
          </cell>
          <cell r="AT51" t="str">
            <v>SIP</v>
          </cell>
        </row>
        <row r="52">
          <cell r="A52">
            <v>4400</v>
          </cell>
          <cell r="R52" t="str">
            <v>GM</v>
          </cell>
          <cell r="AG52">
            <v>1</v>
          </cell>
          <cell r="AT52">
            <v>4510</v>
          </cell>
        </row>
        <row r="53">
          <cell r="A53">
            <v>4410</v>
          </cell>
          <cell r="R53" t="str">
            <v>HA</v>
          </cell>
          <cell r="AG53">
            <v>1</v>
          </cell>
          <cell r="AT53">
            <v>3130</v>
          </cell>
        </row>
        <row r="54">
          <cell r="A54">
            <v>4500</v>
          </cell>
          <cell r="R54" t="str">
            <v>HV</v>
          </cell>
          <cell r="AG54">
            <v>1</v>
          </cell>
          <cell r="AT54">
            <v>3130</v>
          </cell>
        </row>
        <row r="55">
          <cell r="A55">
            <v>4510</v>
          </cell>
          <cell r="R55" t="str">
            <v>HE</v>
          </cell>
          <cell r="AG55">
            <v>1</v>
          </cell>
          <cell r="AT55">
            <v>1210</v>
          </cell>
        </row>
        <row r="56">
          <cell r="A56">
            <v>4600</v>
          </cell>
          <cell r="R56" t="str">
            <v>HO</v>
          </cell>
          <cell r="AG56">
            <v>1</v>
          </cell>
          <cell r="AT56" t="str">
            <v>No ROTL PRS</v>
          </cell>
        </row>
        <row r="57">
          <cell r="A57">
            <v>4610</v>
          </cell>
          <cell r="R57" t="str">
            <v>HPM</v>
          </cell>
          <cell r="AG57">
            <v>1</v>
          </cell>
          <cell r="AT57">
            <v>1310</v>
          </cell>
        </row>
        <row r="58">
          <cell r="A58">
            <v>4620</v>
          </cell>
          <cell r="R58" t="str">
            <v>HI</v>
          </cell>
          <cell r="AG58">
            <v>1</v>
          </cell>
          <cell r="AT58" t="str">
            <v>Most Recent Escape PRS</v>
          </cell>
        </row>
        <row r="59">
          <cell r="A59">
            <v>0</v>
          </cell>
          <cell r="R59" t="str">
            <v>HBD</v>
          </cell>
          <cell r="AG59">
            <v>1</v>
          </cell>
          <cell r="AT59">
            <v>1320</v>
          </cell>
        </row>
        <row r="60">
          <cell r="A60">
            <v>0</v>
          </cell>
          <cell r="R60" t="str">
            <v>HY</v>
          </cell>
          <cell r="AG60">
            <v>1</v>
          </cell>
          <cell r="AT60">
            <v>2110</v>
          </cell>
        </row>
        <row r="61">
          <cell r="A61">
            <v>5410</v>
          </cell>
          <cell r="R61" t="str">
            <v>HH</v>
          </cell>
          <cell r="AG61">
            <v>1</v>
          </cell>
          <cell r="AT61" t="str">
            <v>No MDT Test PRS</v>
          </cell>
        </row>
        <row r="62">
          <cell r="A62">
            <v>5420</v>
          </cell>
          <cell r="R62" t="str">
            <v>HL</v>
          </cell>
          <cell r="AG62">
            <v>1</v>
          </cell>
          <cell r="AT62">
            <v>2510</v>
          </cell>
        </row>
        <row r="63">
          <cell r="A63" t="str">
            <v>Security audit issue date PRS</v>
          </cell>
          <cell r="R63" t="str">
            <v>HC</v>
          </cell>
          <cell r="AG63">
            <v>1</v>
          </cell>
          <cell r="AT63">
            <v>2520</v>
          </cell>
        </row>
        <row r="64">
          <cell r="A64" t="str">
            <v>Most Recent Escape PRS</v>
          </cell>
          <cell r="R64" t="str">
            <v>IS</v>
          </cell>
          <cell r="AG64">
            <v>1</v>
          </cell>
          <cell r="AT64" t="str">
            <v>No Discharged PRS</v>
          </cell>
        </row>
        <row r="65">
          <cell r="A65" t="str">
            <v>Self harm audit issue date PRS</v>
          </cell>
          <cell r="R65" t="str">
            <v>CLUS_IOW</v>
          </cell>
          <cell r="AG65">
            <v>1</v>
          </cell>
          <cell r="AT65">
            <v>2530</v>
          </cell>
        </row>
        <row r="66">
          <cell r="A66" t="str">
            <v>MQPL Audit Date PRS</v>
          </cell>
          <cell r="R66" t="str">
            <v>KTCM</v>
          </cell>
          <cell r="AG66">
            <v>1</v>
          </cell>
          <cell r="AT66">
            <v>3130</v>
          </cell>
        </row>
        <row r="67">
          <cell r="A67" t="str">
            <v>HMIP Inspection Date</v>
          </cell>
          <cell r="R67" t="str">
            <v>PT</v>
          </cell>
          <cell r="AG67">
            <v>1</v>
          </cell>
          <cell r="AT67">
            <v>4410</v>
          </cell>
        </row>
        <row r="68">
          <cell r="A68" t="str">
            <v>No ROTL PRS</v>
          </cell>
          <cell r="R68" t="str">
            <v>KM</v>
          </cell>
          <cell r="AG68">
            <v>1</v>
          </cell>
          <cell r="AT68" t="str">
            <v>SIP</v>
          </cell>
        </row>
        <row r="69">
          <cell r="A69" t="str">
            <v>No MDT Test PRS</v>
          </cell>
          <cell r="R69" t="str">
            <v>KV</v>
          </cell>
          <cell r="AG69">
            <v>1</v>
          </cell>
          <cell r="AT69">
            <v>4610</v>
          </cell>
        </row>
        <row r="70">
          <cell r="A70" t="str">
            <v>No Discharged PRS</v>
          </cell>
          <cell r="R70" t="str">
            <v>LF</v>
          </cell>
          <cell r="AG70">
            <v>1</v>
          </cell>
          <cell r="AT70">
            <v>4620</v>
          </cell>
        </row>
        <row r="71">
          <cell r="A71" t="str">
            <v>SIP</v>
          </cell>
          <cell r="R71" t="str">
            <v>LE</v>
          </cell>
          <cell r="AG71">
            <v>1</v>
          </cell>
          <cell r="AT71">
            <v>5410</v>
          </cell>
        </row>
        <row r="72">
          <cell r="A72" t="str">
            <v>PCA Actual4510</v>
          </cell>
          <cell r="R72" t="str">
            <v>LC</v>
          </cell>
          <cell r="AG72">
            <v>1</v>
          </cell>
          <cell r="AT72">
            <v>2710</v>
          </cell>
        </row>
        <row r="73">
          <cell r="A73" t="str">
            <v>PCA Modelled4510</v>
          </cell>
          <cell r="R73" t="str">
            <v>LW</v>
          </cell>
          <cell r="AG73">
            <v>1</v>
          </cell>
          <cell r="AT73">
            <v>2610</v>
          </cell>
        </row>
        <row r="74">
          <cell r="A74" t="str">
            <v>Dossiers Due PRS</v>
          </cell>
          <cell r="R74" t="str">
            <v>LY</v>
          </cell>
          <cell r="AG74">
            <v>1</v>
          </cell>
          <cell r="AT74">
            <v>1110</v>
          </cell>
        </row>
        <row r="75">
          <cell r="A75" t="str">
            <v>3520 SFU</v>
          </cell>
          <cell r="R75" t="str">
            <v>LI</v>
          </cell>
          <cell r="AG75">
            <v>1</v>
          </cell>
          <cell r="AT75" t="str">
            <v>Security audit issue date PRS</v>
          </cell>
        </row>
        <row r="76">
          <cell r="A76" t="str">
            <v>2540 SFU</v>
          </cell>
          <cell r="R76" t="str">
            <v>LH</v>
          </cell>
          <cell r="AG76">
            <v>1</v>
          </cell>
          <cell r="AT76">
            <v>3710</v>
          </cell>
        </row>
        <row r="77">
          <cell r="A77" t="str">
            <v>3210 SFU</v>
          </cell>
          <cell r="R77" t="str">
            <v>LT</v>
          </cell>
          <cell r="AG77">
            <v>1</v>
          </cell>
          <cell r="AT77" t="str">
            <v>Self harm audit issue date PRS</v>
          </cell>
        </row>
        <row r="78">
          <cell r="A78" t="str">
            <v>3410 SFU</v>
          </cell>
          <cell r="R78" t="str">
            <v>LP</v>
          </cell>
          <cell r="AG78">
            <v>1</v>
          </cell>
          <cell r="AT78">
            <v>2540</v>
          </cell>
        </row>
        <row r="79">
          <cell r="A79" t="str">
            <v>SFU Inspection date</v>
          </cell>
          <cell r="R79" t="str">
            <v>LL</v>
          </cell>
          <cell r="AG79">
            <v>1</v>
          </cell>
          <cell r="AT79" t="str">
            <v>HMIP Inspection Date</v>
          </cell>
        </row>
        <row r="80">
          <cell r="A80" t="str">
            <v>3810VR</v>
          </cell>
          <cell r="R80" t="str">
            <v>LN</v>
          </cell>
          <cell r="AG80">
            <v>1</v>
          </cell>
          <cell r="AT80" t="str">
            <v>2540 SFU</v>
          </cell>
        </row>
        <row r="81">
          <cell r="A81" t="str">
            <v>3810MR</v>
          </cell>
          <cell r="R81" t="str">
            <v>LOW</v>
          </cell>
          <cell r="AG81">
            <v>1</v>
          </cell>
          <cell r="AT81" t="str">
            <v>SFU Inspection date</v>
          </cell>
        </row>
        <row r="82">
          <cell r="A82" t="str">
            <v>2710 TargetYE</v>
          </cell>
          <cell r="R82" t="str">
            <v>MS</v>
          </cell>
          <cell r="AG82">
            <v>1</v>
          </cell>
          <cell r="AT82">
            <v>3210</v>
          </cell>
        </row>
        <row r="83">
          <cell r="A83" t="str">
            <v>2610 TargetYE</v>
          </cell>
          <cell r="R83" t="str">
            <v>MR</v>
          </cell>
          <cell r="AG83">
            <v>1</v>
          </cell>
          <cell r="AT83" t="str">
            <v>3210 SFU</v>
          </cell>
        </row>
        <row r="84">
          <cell r="R84" t="str">
            <v>MDC</v>
          </cell>
          <cell r="AG84">
            <v>1</v>
          </cell>
          <cell r="AT84">
            <v>3410</v>
          </cell>
        </row>
        <row r="85">
          <cell r="R85" t="str">
            <v>MT</v>
          </cell>
          <cell r="AG85">
            <v>1</v>
          </cell>
          <cell r="AT85" t="str">
            <v>3410 SFU</v>
          </cell>
        </row>
        <row r="86">
          <cell r="R86" t="str">
            <v>NH</v>
          </cell>
          <cell r="AG86">
            <v>1</v>
          </cell>
          <cell r="AT86">
            <v>3520</v>
          </cell>
        </row>
        <row r="87">
          <cell r="R87" t="str">
            <v>NS</v>
          </cell>
          <cell r="AG87">
            <v>1</v>
          </cell>
          <cell r="AT87" t="str">
            <v>3520 SFU</v>
          </cell>
        </row>
        <row r="88">
          <cell r="R88" t="str">
            <v>NN</v>
          </cell>
          <cell r="AG88">
            <v>1</v>
          </cell>
          <cell r="AT88">
            <v>1510</v>
          </cell>
        </row>
        <row r="89">
          <cell r="R89" t="str">
            <v>AKCS</v>
          </cell>
          <cell r="AG89">
            <v>1</v>
          </cell>
          <cell r="AT89" t="str">
            <v>Dossiers Due PRS</v>
          </cell>
        </row>
        <row r="90">
          <cell r="R90" t="str">
            <v>NW</v>
          </cell>
          <cell r="AG90">
            <v>1</v>
          </cell>
          <cell r="AT90" t="str">
            <v>PCA Modelled4510</v>
          </cell>
        </row>
        <row r="91">
          <cell r="R91" t="str">
            <v>NM</v>
          </cell>
          <cell r="AG91">
            <v>1</v>
          </cell>
          <cell r="AT91" t="str">
            <v>PCA Actual4510</v>
          </cell>
        </row>
        <row r="92">
          <cell r="R92" t="str">
            <v>OW</v>
          </cell>
          <cell r="AG92">
            <v>1</v>
          </cell>
          <cell r="AT92">
            <v>4510</v>
          </cell>
        </row>
        <row r="93">
          <cell r="R93" t="str">
            <v>ON</v>
          </cell>
          <cell r="AG93">
            <v>1</v>
          </cell>
          <cell r="AT93">
            <v>1220</v>
          </cell>
        </row>
        <row r="94">
          <cell r="R94" t="str">
            <v>PR</v>
          </cell>
          <cell r="AG94">
            <v>1</v>
          </cell>
          <cell r="AT94">
            <v>3320</v>
          </cell>
        </row>
        <row r="95">
          <cell r="R95" t="str">
            <v>PV</v>
          </cell>
          <cell r="AG95">
            <v>1</v>
          </cell>
          <cell r="AT95">
            <v>3620</v>
          </cell>
        </row>
        <row r="96">
          <cell r="R96" t="str">
            <v>PBF</v>
          </cell>
          <cell r="AG96">
            <v>1</v>
          </cell>
          <cell r="AT96" t="str">
            <v>MQPL Audit Date PRS</v>
          </cell>
        </row>
        <row r="97">
          <cell r="R97" t="str">
            <v>PBM</v>
          </cell>
          <cell r="AG97">
            <v>1</v>
          </cell>
          <cell r="AT97" t="str">
            <v>3810VR</v>
          </cell>
        </row>
        <row r="98">
          <cell r="R98" t="str">
            <v>PD</v>
          </cell>
          <cell r="AG98">
            <v>1</v>
          </cell>
          <cell r="AT98" t="str">
            <v>3810MR</v>
          </cell>
        </row>
        <row r="99">
          <cell r="R99" t="str">
            <v>PC</v>
          </cell>
          <cell r="AG99">
            <v>1</v>
          </cell>
          <cell r="AT99">
            <v>1410</v>
          </cell>
        </row>
        <row r="100">
          <cell r="R100" t="str">
            <v>PN</v>
          </cell>
          <cell r="AG100">
            <v>1</v>
          </cell>
          <cell r="AT100">
            <v>2310</v>
          </cell>
        </row>
        <row r="101">
          <cell r="R101" t="str">
            <v>RN</v>
          </cell>
          <cell r="AG101">
            <v>1</v>
          </cell>
          <cell r="AT101">
            <v>4510</v>
          </cell>
        </row>
        <row r="102">
          <cell r="R102" t="str">
            <v>RD</v>
          </cell>
          <cell r="AG102">
            <v>1</v>
          </cell>
          <cell r="AT102">
            <v>4510</v>
          </cell>
        </row>
        <row r="103">
          <cell r="R103" t="str">
            <v>RS</v>
          </cell>
          <cell r="AG103">
            <v>1</v>
          </cell>
          <cell r="AT103">
            <v>4510</v>
          </cell>
        </row>
        <row r="104">
          <cell r="R104" t="str">
            <v>RC</v>
          </cell>
          <cell r="AG104">
            <v>1</v>
          </cell>
          <cell r="AT104">
            <v>4510</v>
          </cell>
        </row>
        <row r="105">
          <cell r="R105" t="str">
            <v>RH</v>
          </cell>
          <cell r="AG105">
            <v>1</v>
          </cell>
          <cell r="AT105">
            <v>4510</v>
          </cell>
        </row>
        <row r="106">
          <cell r="R106" t="str">
            <v>SD</v>
          </cell>
          <cell r="AG106">
            <v>1</v>
          </cell>
          <cell r="AT106">
            <v>4510</v>
          </cell>
        </row>
        <row r="107">
          <cell r="R107" t="str">
            <v>SY</v>
          </cell>
          <cell r="AG107">
            <v>1</v>
          </cell>
          <cell r="AT107">
            <v>4510</v>
          </cell>
        </row>
        <row r="108">
          <cell r="R108" t="str">
            <v>SP</v>
          </cell>
          <cell r="AG108">
            <v>1</v>
          </cell>
          <cell r="AT108" t="str">
            <v>PCA Modelled4510</v>
          </cell>
        </row>
        <row r="109">
          <cell r="R109" t="str">
            <v>SF</v>
          </cell>
          <cell r="AG109">
            <v>1</v>
          </cell>
          <cell r="AT109" t="str">
            <v>PCA Actual4510</v>
          </cell>
        </row>
        <row r="110">
          <cell r="R110" t="str">
            <v>EH</v>
          </cell>
          <cell r="AG110">
            <v>1</v>
          </cell>
          <cell r="AT110">
            <v>4510</v>
          </cell>
        </row>
        <row r="111">
          <cell r="R111" t="str">
            <v>SK</v>
          </cell>
          <cell r="AG111">
            <v>1</v>
          </cell>
          <cell r="AT111" t="str">
            <v>PCA Modelled4510</v>
          </cell>
        </row>
        <row r="112">
          <cell r="R112" t="str">
            <v>SH</v>
          </cell>
          <cell r="AG112">
            <v>1</v>
          </cell>
          <cell r="AT112" t="str">
            <v>PCA Actual4510</v>
          </cell>
        </row>
        <row r="113">
          <cell r="R113" t="str">
            <v>ST</v>
          </cell>
          <cell r="AG113">
            <v>1</v>
          </cell>
          <cell r="AT113">
            <v>4510</v>
          </cell>
        </row>
        <row r="114">
          <cell r="R114" t="str">
            <v>SU</v>
          </cell>
          <cell r="AG114">
            <v>1</v>
          </cell>
          <cell r="AT114" t="str">
            <v>PCA Modelled4510</v>
          </cell>
        </row>
        <row r="115">
          <cell r="R115" t="str">
            <v>SL</v>
          </cell>
          <cell r="AG115">
            <v>1</v>
          </cell>
          <cell r="AT115" t="str">
            <v>PCA Actual4510</v>
          </cell>
        </row>
        <row r="116">
          <cell r="R116" t="str">
            <v>SW</v>
          </cell>
          <cell r="AG116">
            <v>1</v>
          </cell>
          <cell r="AT116" t="str">
            <v>PCA Modelled4510</v>
          </cell>
        </row>
        <row r="117">
          <cell r="R117" t="str">
            <v>SN</v>
          </cell>
          <cell r="AG117">
            <v>1</v>
          </cell>
          <cell r="AT117" t="str">
            <v>PCA Actual4510</v>
          </cell>
        </row>
        <row r="118">
          <cell r="R118" t="str">
            <v>TS</v>
          </cell>
          <cell r="AG118">
            <v>1</v>
          </cell>
          <cell r="AT118" t="str">
            <v>PCA Modelled4510</v>
          </cell>
        </row>
        <row r="119">
          <cell r="R119" t="str">
            <v>TC</v>
          </cell>
          <cell r="AG119">
            <v>1</v>
          </cell>
          <cell r="AT119" t="str">
            <v>PCA Actual4510</v>
          </cell>
        </row>
        <row r="120">
          <cell r="R120" t="str">
            <v>USK</v>
          </cell>
          <cell r="AG120">
            <v>1</v>
          </cell>
          <cell r="AT120" t="str">
            <v>PCA Modelled4510</v>
          </cell>
        </row>
        <row r="121">
          <cell r="R121" t="str">
            <v>VE</v>
          </cell>
          <cell r="AG121">
            <v>1</v>
          </cell>
          <cell r="AT121" t="str">
            <v>PCA Actual4510</v>
          </cell>
        </row>
        <row r="122">
          <cell r="R122" t="str">
            <v>WD</v>
          </cell>
          <cell r="AG122">
            <v>1</v>
          </cell>
          <cell r="AT122">
            <v>2540</v>
          </cell>
        </row>
        <row r="123">
          <cell r="R123" t="str">
            <v>WW</v>
          </cell>
          <cell r="AG123">
            <v>1</v>
          </cell>
          <cell r="AT123">
            <v>3210</v>
          </cell>
        </row>
        <row r="124">
          <cell r="R124" t="str">
            <v>WX</v>
          </cell>
          <cell r="AG124">
            <v>1</v>
          </cell>
          <cell r="AT124">
            <v>3410</v>
          </cell>
        </row>
        <row r="125">
          <cell r="R125" t="str">
            <v>WL</v>
          </cell>
          <cell r="AG125">
            <v>1</v>
          </cell>
          <cell r="AT125">
            <v>3520</v>
          </cell>
        </row>
        <row r="126">
          <cell r="R126" t="str">
            <v>WEC</v>
          </cell>
          <cell r="AG126">
            <v>1</v>
          </cell>
          <cell r="AT126" t="str">
            <v>HMIP Inspection Date</v>
          </cell>
        </row>
        <row r="127">
          <cell r="R127" t="str">
            <v>WB</v>
          </cell>
          <cell r="AG127">
            <v>1</v>
          </cell>
          <cell r="AT127" t="str">
            <v>PCA Modelled4510</v>
          </cell>
        </row>
        <row r="128">
          <cell r="R128" t="str">
            <v>WN</v>
          </cell>
          <cell r="AG128">
            <v>1</v>
          </cell>
          <cell r="AT128" t="str">
            <v>PCA Actual4510</v>
          </cell>
        </row>
        <row r="129">
          <cell r="R129" t="str">
            <v>WY</v>
          </cell>
          <cell r="AG129">
            <v>1</v>
          </cell>
          <cell r="AT129">
            <v>4510</v>
          </cell>
        </row>
        <row r="130">
          <cell r="R130" t="str">
            <v>WT</v>
          </cell>
          <cell r="AG130">
            <v>1</v>
          </cell>
          <cell r="AT130">
            <v>4510</v>
          </cell>
        </row>
        <row r="131">
          <cell r="R131" t="str">
            <v>WR</v>
          </cell>
          <cell r="AG131">
            <v>1</v>
          </cell>
          <cell r="AT131">
            <v>4510</v>
          </cell>
        </row>
        <row r="132">
          <cell r="R132" t="str">
            <v>WC</v>
          </cell>
          <cell r="AG132">
            <v>1</v>
          </cell>
          <cell r="AT132">
            <v>4510</v>
          </cell>
        </row>
        <row r="133">
          <cell r="R133" t="str">
            <v>WO</v>
          </cell>
          <cell r="AG133">
            <v>1</v>
          </cell>
          <cell r="AT133">
            <v>4510</v>
          </cell>
        </row>
        <row r="134">
          <cell r="R134" t="str">
            <v>WH</v>
          </cell>
          <cell r="AG134">
            <v>1</v>
          </cell>
          <cell r="AT134">
            <v>4510</v>
          </cell>
        </row>
        <row r="135">
          <cell r="R135" t="str">
            <v>WS</v>
          </cell>
          <cell r="AG135">
            <v>1</v>
          </cell>
        </row>
        <row r="136">
          <cell r="R136" t="str">
            <v>WM</v>
          </cell>
          <cell r="AG136">
            <v>1</v>
          </cell>
        </row>
        <row r="137">
          <cell r="Q137" t="str">
            <v>Clusters</v>
          </cell>
          <cell r="R137" t="str">
            <v>CLUS_GNSP</v>
          </cell>
          <cell r="AG137">
            <v>2</v>
          </cell>
        </row>
        <row r="138">
          <cell r="R138" t="str">
            <v>CLUS_MDHA</v>
          </cell>
          <cell r="AG138">
            <v>2</v>
          </cell>
        </row>
        <row r="139">
          <cell r="R139" t="str">
            <v>CLUS_PB</v>
          </cell>
          <cell r="AG139">
            <v>2</v>
          </cell>
        </row>
        <row r="140">
          <cell r="R140" t="str">
            <v>CLUS_USPC</v>
          </cell>
          <cell r="AG140">
            <v>2</v>
          </cell>
        </row>
        <row r="141">
          <cell r="R141" t="str">
            <v>EE</v>
          </cell>
          <cell r="AG141">
            <v>2</v>
          </cell>
        </row>
        <row r="142">
          <cell r="R142" t="str">
            <v>SM</v>
          </cell>
          <cell r="AG142">
            <v>2</v>
          </cell>
        </row>
        <row r="143">
          <cell r="Q143" t="str">
            <v>VCs</v>
          </cell>
          <cell r="R143" t="str">
            <v>V_CATC&amp;YO_ 10</v>
          </cell>
          <cell r="AG143">
            <v>3</v>
          </cell>
        </row>
        <row r="144">
          <cell r="R144" t="str">
            <v>V_CATC&amp;YO_ 11</v>
          </cell>
          <cell r="AG144">
            <v>3</v>
          </cell>
        </row>
        <row r="145">
          <cell r="R145" t="str">
            <v>V_CATC&amp;YO_ 12</v>
          </cell>
          <cell r="AG145">
            <v>3</v>
          </cell>
        </row>
        <row r="146">
          <cell r="R146" t="str">
            <v>V_CATC&amp;YO_ 13</v>
          </cell>
          <cell r="AG146">
            <v>3</v>
          </cell>
        </row>
        <row r="147">
          <cell r="R147" t="str">
            <v>V_CATC&amp;YO_ 14</v>
          </cell>
          <cell r="AG147">
            <v>3</v>
          </cell>
        </row>
        <row r="148">
          <cell r="R148" t="str">
            <v>V_CATC&amp;YO_ 15</v>
          </cell>
          <cell r="AG148">
            <v>3</v>
          </cell>
        </row>
        <row r="149">
          <cell r="R149" t="str">
            <v>V_CATC&amp;YO_ 16</v>
          </cell>
          <cell r="AG149">
            <v>3</v>
          </cell>
        </row>
        <row r="150">
          <cell r="R150" t="str">
            <v>V_CATC&amp;YO_ 17</v>
          </cell>
          <cell r="AG150">
            <v>3</v>
          </cell>
        </row>
        <row r="151">
          <cell r="R151" t="str">
            <v>V_CATC&amp;YO_18</v>
          </cell>
          <cell r="AG151">
            <v>3</v>
          </cell>
        </row>
        <row r="152">
          <cell r="R152" t="str">
            <v>V_CATC&amp;YO_19</v>
          </cell>
          <cell r="AG152">
            <v>3</v>
          </cell>
        </row>
        <row r="153">
          <cell r="R153" t="str">
            <v>V_CATC&amp;YO_20</v>
          </cell>
          <cell r="AG153">
            <v>3</v>
          </cell>
        </row>
        <row r="154">
          <cell r="R154" t="str">
            <v>V_CATC&amp;YO_21</v>
          </cell>
          <cell r="AG154">
            <v>3</v>
          </cell>
        </row>
        <row r="155">
          <cell r="R155" t="str">
            <v>V_CATC&amp;YO_22</v>
          </cell>
          <cell r="AG155">
            <v>3</v>
          </cell>
        </row>
        <row r="156">
          <cell r="R156" t="str">
            <v>V_CATC&amp;YO_23</v>
          </cell>
          <cell r="AG156">
            <v>3</v>
          </cell>
        </row>
        <row r="157">
          <cell r="R157" t="str">
            <v>V_CATC&amp;YO_24</v>
          </cell>
          <cell r="AG157">
            <v>3</v>
          </cell>
        </row>
        <row r="158">
          <cell r="R158" t="str">
            <v>V_CATC&amp;YO_25</v>
          </cell>
          <cell r="AG158">
            <v>3</v>
          </cell>
        </row>
        <row r="159">
          <cell r="R159" t="str">
            <v>V_IOW_06</v>
          </cell>
          <cell r="AG159">
            <v>3</v>
          </cell>
        </row>
        <row r="160">
          <cell r="R160" t="str">
            <v>V_IOW_07</v>
          </cell>
          <cell r="AG160">
            <v>3</v>
          </cell>
        </row>
        <row r="161">
          <cell r="R161" t="str">
            <v>V_IOW_08</v>
          </cell>
          <cell r="AG161">
            <v>3</v>
          </cell>
        </row>
        <row r="162">
          <cell r="R162" t="str">
            <v>V_IOW_09</v>
          </cell>
          <cell r="AG162">
            <v>3</v>
          </cell>
        </row>
        <row r="163">
          <cell r="R163" t="str">
            <v>V_IOW_10</v>
          </cell>
          <cell r="AG163">
            <v>3</v>
          </cell>
        </row>
        <row r="164">
          <cell r="R164" t="str">
            <v>V_IOW_11</v>
          </cell>
          <cell r="AG164">
            <v>3</v>
          </cell>
        </row>
        <row r="165">
          <cell r="R165" t="str">
            <v>V_YO&amp;JU_07</v>
          </cell>
          <cell r="AG165">
            <v>3</v>
          </cell>
        </row>
        <row r="166">
          <cell r="R166" t="str">
            <v>V_YO&amp;JU_08</v>
          </cell>
          <cell r="AG166">
            <v>3</v>
          </cell>
        </row>
        <row r="167">
          <cell r="R167" t="str">
            <v>V_YO&amp;JU_09</v>
          </cell>
          <cell r="AG167">
            <v>3</v>
          </cell>
        </row>
        <row r="168">
          <cell r="R168" t="str">
            <v>V_YO&amp;JU_10</v>
          </cell>
          <cell r="AG168">
            <v>3</v>
          </cell>
        </row>
        <row r="169">
          <cell r="R169" t="str">
            <v>V_YO&amp;JU_11</v>
          </cell>
          <cell r="AG169">
            <v>3</v>
          </cell>
        </row>
        <row r="170">
          <cell r="R170" t="str">
            <v>V_YO&amp;JU_12</v>
          </cell>
          <cell r="AG170">
            <v>3</v>
          </cell>
        </row>
        <row r="171">
          <cell r="R171" t="str">
            <v>V_CATCD&amp;YO_02</v>
          </cell>
          <cell r="AG171">
            <v>3</v>
          </cell>
        </row>
        <row r="172">
          <cell r="R172" t="str">
            <v>V_CATCD&amp;YO_03</v>
          </cell>
          <cell r="AG172">
            <v>3</v>
          </cell>
        </row>
        <row r="173">
          <cell r="R173" t="str">
            <v>V_CATCD&amp;YO_04</v>
          </cell>
          <cell r="AG173">
            <v>3</v>
          </cell>
        </row>
        <row r="174">
          <cell r="R174" t="str">
            <v>V_CATCD&amp;YO_05</v>
          </cell>
          <cell r="AG174">
            <v>3</v>
          </cell>
        </row>
        <row r="175">
          <cell r="R175" t="str">
            <v>V_CATCD&amp;YO_06</v>
          </cell>
          <cell r="AG175">
            <v>3</v>
          </cell>
        </row>
        <row r="176">
          <cell r="R176" t="str">
            <v>V_CATCD&amp;YO_07</v>
          </cell>
          <cell r="AG176">
            <v>3</v>
          </cell>
        </row>
      </sheetData>
      <sheetData sheetId="13"/>
      <sheetData sheetId="14">
        <row r="4">
          <cell r="B4" t="str">
            <v>PRS Band</v>
          </cell>
          <cell r="C4" t="str">
            <v>PRS Agg</v>
          </cell>
          <cell r="D4">
            <v>1001</v>
          </cell>
          <cell r="E4">
            <v>1000</v>
          </cell>
          <cell r="F4">
            <v>1100</v>
          </cell>
          <cell r="G4">
            <v>1110</v>
          </cell>
          <cell r="H4">
            <v>1200</v>
          </cell>
          <cell r="I4">
            <v>1210</v>
          </cell>
          <cell r="J4">
            <v>1220</v>
          </cell>
          <cell r="K4">
            <v>1300</v>
          </cell>
          <cell r="L4">
            <v>1310</v>
          </cell>
          <cell r="M4">
            <v>1320</v>
          </cell>
          <cell r="N4">
            <v>1400</v>
          </cell>
          <cell r="O4">
            <v>1410</v>
          </cell>
          <cell r="P4">
            <v>1500</v>
          </cell>
          <cell r="Q4">
            <v>1510</v>
          </cell>
          <cell r="R4">
            <v>2000</v>
          </cell>
          <cell r="S4">
            <v>2100</v>
          </cell>
          <cell r="T4">
            <v>2110</v>
          </cell>
          <cell r="U4">
            <v>2300</v>
          </cell>
          <cell r="V4">
            <v>2310</v>
          </cell>
          <cell r="W4">
            <v>2500</v>
          </cell>
          <cell r="X4">
            <v>2510</v>
          </cell>
          <cell r="Y4">
            <v>2520</v>
          </cell>
          <cell r="Z4">
            <v>2530</v>
          </cell>
          <cell r="AA4">
            <v>2540</v>
          </cell>
          <cell r="AB4">
            <v>2600</v>
          </cell>
          <cell r="AC4">
            <v>2610</v>
          </cell>
          <cell r="AD4">
            <v>2700</v>
          </cell>
          <cell r="AE4">
            <v>2710</v>
          </cell>
          <cell r="AF4">
            <v>3000</v>
          </cell>
          <cell r="AG4">
            <v>3100</v>
          </cell>
          <cell r="AH4">
            <v>3130</v>
          </cell>
          <cell r="AI4">
            <v>3200</v>
          </cell>
          <cell r="AJ4">
            <v>3210</v>
          </cell>
          <cell r="AK4">
            <v>3300</v>
          </cell>
          <cell r="AL4">
            <v>3320</v>
          </cell>
          <cell r="AM4">
            <v>3400</v>
          </cell>
          <cell r="AN4">
            <v>3410</v>
          </cell>
          <cell r="AO4">
            <v>3500</v>
          </cell>
          <cell r="AP4">
            <v>3520</v>
          </cell>
          <cell r="AQ4">
            <v>3600</v>
          </cell>
          <cell r="AR4">
            <v>3620</v>
          </cell>
          <cell r="AS4">
            <v>3700</v>
          </cell>
          <cell r="AT4">
            <v>3710</v>
          </cell>
          <cell r="AU4">
            <v>3800</v>
          </cell>
          <cell r="AV4">
            <v>3810</v>
          </cell>
          <cell r="AW4">
            <v>4000</v>
          </cell>
          <cell r="AX4">
            <v>4400</v>
          </cell>
          <cell r="AY4">
            <v>4410</v>
          </cell>
          <cell r="AZ4">
            <v>4500</v>
          </cell>
          <cell r="BA4">
            <v>4510</v>
          </cell>
          <cell r="BB4">
            <v>4600</v>
          </cell>
          <cell r="BC4">
            <v>4610</v>
          </cell>
          <cell r="BD4">
            <v>4620</v>
          </cell>
          <cell r="BE4">
            <v>5410</v>
          </cell>
          <cell r="BF4">
            <v>5420</v>
          </cell>
        </row>
        <row r="5">
          <cell r="A5" t="str">
            <v>Altcourse</v>
          </cell>
        </row>
        <row r="6">
          <cell r="A6" t="str">
            <v>Ashfield</v>
          </cell>
        </row>
        <row r="7">
          <cell r="A7" t="str">
            <v>Askham Grange</v>
          </cell>
        </row>
        <row r="8">
          <cell r="A8" t="str">
            <v>Aylesbury</v>
          </cell>
        </row>
        <row r="9">
          <cell r="A9" t="str">
            <v>Bedford</v>
          </cell>
        </row>
        <row r="10">
          <cell r="A10" t="str">
            <v>Belmarsh</v>
          </cell>
        </row>
        <row r="11">
          <cell r="A11" t="str">
            <v>Birmingham</v>
          </cell>
        </row>
        <row r="12">
          <cell r="A12" t="str">
            <v>Blantyre House</v>
          </cell>
        </row>
        <row r="13">
          <cell r="A13" t="str">
            <v>Blundeston</v>
          </cell>
        </row>
        <row r="14">
          <cell r="A14" t="str">
            <v>Brinsford</v>
          </cell>
        </row>
        <row r="15">
          <cell r="A15" t="str">
            <v>Bristol</v>
          </cell>
        </row>
        <row r="16">
          <cell r="A16" t="str">
            <v>Brixton</v>
          </cell>
        </row>
        <row r="17">
          <cell r="A17" t="str">
            <v>Bronzefield</v>
          </cell>
        </row>
        <row r="18">
          <cell r="A18" t="str">
            <v>Buckley Hall</v>
          </cell>
        </row>
        <row r="19">
          <cell r="A19" t="str">
            <v>Bullingdon</v>
          </cell>
        </row>
        <row r="20">
          <cell r="A20" t="str">
            <v>Bullwood Hall</v>
          </cell>
        </row>
        <row r="21">
          <cell r="A21" t="str">
            <v>Bure</v>
          </cell>
        </row>
        <row r="22">
          <cell r="A22" t="str">
            <v>Canterbury</v>
          </cell>
        </row>
        <row r="23">
          <cell r="A23" t="str">
            <v>Cardiff</v>
          </cell>
        </row>
        <row r="24">
          <cell r="A24" t="str">
            <v>Channings Wood</v>
          </cell>
        </row>
        <row r="25">
          <cell r="A25" t="str">
            <v>Chelmsford</v>
          </cell>
        </row>
        <row r="26">
          <cell r="A26" t="str">
            <v>Coldingley</v>
          </cell>
        </row>
        <row r="27">
          <cell r="A27" t="str">
            <v>Cookham Wood</v>
          </cell>
        </row>
        <row r="28">
          <cell r="A28" t="str">
            <v>Dartmoor</v>
          </cell>
        </row>
        <row r="29">
          <cell r="A29" t="str">
            <v>Deerbolt</v>
          </cell>
        </row>
        <row r="30">
          <cell r="A30" t="str">
            <v>Doncaster</v>
          </cell>
        </row>
        <row r="31">
          <cell r="A31" t="str">
            <v>Dorchester</v>
          </cell>
        </row>
        <row r="32">
          <cell r="A32" t="str">
            <v>Dovegate</v>
          </cell>
        </row>
        <row r="33">
          <cell r="A33" t="str">
            <v>Downview</v>
          </cell>
        </row>
        <row r="34">
          <cell r="A34" t="str">
            <v>Drake Hall</v>
          </cell>
        </row>
        <row r="35">
          <cell r="A35" t="str">
            <v>Durham</v>
          </cell>
        </row>
        <row r="36">
          <cell r="A36" t="str">
            <v>East Sutton Park</v>
          </cell>
        </row>
        <row r="37">
          <cell r="A37" t="str">
            <v>Eastwood Park</v>
          </cell>
        </row>
        <row r="38">
          <cell r="A38" t="str">
            <v>Elmley</v>
          </cell>
        </row>
        <row r="39">
          <cell r="A39" t="str">
            <v>Erlestoke / Shepton Mallet</v>
          </cell>
        </row>
        <row r="40">
          <cell r="A40" t="str">
            <v>Everthorpe</v>
          </cell>
        </row>
        <row r="41">
          <cell r="A41" t="str">
            <v>Exeter</v>
          </cell>
        </row>
        <row r="42">
          <cell r="A42" t="str">
            <v>Featherstone</v>
          </cell>
        </row>
        <row r="43">
          <cell r="A43" t="str">
            <v>Feltham</v>
          </cell>
        </row>
        <row r="44">
          <cell r="A44" t="str">
            <v>Ford</v>
          </cell>
        </row>
        <row r="45">
          <cell r="A45" t="str">
            <v>Forest Bank</v>
          </cell>
        </row>
        <row r="46">
          <cell r="A46" t="str">
            <v>Foston Hall</v>
          </cell>
        </row>
        <row r="47">
          <cell r="A47" t="str">
            <v>Frankland</v>
          </cell>
        </row>
        <row r="48">
          <cell r="A48" t="str">
            <v>Full Sutton</v>
          </cell>
        </row>
        <row r="49">
          <cell r="A49" t="str">
            <v>Garth</v>
          </cell>
        </row>
        <row r="50">
          <cell r="A50" t="str">
            <v>Gartree</v>
          </cell>
        </row>
        <row r="51">
          <cell r="A51" t="str">
            <v>Glen Parva</v>
          </cell>
        </row>
        <row r="52">
          <cell r="A52" t="str">
            <v>Gloucester</v>
          </cell>
        </row>
        <row r="53">
          <cell r="A53" t="str">
            <v>Grendon</v>
          </cell>
        </row>
        <row r="54">
          <cell r="A54" t="str">
            <v>Guys Marsh</v>
          </cell>
        </row>
        <row r="55">
          <cell r="A55" t="str">
            <v>Hatfield</v>
          </cell>
        </row>
        <row r="56">
          <cell r="A56" t="str">
            <v>Haverigg</v>
          </cell>
        </row>
        <row r="57">
          <cell r="A57" t="str">
            <v>Hewell</v>
          </cell>
        </row>
        <row r="58">
          <cell r="A58" t="str">
            <v>High Down</v>
          </cell>
        </row>
        <row r="59">
          <cell r="A59" t="str">
            <v>Highpoint</v>
          </cell>
        </row>
        <row r="60">
          <cell r="A60" t="str">
            <v>Hindley</v>
          </cell>
        </row>
        <row r="61">
          <cell r="A61" t="str">
            <v>Hollesley Bay</v>
          </cell>
        </row>
        <row r="62">
          <cell r="A62" t="str">
            <v>Holloway</v>
          </cell>
        </row>
        <row r="63">
          <cell r="A63" t="str">
            <v>Holme House</v>
          </cell>
        </row>
        <row r="64">
          <cell r="A64" t="str">
            <v>Hull</v>
          </cell>
        </row>
        <row r="65">
          <cell r="A65" t="str">
            <v>Huntercombe</v>
          </cell>
        </row>
        <row r="66">
          <cell r="A66" t="str">
            <v>Isis</v>
          </cell>
        </row>
        <row r="67">
          <cell r="A67" t="str">
            <v>Isle of Wight</v>
          </cell>
        </row>
        <row r="68">
          <cell r="A68" t="str">
            <v>Kennet</v>
          </cell>
        </row>
        <row r="69">
          <cell r="A69" t="str">
            <v>Kingston</v>
          </cell>
        </row>
        <row r="70">
          <cell r="A70" t="str">
            <v>Kirkham</v>
          </cell>
        </row>
        <row r="71">
          <cell r="A71" t="str">
            <v>Kirklevington Grange</v>
          </cell>
        </row>
        <row r="72">
          <cell r="A72" t="str">
            <v>Lancaster Farms</v>
          </cell>
        </row>
        <row r="73">
          <cell r="A73" t="str">
            <v>Leeds</v>
          </cell>
        </row>
        <row r="74">
          <cell r="A74" t="str">
            <v>Leicester</v>
          </cell>
        </row>
        <row r="75">
          <cell r="A75" t="str">
            <v>Lewes</v>
          </cell>
        </row>
        <row r="76">
          <cell r="A76" t="str">
            <v>Leyhill</v>
          </cell>
        </row>
        <row r="77">
          <cell r="A77" t="str">
            <v>Lincoln</v>
          </cell>
        </row>
        <row r="78">
          <cell r="A78" t="str">
            <v>Lindholme</v>
          </cell>
        </row>
        <row r="79">
          <cell r="A79" t="str">
            <v>Littlehey</v>
          </cell>
        </row>
        <row r="80">
          <cell r="A80" t="str">
            <v>Liverpool</v>
          </cell>
        </row>
        <row r="81">
          <cell r="A81" t="str">
            <v>Long Lartin</v>
          </cell>
        </row>
        <row r="82">
          <cell r="A82" t="str">
            <v>Low Newton</v>
          </cell>
        </row>
        <row r="83">
          <cell r="A83" t="str">
            <v>Lowdham Grange</v>
          </cell>
        </row>
        <row r="84">
          <cell r="A84" t="str">
            <v>Maidstone</v>
          </cell>
        </row>
        <row r="85">
          <cell r="A85" t="str">
            <v>Manchester</v>
          </cell>
        </row>
        <row r="86">
          <cell r="A86" t="str">
            <v>Moorland</v>
          </cell>
        </row>
        <row r="87">
          <cell r="A87" t="str">
            <v>Mount</v>
          </cell>
        </row>
        <row r="88">
          <cell r="A88" t="str">
            <v>New Hall</v>
          </cell>
        </row>
        <row r="89">
          <cell r="A89" t="str">
            <v>North Sea Camp</v>
          </cell>
        </row>
        <row r="90">
          <cell r="A90" t="str">
            <v>Northallerton</v>
          </cell>
        </row>
        <row r="91">
          <cell r="A91" t="str">
            <v>Northumberland</v>
          </cell>
        </row>
        <row r="92">
          <cell r="A92" t="str">
            <v>Norwich</v>
          </cell>
        </row>
        <row r="93">
          <cell r="A93" t="str">
            <v>Nottingham</v>
          </cell>
        </row>
        <row r="94">
          <cell r="A94" t="str">
            <v>Oakwood</v>
          </cell>
        </row>
        <row r="95">
          <cell r="A95" t="str">
            <v>Onley</v>
          </cell>
        </row>
        <row r="96">
          <cell r="A96" t="str">
            <v>Parc</v>
          </cell>
        </row>
        <row r="97">
          <cell r="A97" t="str">
            <v>Pentonville</v>
          </cell>
        </row>
        <row r="98">
          <cell r="A98" t="str">
            <v>Peterborough Female</v>
          </cell>
        </row>
        <row r="99">
          <cell r="A99" t="str">
            <v>Peterborough Male</v>
          </cell>
        </row>
        <row r="100">
          <cell r="A100" t="str">
            <v>Portland</v>
          </cell>
        </row>
        <row r="101">
          <cell r="A101" t="str">
            <v>Prescoed</v>
          </cell>
        </row>
        <row r="102">
          <cell r="A102" t="str">
            <v>Preston</v>
          </cell>
        </row>
        <row r="103">
          <cell r="A103" t="str">
            <v>Ranby</v>
          </cell>
        </row>
        <row r="104">
          <cell r="A104" t="str">
            <v>Reading</v>
          </cell>
        </row>
        <row r="105">
          <cell r="A105" t="str">
            <v>Risley</v>
          </cell>
        </row>
        <row r="106">
          <cell r="A106" t="str">
            <v>Rochester</v>
          </cell>
        </row>
        <row r="107">
          <cell r="A107" t="str">
            <v>Rye Hill</v>
          </cell>
        </row>
        <row r="108">
          <cell r="A108" t="str">
            <v>Send</v>
          </cell>
        </row>
        <row r="109">
          <cell r="A109" t="str">
            <v>Shrewsbury</v>
          </cell>
        </row>
        <row r="110">
          <cell r="A110" t="str">
            <v>Spring Hill</v>
          </cell>
        </row>
        <row r="111">
          <cell r="A111" t="str">
            <v>Stafford</v>
          </cell>
        </row>
        <row r="112">
          <cell r="A112" t="str">
            <v>Standford Hill</v>
          </cell>
        </row>
        <row r="113">
          <cell r="A113" t="str">
            <v>Stocken</v>
          </cell>
        </row>
        <row r="114">
          <cell r="A114" t="str">
            <v>Stoke Heath</v>
          </cell>
        </row>
        <row r="115">
          <cell r="A115" t="str">
            <v>Styal</v>
          </cell>
        </row>
        <row r="116">
          <cell r="A116" t="str">
            <v>Sudbury</v>
          </cell>
        </row>
        <row r="117">
          <cell r="A117" t="str">
            <v>Swaleside</v>
          </cell>
        </row>
        <row r="118">
          <cell r="A118" t="str">
            <v>Swansea</v>
          </cell>
        </row>
        <row r="119">
          <cell r="A119" t="str">
            <v>Swinfen Hall</v>
          </cell>
        </row>
        <row r="120">
          <cell r="A120" t="str">
            <v>Thameside</v>
          </cell>
        </row>
        <row r="121">
          <cell r="A121" t="str">
            <v>Thorn Cross</v>
          </cell>
        </row>
        <row r="122">
          <cell r="A122" t="str">
            <v>Usk</v>
          </cell>
        </row>
        <row r="123">
          <cell r="A123" t="str">
            <v>Verne</v>
          </cell>
        </row>
        <row r="124">
          <cell r="A124" t="str">
            <v>Wakefield</v>
          </cell>
        </row>
        <row r="125">
          <cell r="A125" t="str">
            <v>Wandsworth</v>
          </cell>
        </row>
        <row r="126">
          <cell r="A126" t="str">
            <v>Warren Hill</v>
          </cell>
        </row>
        <row r="127">
          <cell r="A127" t="str">
            <v>Wayland</v>
          </cell>
        </row>
        <row r="128">
          <cell r="A128" t="str">
            <v>Wealstun</v>
          </cell>
        </row>
        <row r="129">
          <cell r="A129" t="str">
            <v>Wellingborough</v>
          </cell>
        </row>
        <row r="130">
          <cell r="A130" t="str">
            <v>Werrington</v>
          </cell>
        </row>
        <row r="131">
          <cell r="A131" t="str">
            <v>Wetherby</v>
          </cell>
        </row>
        <row r="132">
          <cell r="A132" t="str">
            <v>Whatton</v>
          </cell>
        </row>
        <row r="133">
          <cell r="A133" t="str">
            <v>Whitemoor</v>
          </cell>
        </row>
        <row r="134">
          <cell r="A134" t="str">
            <v>Winchester</v>
          </cell>
        </row>
        <row r="135">
          <cell r="A135" t="str">
            <v>Wolds</v>
          </cell>
        </row>
        <row r="136">
          <cell r="A136" t="str">
            <v>Woodhill</v>
          </cell>
        </row>
        <row r="137">
          <cell r="A137" t="str">
            <v>Wormwood Scrubs</v>
          </cell>
        </row>
        <row r="138">
          <cell r="A138" t="str">
            <v>Wymott</v>
          </cell>
        </row>
      </sheetData>
      <sheetData sheetId="15">
        <row r="1">
          <cell r="A1" t="str">
            <v>UID</v>
          </cell>
          <cell r="B1" t="str">
            <v>PrisonName</v>
          </cell>
          <cell r="C1" t="str">
            <v>Date</v>
          </cell>
          <cell r="D1" t="str">
            <v>PRS Band</v>
          </cell>
          <cell r="E1" t="str">
            <v>PRS Agg</v>
          </cell>
          <cell r="F1">
            <v>1001</v>
          </cell>
          <cell r="G1">
            <v>1000</v>
          </cell>
          <cell r="H1">
            <v>1100</v>
          </cell>
          <cell r="I1">
            <v>1110</v>
          </cell>
          <cell r="J1">
            <v>1200</v>
          </cell>
          <cell r="K1">
            <v>1210</v>
          </cell>
          <cell r="L1">
            <v>1220</v>
          </cell>
          <cell r="M1">
            <v>1300</v>
          </cell>
          <cell r="N1">
            <v>1310</v>
          </cell>
          <cell r="O1">
            <v>1320</v>
          </cell>
          <cell r="P1">
            <v>1400</v>
          </cell>
          <cell r="Q1">
            <v>1410</v>
          </cell>
          <cell r="R1">
            <v>1500</v>
          </cell>
          <cell r="S1">
            <v>1510</v>
          </cell>
          <cell r="T1">
            <v>2000</v>
          </cell>
          <cell r="U1">
            <v>2100</v>
          </cell>
          <cell r="V1">
            <v>2110</v>
          </cell>
          <cell r="W1">
            <v>2300</v>
          </cell>
          <cell r="X1">
            <v>2310</v>
          </cell>
          <cell r="Y1">
            <v>2500</v>
          </cell>
          <cell r="Z1">
            <v>2510</v>
          </cell>
          <cell r="AA1">
            <v>2520</v>
          </cell>
          <cell r="AB1">
            <v>2530</v>
          </cell>
          <cell r="AC1">
            <v>2540</v>
          </cell>
          <cell r="AD1">
            <v>2600</v>
          </cell>
          <cell r="AE1">
            <v>2610</v>
          </cell>
          <cell r="AF1">
            <v>2700</v>
          </cell>
          <cell r="AG1">
            <v>2710</v>
          </cell>
          <cell r="AH1">
            <v>3000</v>
          </cell>
          <cell r="AI1">
            <v>3100</v>
          </cell>
          <cell r="AJ1">
            <v>3130</v>
          </cell>
          <cell r="AK1">
            <v>3200</v>
          </cell>
          <cell r="AL1">
            <v>3210</v>
          </cell>
          <cell r="AM1">
            <v>3300</v>
          </cell>
          <cell r="AN1">
            <v>3320</v>
          </cell>
          <cell r="AO1">
            <v>3400</v>
          </cell>
          <cell r="AP1">
            <v>3410</v>
          </cell>
          <cell r="AQ1">
            <v>3500</v>
          </cell>
          <cell r="AR1">
            <v>3520</v>
          </cell>
          <cell r="AS1">
            <v>3600</v>
          </cell>
          <cell r="AT1">
            <v>3620</v>
          </cell>
          <cell r="AU1">
            <v>3700</v>
          </cell>
          <cell r="AV1">
            <v>3710</v>
          </cell>
          <cell r="AW1">
            <v>3800</v>
          </cell>
          <cell r="AX1">
            <v>3810</v>
          </cell>
          <cell r="AY1">
            <v>4000</v>
          </cell>
          <cell r="AZ1">
            <v>4400</v>
          </cell>
          <cell r="BA1">
            <v>4410</v>
          </cell>
          <cell r="BB1">
            <v>4500</v>
          </cell>
          <cell r="BC1">
            <v>4510</v>
          </cell>
          <cell r="BD1">
            <v>4600</v>
          </cell>
          <cell r="BE1">
            <v>4610</v>
          </cell>
          <cell r="BF1">
            <v>4620</v>
          </cell>
          <cell r="BG1">
            <v>5410</v>
          </cell>
        </row>
        <row r="2">
          <cell r="A2" t="str">
            <v>AltcourseQ1 12/13</v>
          </cell>
          <cell r="B2" t="str">
            <v>Altcourse</v>
          </cell>
        </row>
        <row r="3">
          <cell r="B3" t="str">
            <v>Ashfield</v>
          </cell>
        </row>
        <row r="4">
          <cell r="B4" t="str">
            <v>Askham Grange</v>
          </cell>
        </row>
        <row r="5">
          <cell r="B5" t="str">
            <v>Aylesbury</v>
          </cell>
        </row>
        <row r="6">
          <cell r="B6" t="str">
            <v>Bedford</v>
          </cell>
        </row>
        <row r="7">
          <cell r="B7" t="str">
            <v>Belmarsh</v>
          </cell>
        </row>
        <row r="8">
          <cell r="B8" t="str">
            <v>Birmingham</v>
          </cell>
        </row>
        <row r="9">
          <cell r="B9" t="str">
            <v>Blantyre House</v>
          </cell>
        </row>
        <row r="10">
          <cell r="B10" t="str">
            <v>Blundeston</v>
          </cell>
        </row>
        <row r="11">
          <cell r="B11" t="str">
            <v>Brinsford</v>
          </cell>
        </row>
        <row r="12">
          <cell r="B12" t="str">
            <v>Bristol</v>
          </cell>
        </row>
        <row r="13">
          <cell r="B13" t="str">
            <v>Brixton</v>
          </cell>
        </row>
        <row r="14">
          <cell r="B14" t="str">
            <v>Bronzefield</v>
          </cell>
        </row>
        <row r="15">
          <cell r="B15" t="str">
            <v>Buckley Hall</v>
          </cell>
        </row>
        <row r="16">
          <cell r="B16" t="str">
            <v>Bullingdon</v>
          </cell>
        </row>
        <row r="17">
          <cell r="B17" t="str">
            <v>Bullwood Hall</v>
          </cell>
        </row>
        <row r="18">
          <cell r="B18" t="str">
            <v>Bure</v>
          </cell>
        </row>
        <row r="19">
          <cell r="B19" t="str">
            <v>Canterbury</v>
          </cell>
        </row>
        <row r="20">
          <cell r="B20" t="str">
            <v>Cardiff</v>
          </cell>
        </row>
        <row r="21">
          <cell r="B21" t="str">
            <v>Channings Wood</v>
          </cell>
        </row>
        <row r="22">
          <cell r="B22" t="str">
            <v>Chelmsford</v>
          </cell>
        </row>
        <row r="23">
          <cell r="B23" t="str">
            <v>Coldingley</v>
          </cell>
        </row>
        <row r="24">
          <cell r="B24" t="str">
            <v>Cookham Wood</v>
          </cell>
        </row>
        <row r="25">
          <cell r="B25" t="str">
            <v>Dartmoor</v>
          </cell>
        </row>
        <row r="26">
          <cell r="B26" t="str">
            <v>Deerbolt</v>
          </cell>
        </row>
        <row r="27">
          <cell r="B27" t="str">
            <v>Doncaster</v>
          </cell>
        </row>
        <row r="28">
          <cell r="B28" t="str">
            <v>Dorchester</v>
          </cell>
        </row>
        <row r="29">
          <cell r="B29" t="str">
            <v>Dovegate</v>
          </cell>
        </row>
        <row r="30">
          <cell r="B30" t="str">
            <v>Downview</v>
          </cell>
        </row>
        <row r="31">
          <cell r="B31" t="str">
            <v>Drake Hall</v>
          </cell>
        </row>
        <row r="32">
          <cell r="B32" t="str">
            <v>Durham</v>
          </cell>
        </row>
        <row r="33">
          <cell r="B33" t="str">
            <v>East Sutton Park</v>
          </cell>
        </row>
        <row r="34">
          <cell r="B34" t="str">
            <v>Eastwood Park</v>
          </cell>
        </row>
        <row r="35">
          <cell r="B35" t="str">
            <v>Elmley</v>
          </cell>
        </row>
        <row r="36">
          <cell r="B36" t="str">
            <v>Erlestoke / Shepton Mallet</v>
          </cell>
        </row>
        <row r="37">
          <cell r="B37" t="str">
            <v>Everthorpe</v>
          </cell>
        </row>
        <row r="38">
          <cell r="B38" t="str">
            <v>Exeter</v>
          </cell>
        </row>
        <row r="39">
          <cell r="B39" t="str">
            <v>Featherstone</v>
          </cell>
        </row>
        <row r="40">
          <cell r="B40" t="str">
            <v>Feltham</v>
          </cell>
        </row>
        <row r="41">
          <cell r="B41" t="str">
            <v>Ford</v>
          </cell>
        </row>
        <row r="42">
          <cell r="B42" t="str">
            <v>Forest Bank</v>
          </cell>
        </row>
        <row r="43">
          <cell r="B43" t="str">
            <v>Foston Hall</v>
          </cell>
        </row>
        <row r="44">
          <cell r="B44" t="str">
            <v>Frankland</v>
          </cell>
        </row>
        <row r="45">
          <cell r="B45" t="str">
            <v>Full Sutton</v>
          </cell>
        </row>
        <row r="46">
          <cell r="B46" t="str">
            <v>Garth</v>
          </cell>
        </row>
        <row r="47">
          <cell r="B47" t="str">
            <v>Gartree</v>
          </cell>
        </row>
        <row r="48">
          <cell r="B48" t="str">
            <v>Glen Parva</v>
          </cell>
        </row>
        <row r="49">
          <cell r="B49" t="str">
            <v>Gloucester</v>
          </cell>
        </row>
        <row r="50">
          <cell r="B50" t="str">
            <v>Grendon</v>
          </cell>
        </row>
        <row r="51">
          <cell r="B51" t="str">
            <v>Guys Marsh</v>
          </cell>
        </row>
        <row r="52">
          <cell r="B52" t="str">
            <v>Hatfield</v>
          </cell>
        </row>
        <row r="53">
          <cell r="B53" t="str">
            <v>Haverigg</v>
          </cell>
        </row>
        <row r="54">
          <cell r="B54" t="str">
            <v>Hewell</v>
          </cell>
        </row>
        <row r="55">
          <cell r="B55" t="str">
            <v>High Down</v>
          </cell>
        </row>
        <row r="56">
          <cell r="B56" t="str">
            <v>Highpoint</v>
          </cell>
        </row>
        <row r="57">
          <cell r="B57" t="str">
            <v>Hindley</v>
          </cell>
        </row>
        <row r="58">
          <cell r="B58" t="str">
            <v>Hollesley Bay</v>
          </cell>
        </row>
        <row r="59">
          <cell r="B59" t="str">
            <v>Holloway</v>
          </cell>
        </row>
        <row r="60">
          <cell r="B60" t="str">
            <v>Holme House</v>
          </cell>
        </row>
        <row r="61">
          <cell r="B61" t="str">
            <v>Hull</v>
          </cell>
        </row>
        <row r="62">
          <cell r="B62" t="str">
            <v>Huntercombe</v>
          </cell>
        </row>
        <row r="63">
          <cell r="B63" t="str">
            <v>Isis</v>
          </cell>
        </row>
        <row r="64">
          <cell r="B64" t="str">
            <v>Isle of Wight</v>
          </cell>
        </row>
        <row r="65">
          <cell r="B65" t="str">
            <v>Kennet</v>
          </cell>
        </row>
        <row r="66">
          <cell r="B66" t="str">
            <v>Kingston</v>
          </cell>
        </row>
        <row r="67">
          <cell r="B67" t="str">
            <v>Kirkham</v>
          </cell>
        </row>
        <row r="68">
          <cell r="B68" t="str">
            <v>Kirklevington Grange</v>
          </cell>
        </row>
        <row r="69">
          <cell r="B69" t="str">
            <v>Lancaster Farms</v>
          </cell>
        </row>
        <row r="70">
          <cell r="B70" t="str">
            <v>Leeds</v>
          </cell>
        </row>
        <row r="71">
          <cell r="B71" t="str">
            <v>Leicester</v>
          </cell>
        </row>
        <row r="72">
          <cell r="B72" t="str">
            <v>Lewes</v>
          </cell>
        </row>
        <row r="73">
          <cell r="B73" t="str">
            <v>Leyhill</v>
          </cell>
        </row>
        <row r="74">
          <cell r="B74" t="str">
            <v>Lincoln</v>
          </cell>
        </row>
        <row r="75">
          <cell r="B75" t="str">
            <v>Lindholme</v>
          </cell>
        </row>
        <row r="76">
          <cell r="B76" t="str">
            <v>Littlehey</v>
          </cell>
        </row>
        <row r="77">
          <cell r="B77" t="str">
            <v>Liverpool</v>
          </cell>
        </row>
        <row r="78">
          <cell r="B78" t="str">
            <v>Long Lartin</v>
          </cell>
        </row>
        <row r="79">
          <cell r="B79" t="str">
            <v>Low Newton</v>
          </cell>
        </row>
        <row r="80">
          <cell r="B80" t="str">
            <v>Lowdham Grange</v>
          </cell>
        </row>
        <row r="81">
          <cell r="B81" t="str">
            <v>Maidstone</v>
          </cell>
        </row>
        <row r="82">
          <cell r="B82" t="str">
            <v>Manchester</v>
          </cell>
        </row>
        <row r="83">
          <cell r="B83" t="str">
            <v>Moorland</v>
          </cell>
        </row>
        <row r="84">
          <cell r="B84" t="str">
            <v>Mount</v>
          </cell>
        </row>
        <row r="85">
          <cell r="B85" t="str">
            <v>New Hall</v>
          </cell>
        </row>
        <row r="86">
          <cell r="B86" t="str">
            <v>North Sea Camp</v>
          </cell>
        </row>
        <row r="87">
          <cell r="B87" t="str">
            <v>Northallerton</v>
          </cell>
        </row>
        <row r="88">
          <cell r="B88" t="str">
            <v>Northumberland</v>
          </cell>
        </row>
        <row r="89">
          <cell r="B89" t="str">
            <v>Norwich</v>
          </cell>
        </row>
        <row r="90">
          <cell r="B90" t="str">
            <v>Nottingham</v>
          </cell>
        </row>
        <row r="91">
          <cell r="B91" t="str">
            <v>Onley</v>
          </cell>
        </row>
        <row r="92">
          <cell r="B92" t="str">
            <v>Parc</v>
          </cell>
        </row>
        <row r="93">
          <cell r="B93" t="str">
            <v>Pentonville</v>
          </cell>
        </row>
        <row r="94">
          <cell r="B94" t="str">
            <v>Peterborough Female</v>
          </cell>
        </row>
        <row r="95">
          <cell r="B95" t="str">
            <v>Peterborough Male</v>
          </cell>
        </row>
        <row r="96">
          <cell r="B96" t="str">
            <v>Portland</v>
          </cell>
        </row>
        <row r="97">
          <cell r="B97" t="str">
            <v>Prescoed</v>
          </cell>
        </row>
        <row r="98">
          <cell r="B98" t="str">
            <v>Preston</v>
          </cell>
        </row>
        <row r="99">
          <cell r="B99" t="str">
            <v>Ranby</v>
          </cell>
        </row>
        <row r="100">
          <cell r="B100" t="str">
            <v>Reading</v>
          </cell>
        </row>
        <row r="101">
          <cell r="B101" t="str">
            <v>Risley</v>
          </cell>
        </row>
        <row r="102">
          <cell r="B102" t="str">
            <v>Rochester</v>
          </cell>
        </row>
        <row r="103">
          <cell r="B103" t="str">
            <v>Rye Hill</v>
          </cell>
        </row>
        <row r="104">
          <cell r="B104" t="str">
            <v>Send</v>
          </cell>
        </row>
        <row r="105">
          <cell r="B105" t="str">
            <v>Shepton Mallet</v>
          </cell>
        </row>
        <row r="106">
          <cell r="B106" t="str">
            <v>Shrewsbury</v>
          </cell>
        </row>
        <row r="107">
          <cell r="B107" t="str">
            <v>Spring Hill</v>
          </cell>
        </row>
        <row r="108">
          <cell r="B108" t="str">
            <v>Stafford</v>
          </cell>
        </row>
        <row r="109">
          <cell r="B109" t="str">
            <v>Standford Hill</v>
          </cell>
        </row>
        <row r="110">
          <cell r="B110" t="str">
            <v>Stocken</v>
          </cell>
        </row>
        <row r="111">
          <cell r="B111" t="str">
            <v>Stoke Heath</v>
          </cell>
        </row>
        <row r="112">
          <cell r="B112" t="str">
            <v>Styal</v>
          </cell>
        </row>
        <row r="113">
          <cell r="B113" t="str">
            <v>Sudbury</v>
          </cell>
        </row>
        <row r="114">
          <cell r="B114" t="str">
            <v>Swaleside</v>
          </cell>
        </row>
        <row r="115">
          <cell r="B115" t="str">
            <v>Swansea</v>
          </cell>
        </row>
        <row r="116">
          <cell r="B116" t="str">
            <v>Swinfen Hall</v>
          </cell>
        </row>
        <row r="117">
          <cell r="B117" t="str">
            <v>Thorn Cross</v>
          </cell>
        </row>
        <row r="118">
          <cell r="B118" t="str">
            <v>Usk</v>
          </cell>
        </row>
        <row r="119">
          <cell r="B119" t="str">
            <v>Verne</v>
          </cell>
        </row>
        <row r="120">
          <cell r="B120" t="str">
            <v>Wakefield</v>
          </cell>
        </row>
        <row r="121">
          <cell r="B121" t="str">
            <v>Wandsworth</v>
          </cell>
        </row>
        <row r="122">
          <cell r="B122" t="str">
            <v>Warren Hill</v>
          </cell>
        </row>
        <row r="123">
          <cell r="B123" t="str">
            <v>Wayland</v>
          </cell>
        </row>
        <row r="124">
          <cell r="B124" t="str">
            <v>Wealstun</v>
          </cell>
        </row>
        <row r="125">
          <cell r="B125" t="str">
            <v>Wellingborough</v>
          </cell>
        </row>
        <row r="126">
          <cell r="B126" t="str">
            <v>Werrington</v>
          </cell>
        </row>
        <row r="127">
          <cell r="B127" t="str">
            <v>Wetherby</v>
          </cell>
        </row>
        <row r="128">
          <cell r="B128" t="str">
            <v>Whatton</v>
          </cell>
        </row>
        <row r="129">
          <cell r="B129" t="str">
            <v>Whitemoor</v>
          </cell>
        </row>
        <row r="130">
          <cell r="B130" t="str">
            <v>Winchester</v>
          </cell>
        </row>
        <row r="131">
          <cell r="B131" t="str">
            <v>Wolds</v>
          </cell>
        </row>
        <row r="132">
          <cell r="B132" t="str">
            <v>Woodhill</v>
          </cell>
        </row>
        <row r="133">
          <cell r="B133" t="str">
            <v>Wormwood Scrubs</v>
          </cell>
        </row>
        <row r="134">
          <cell r="B134" t="str">
            <v>Wymott</v>
          </cell>
        </row>
        <row r="135">
          <cell r="B135" t="str">
            <v>Altcourse</v>
          </cell>
        </row>
        <row r="136">
          <cell r="B136" t="str">
            <v>Ashfield</v>
          </cell>
        </row>
        <row r="137">
          <cell r="B137" t="str">
            <v>Askham Grange</v>
          </cell>
        </row>
        <row r="138">
          <cell r="B138" t="str">
            <v>Aylesbury</v>
          </cell>
        </row>
        <row r="139">
          <cell r="B139" t="str">
            <v>Bedford</v>
          </cell>
        </row>
        <row r="140">
          <cell r="B140" t="str">
            <v>Belmarsh</v>
          </cell>
        </row>
        <row r="141">
          <cell r="B141" t="str">
            <v>Birmingham</v>
          </cell>
        </row>
        <row r="142">
          <cell r="B142" t="str">
            <v>Blantyre House</v>
          </cell>
        </row>
        <row r="143">
          <cell r="B143" t="str">
            <v>Blundeston</v>
          </cell>
        </row>
        <row r="144">
          <cell r="B144" t="str">
            <v>Brinsford</v>
          </cell>
        </row>
        <row r="145">
          <cell r="B145" t="str">
            <v>Bristol</v>
          </cell>
        </row>
        <row r="146">
          <cell r="B146" t="str">
            <v>Brixton</v>
          </cell>
        </row>
        <row r="147">
          <cell r="B147" t="str">
            <v>Bronzefield</v>
          </cell>
        </row>
        <row r="148">
          <cell r="B148" t="str">
            <v>Buckley Hall</v>
          </cell>
        </row>
        <row r="149">
          <cell r="B149" t="str">
            <v>Bullingdon</v>
          </cell>
        </row>
        <row r="150">
          <cell r="B150" t="str">
            <v>Bullwood Hall</v>
          </cell>
        </row>
        <row r="151">
          <cell r="B151" t="str">
            <v>Bure</v>
          </cell>
        </row>
        <row r="152">
          <cell r="B152" t="str">
            <v>Canterbury</v>
          </cell>
        </row>
        <row r="153">
          <cell r="B153" t="str">
            <v>Cardiff</v>
          </cell>
        </row>
        <row r="154">
          <cell r="B154" t="str">
            <v>Channings Wood</v>
          </cell>
        </row>
        <row r="155">
          <cell r="B155" t="str">
            <v>Chelmsford</v>
          </cell>
        </row>
        <row r="156">
          <cell r="B156" t="str">
            <v>Coldingley</v>
          </cell>
        </row>
        <row r="157">
          <cell r="B157" t="str">
            <v>Cookham Wood</v>
          </cell>
        </row>
        <row r="158">
          <cell r="B158" t="str">
            <v>Dartmoor</v>
          </cell>
        </row>
        <row r="159">
          <cell r="B159" t="str">
            <v>Deerbolt</v>
          </cell>
        </row>
        <row r="160">
          <cell r="B160" t="str">
            <v>Doncaster</v>
          </cell>
        </row>
        <row r="161">
          <cell r="B161" t="str">
            <v>Dorchester</v>
          </cell>
        </row>
        <row r="162">
          <cell r="B162" t="str">
            <v>Dovegate</v>
          </cell>
        </row>
        <row r="163">
          <cell r="B163" t="str">
            <v>Downview</v>
          </cell>
        </row>
        <row r="164">
          <cell r="B164" t="str">
            <v>Drake Hall</v>
          </cell>
        </row>
        <row r="165">
          <cell r="B165" t="str">
            <v>Durham</v>
          </cell>
        </row>
        <row r="166">
          <cell r="B166" t="str">
            <v>East Sutton Park</v>
          </cell>
        </row>
        <row r="167">
          <cell r="B167" t="str">
            <v>Eastwood Park</v>
          </cell>
        </row>
        <row r="168">
          <cell r="B168" t="str">
            <v>Elmley</v>
          </cell>
        </row>
        <row r="169">
          <cell r="B169" t="str">
            <v>Erlestoke / Shepton Mallet</v>
          </cell>
        </row>
        <row r="170">
          <cell r="B170" t="str">
            <v>Everthorpe</v>
          </cell>
        </row>
        <row r="171">
          <cell r="B171" t="str">
            <v>Exeter</v>
          </cell>
        </row>
        <row r="172">
          <cell r="B172" t="str">
            <v>Featherstone</v>
          </cell>
        </row>
        <row r="173">
          <cell r="B173" t="str">
            <v>Feltham</v>
          </cell>
        </row>
        <row r="174">
          <cell r="B174" t="str">
            <v>Ford</v>
          </cell>
        </row>
        <row r="175">
          <cell r="B175" t="str">
            <v>Forest Bank</v>
          </cell>
        </row>
        <row r="176">
          <cell r="B176" t="str">
            <v>Foston Hall</v>
          </cell>
        </row>
        <row r="177">
          <cell r="B177" t="str">
            <v>Frankland</v>
          </cell>
        </row>
        <row r="178">
          <cell r="B178" t="str">
            <v>Full Sutton</v>
          </cell>
        </row>
        <row r="179">
          <cell r="B179" t="str">
            <v>Garth</v>
          </cell>
        </row>
        <row r="180">
          <cell r="B180" t="str">
            <v>Gartree</v>
          </cell>
        </row>
        <row r="181">
          <cell r="B181" t="str">
            <v>Glen Parva</v>
          </cell>
        </row>
        <row r="182">
          <cell r="B182" t="str">
            <v>Gloucester</v>
          </cell>
        </row>
        <row r="183">
          <cell r="B183" t="str">
            <v>Grendon</v>
          </cell>
        </row>
        <row r="184">
          <cell r="B184" t="str">
            <v>Guys Marsh</v>
          </cell>
        </row>
        <row r="185">
          <cell r="B185" t="str">
            <v>Hatfield</v>
          </cell>
        </row>
        <row r="186">
          <cell r="B186" t="str">
            <v>Haverigg</v>
          </cell>
        </row>
        <row r="187">
          <cell r="B187" t="str">
            <v>Hewell</v>
          </cell>
        </row>
        <row r="188">
          <cell r="B188" t="str">
            <v>High Down</v>
          </cell>
        </row>
        <row r="189">
          <cell r="B189" t="str">
            <v>Highpoint</v>
          </cell>
        </row>
        <row r="190">
          <cell r="B190" t="str">
            <v>Hindley</v>
          </cell>
        </row>
        <row r="191">
          <cell r="B191" t="str">
            <v>Hollesley Bay</v>
          </cell>
        </row>
        <row r="192">
          <cell r="B192" t="str">
            <v>Holloway</v>
          </cell>
        </row>
        <row r="193">
          <cell r="B193" t="str">
            <v>Holme House</v>
          </cell>
        </row>
        <row r="194">
          <cell r="B194" t="str">
            <v>Hull</v>
          </cell>
        </row>
        <row r="195">
          <cell r="B195" t="str">
            <v>Huntercombe</v>
          </cell>
        </row>
        <row r="196">
          <cell r="B196" t="str">
            <v>Isis</v>
          </cell>
        </row>
        <row r="197">
          <cell r="B197" t="str">
            <v>Isle of Wight</v>
          </cell>
        </row>
        <row r="198">
          <cell r="B198" t="str">
            <v>Kennet</v>
          </cell>
        </row>
        <row r="199">
          <cell r="B199" t="str">
            <v>Kingston</v>
          </cell>
        </row>
        <row r="200">
          <cell r="B200" t="str">
            <v>Kirkham</v>
          </cell>
        </row>
        <row r="201">
          <cell r="B201" t="str">
            <v>Kirklevington Grange</v>
          </cell>
        </row>
        <row r="202">
          <cell r="B202" t="str">
            <v>Lancaster Farms</v>
          </cell>
        </row>
        <row r="203">
          <cell r="B203" t="str">
            <v>Leeds</v>
          </cell>
        </row>
        <row r="204">
          <cell r="B204" t="str">
            <v>Leicester</v>
          </cell>
        </row>
        <row r="205">
          <cell r="B205" t="str">
            <v>Lewes</v>
          </cell>
        </row>
        <row r="206">
          <cell r="B206" t="str">
            <v>Leyhill</v>
          </cell>
        </row>
        <row r="207">
          <cell r="B207" t="str">
            <v>Lincoln</v>
          </cell>
        </row>
        <row r="208">
          <cell r="B208" t="str">
            <v>Lindholme</v>
          </cell>
        </row>
        <row r="209">
          <cell r="B209" t="str">
            <v>Littlehey</v>
          </cell>
        </row>
        <row r="210">
          <cell r="B210" t="str">
            <v>Liverpool</v>
          </cell>
        </row>
        <row r="211">
          <cell r="B211" t="str">
            <v>Long Lartin</v>
          </cell>
        </row>
        <row r="212">
          <cell r="B212" t="str">
            <v>Low Newton</v>
          </cell>
        </row>
        <row r="213">
          <cell r="B213" t="str">
            <v>Lowdham Grange</v>
          </cell>
        </row>
        <row r="214">
          <cell r="B214" t="str">
            <v>Maidstone</v>
          </cell>
        </row>
        <row r="215">
          <cell r="B215" t="str">
            <v>Manchester</v>
          </cell>
        </row>
        <row r="216">
          <cell r="B216" t="str">
            <v>Moorland</v>
          </cell>
        </row>
        <row r="217">
          <cell r="B217" t="str">
            <v>Mount</v>
          </cell>
        </row>
        <row r="218">
          <cell r="B218" t="str">
            <v>New Hall</v>
          </cell>
        </row>
        <row r="219">
          <cell r="B219" t="str">
            <v>North Sea Camp</v>
          </cell>
        </row>
        <row r="220">
          <cell r="B220" t="str">
            <v>Northallerton</v>
          </cell>
        </row>
        <row r="221">
          <cell r="B221" t="str">
            <v>Northumberland</v>
          </cell>
        </row>
        <row r="222">
          <cell r="B222" t="str">
            <v>Norwich</v>
          </cell>
        </row>
        <row r="223">
          <cell r="B223" t="str">
            <v>Nottingham</v>
          </cell>
        </row>
        <row r="224">
          <cell r="B224" t="str">
            <v>Onley</v>
          </cell>
        </row>
        <row r="225">
          <cell r="B225" t="str">
            <v>Parc</v>
          </cell>
        </row>
        <row r="226">
          <cell r="B226" t="str">
            <v>Pentonville</v>
          </cell>
        </row>
        <row r="227">
          <cell r="B227" t="str">
            <v>Peterborough Female</v>
          </cell>
        </row>
        <row r="228">
          <cell r="B228" t="str">
            <v>Peterborough Male</v>
          </cell>
        </row>
        <row r="229">
          <cell r="B229" t="str">
            <v>Portland</v>
          </cell>
        </row>
        <row r="230">
          <cell r="B230" t="str">
            <v>Prescoed</v>
          </cell>
        </row>
        <row r="231">
          <cell r="B231" t="str">
            <v>Preston</v>
          </cell>
        </row>
        <row r="232">
          <cell r="B232" t="str">
            <v>Ranby</v>
          </cell>
        </row>
        <row r="233">
          <cell r="B233" t="str">
            <v>Reading</v>
          </cell>
        </row>
        <row r="234">
          <cell r="B234" t="str">
            <v>Risley</v>
          </cell>
        </row>
        <row r="235">
          <cell r="B235" t="str">
            <v>Rochester</v>
          </cell>
        </row>
        <row r="236">
          <cell r="B236" t="str">
            <v>Rye Hill</v>
          </cell>
        </row>
        <row r="237">
          <cell r="B237" t="str">
            <v>Send</v>
          </cell>
        </row>
        <row r="238">
          <cell r="B238" t="str">
            <v>Shrewsbury</v>
          </cell>
        </row>
        <row r="239">
          <cell r="B239" t="str">
            <v>Spring Hill</v>
          </cell>
        </row>
        <row r="240">
          <cell r="B240" t="str">
            <v>Stafford</v>
          </cell>
        </row>
        <row r="241">
          <cell r="B241" t="str">
            <v>Standford Hill</v>
          </cell>
        </row>
        <row r="242">
          <cell r="B242" t="str">
            <v>Stocken</v>
          </cell>
        </row>
        <row r="243">
          <cell r="B243" t="str">
            <v>Stoke Heath</v>
          </cell>
        </row>
        <row r="244">
          <cell r="B244" t="str">
            <v>Styal</v>
          </cell>
        </row>
        <row r="245">
          <cell r="B245" t="str">
            <v>Sudbury</v>
          </cell>
        </row>
        <row r="246">
          <cell r="B246" t="str">
            <v>Swaleside</v>
          </cell>
        </row>
        <row r="247">
          <cell r="B247" t="str">
            <v>Swansea</v>
          </cell>
        </row>
        <row r="248">
          <cell r="B248" t="str">
            <v>Swinfen Hall</v>
          </cell>
        </row>
        <row r="249">
          <cell r="B249" t="str">
            <v>Thorn Cross</v>
          </cell>
        </row>
        <row r="250">
          <cell r="B250" t="str">
            <v>Usk</v>
          </cell>
        </row>
        <row r="251">
          <cell r="B251" t="str">
            <v>Verne</v>
          </cell>
        </row>
        <row r="252">
          <cell r="B252" t="str">
            <v>Wakefield</v>
          </cell>
        </row>
        <row r="253">
          <cell r="B253" t="str">
            <v>Wandsworth</v>
          </cell>
        </row>
        <row r="254">
          <cell r="B254" t="str">
            <v>Warren Hill</v>
          </cell>
        </row>
        <row r="255">
          <cell r="B255" t="str">
            <v>Wayland</v>
          </cell>
        </row>
        <row r="256">
          <cell r="B256" t="str">
            <v>Wealstun</v>
          </cell>
        </row>
        <row r="257">
          <cell r="B257" t="str">
            <v>Wellingborough</v>
          </cell>
        </row>
        <row r="258">
          <cell r="B258" t="str">
            <v>Werrington</v>
          </cell>
        </row>
        <row r="259">
          <cell r="B259" t="str">
            <v>Wetherby</v>
          </cell>
        </row>
        <row r="260">
          <cell r="B260" t="str">
            <v>Whatton</v>
          </cell>
        </row>
        <row r="261">
          <cell r="B261" t="str">
            <v>Whitemoor</v>
          </cell>
        </row>
        <row r="262">
          <cell r="B262" t="str">
            <v>Winchester</v>
          </cell>
        </row>
        <row r="263">
          <cell r="B263" t="str">
            <v>Wolds</v>
          </cell>
        </row>
        <row r="264">
          <cell r="B264" t="str">
            <v>Woodhill</v>
          </cell>
        </row>
        <row r="265">
          <cell r="B265" t="str">
            <v>Wormwood Scrubs</v>
          </cell>
        </row>
        <row r="266">
          <cell r="B266" t="str">
            <v>Wymott</v>
          </cell>
        </row>
        <row r="267">
          <cell r="B267" t="str">
            <v>Altcourse</v>
          </cell>
        </row>
        <row r="268">
          <cell r="B268" t="str">
            <v>Ashfield</v>
          </cell>
        </row>
        <row r="269">
          <cell r="B269" t="str">
            <v>Askham Grange</v>
          </cell>
        </row>
        <row r="270">
          <cell r="B270" t="str">
            <v>Aylesbury</v>
          </cell>
        </row>
        <row r="271">
          <cell r="B271" t="str">
            <v>Bedford</v>
          </cell>
        </row>
        <row r="272">
          <cell r="B272" t="str">
            <v>Belmarsh</v>
          </cell>
        </row>
        <row r="273">
          <cell r="B273" t="str">
            <v>Birmingham</v>
          </cell>
        </row>
        <row r="274">
          <cell r="B274" t="str">
            <v>Blantyre House</v>
          </cell>
        </row>
        <row r="275">
          <cell r="B275" t="str">
            <v>Blundeston</v>
          </cell>
        </row>
        <row r="276">
          <cell r="B276" t="str">
            <v>Brinsford</v>
          </cell>
        </row>
        <row r="277">
          <cell r="B277" t="str">
            <v>Bristol</v>
          </cell>
        </row>
        <row r="278">
          <cell r="B278" t="str">
            <v>Brixton</v>
          </cell>
        </row>
        <row r="279">
          <cell r="B279" t="str">
            <v>Bronzefield</v>
          </cell>
        </row>
        <row r="280">
          <cell r="B280" t="str">
            <v>Buckley Hall</v>
          </cell>
        </row>
        <row r="281">
          <cell r="B281" t="str">
            <v>Bullingdon</v>
          </cell>
        </row>
        <row r="282">
          <cell r="B282" t="str">
            <v>Bullwood Hall</v>
          </cell>
        </row>
        <row r="283">
          <cell r="B283" t="str">
            <v>Bure</v>
          </cell>
        </row>
        <row r="284">
          <cell r="B284" t="str">
            <v>Canterbury</v>
          </cell>
        </row>
        <row r="285">
          <cell r="B285" t="str">
            <v>Cardiff</v>
          </cell>
        </row>
        <row r="286">
          <cell r="B286" t="str">
            <v>Channings Wood</v>
          </cell>
        </row>
        <row r="287">
          <cell r="B287" t="str">
            <v>Chelmsford</v>
          </cell>
        </row>
        <row r="288">
          <cell r="B288" t="str">
            <v>Coldingley</v>
          </cell>
        </row>
        <row r="289">
          <cell r="B289" t="str">
            <v>Cookham Wood</v>
          </cell>
        </row>
        <row r="290">
          <cell r="B290" t="str">
            <v>Dartmoor</v>
          </cell>
        </row>
        <row r="291">
          <cell r="B291" t="str">
            <v>Deerbolt</v>
          </cell>
        </row>
        <row r="292">
          <cell r="B292" t="str">
            <v>Doncaster</v>
          </cell>
        </row>
        <row r="293">
          <cell r="B293" t="str">
            <v>Dorchester</v>
          </cell>
        </row>
        <row r="294">
          <cell r="B294" t="str">
            <v>Dovegate</v>
          </cell>
        </row>
        <row r="295">
          <cell r="B295" t="str">
            <v>Downview</v>
          </cell>
        </row>
        <row r="296">
          <cell r="B296" t="str">
            <v>Drake Hall</v>
          </cell>
        </row>
        <row r="297">
          <cell r="B297" t="str">
            <v>Durham</v>
          </cell>
        </row>
        <row r="298">
          <cell r="B298" t="str">
            <v>East Sutton Park</v>
          </cell>
        </row>
        <row r="299">
          <cell r="B299" t="str">
            <v>Eastwood Park</v>
          </cell>
        </row>
        <row r="300">
          <cell r="B300" t="str">
            <v>Elmley</v>
          </cell>
        </row>
        <row r="301">
          <cell r="B301" t="str">
            <v>Erlestoke / Shepton Mallet</v>
          </cell>
        </row>
        <row r="302">
          <cell r="B302" t="str">
            <v>Everthorpe</v>
          </cell>
        </row>
        <row r="303">
          <cell r="B303" t="str">
            <v>Exeter</v>
          </cell>
        </row>
        <row r="304">
          <cell r="B304" t="str">
            <v>Featherstone</v>
          </cell>
        </row>
        <row r="305">
          <cell r="B305" t="str">
            <v>Feltham</v>
          </cell>
        </row>
        <row r="306">
          <cell r="B306" t="str">
            <v>Ford</v>
          </cell>
        </row>
        <row r="307">
          <cell r="B307" t="str">
            <v>Forest Bank</v>
          </cell>
        </row>
        <row r="308">
          <cell r="B308" t="str">
            <v>Foston Hall</v>
          </cell>
        </row>
        <row r="309">
          <cell r="B309" t="str">
            <v>Frankland</v>
          </cell>
        </row>
        <row r="310">
          <cell r="B310" t="str">
            <v>Full Sutton</v>
          </cell>
        </row>
        <row r="311">
          <cell r="B311" t="str">
            <v>Garth</v>
          </cell>
        </row>
        <row r="312">
          <cell r="B312" t="str">
            <v>Gartree</v>
          </cell>
        </row>
        <row r="313">
          <cell r="B313" t="str">
            <v>Glen Parva</v>
          </cell>
        </row>
        <row r="314">
          <cell r="B314" t="str">
            <v>Gloucester</v>
          </cell>
        </row>
        <row r="315">
          <cell r="B315" t="str">
            <v>Grendon</v>
          </cell>
        </row>
        <row r="316">
          <cell r="B316" t="str">
            <v>Guys Marsh</v>
          </cell>
        </row>
        <row r="317">
          <cell r="B317" t="str">
            <v>Hatfield</v>
          </cell>
        </row>
        <row r="318">
          <cell r="B318" t="str">
            <v>Haverigg</v>
          </cell>
        </row>
        <row r="319">
          <cell r="B319" t="str">
            <v>Hewell</v>
          </cell>
        </row>
        <row r="320">
          <cell r="B320" t="str">
            <v>High Down</v>
          </cell>
        </row>
        <row r="321">
          <cell r="B321" t="str">
            <v>Highpoint</v>
          </cell>
        </row>
        <row r="322">
          <cell r="B322" t="str">
            <v>Hindley</v>
          </cell>
        </row>
        <row r="323">
          <cell r="B323" t="str">
            <v>Hollesley Bay</v>
          </cell>
        </row>
        <row r="324">
          <cell r="B324" t="str">
            <v>Holloway</v>
          </cell>
        </row>
        <row r="325">
          <cell r="B325" t="str">
            <v>Holme House</v>
          </cell>
        </row>
        <row r="326">
          <cell r="B326" t="str">
            <v>Hull</v>
          </cell>
        </row>
        <row r="327">
          <cell r="B327" t="str">
            <v>Huntercombe</v>
          </cell>
        </row>
        <row r="328">
          <cell r="B328" t="str">
            <v>Isis</v>
          </cell>
        </row>
        <row r="329">
          <cell r="B329" t="str">
            <v>Isle of Wight</v>
          </cell>
        </row>
        <row r="330">
          <cell r="B330" t="str">
            <v>Kennet</v>
          </cell>
        </row>
        <row r="331">
          <cell r="B331" t="str">
            <v>Kingston</v>
          </cell>
        </row>
        <row r="332">
          <cell r="B332" t="str">
            <v>Kirkham</v>
          </cell>
        </row>
        <row r="333">
          <cell r="B333" t="str">
            <v>Kirklevington Grange</v>
          </cell>
        </row>
        <row r="334">
          <cell r="B334" t="str">
            <v>Lancaster Farms</v>
          </cell>
        </row>
        <row r="335">
          <cell r="B335" t="str">
            <v>Leeds</v>
          </cell>
        </row>
        <row r="336">
          <cell r="B336" t="str">
            <v>Leicester</v>
          </cell>
        </row>
        <row r="337">
          <cell r="B337" t="str">
            <v>Lewes</v>
          </cell>
        </row>
        <row r="338">
          <cell r="B338" t="str">
            <v>Leyhill</v>
          </cell>
        </row>
        <row r="339">
          <cell r="B339" t="str">
            <v>Lincoln</v>
          </cell>
        </row>
        <row r="340">
          <cell r="B340" t="str">
            <v>Lindholme</v>
          </cell>
        </row>
        <row r="341">
          <cell r="B341" t="str">
            <v>Littlehey</v>
          </cell>
        </row>
        <row r="342">
          <cell r="B342" t="str">
            <v>Liverpool</v>
          </cell>
        </row>
        <row r="343">
          <cell r="B343" t="str">
            <v>Long Lartin</v>
          </cell>
        </row>
        <row r="344">
          <cell r="B344" t="str">
            <v>Low Newton</v>
          </cell>
        </row>
        <row r="345">
          <cell r="B345" t="str">
            <v>Lowdham Grange</v>
          </cell>
        </row>
        <row r="346">
          <cell r="B346" t="str">
            <v>Maidstone</v>
          </cell>
        </row>
        <row r="347">
          <cell r="B347" t="str">
            <v>Manchester</v>
          </cell>
        </row>
        <row r="348">
          <cell r="B348" t="str">
            <v>Moorland</v>
          </cell>
        </row>
        <row r="349">
          <cell r="B349" t="str">
            <v>Mount</v>
          </cell>
        </row>
        <row r="350">
          <cell r="B350" t="str">
            <v>New Hall</v>
          </cell>
        </row>
        <row r="351">
          <cell r="B351" t="str">
            <v>North Sea Camp</v>
          </cell>
        </row>
        <row r="352">
          <cell r="B352" t="str">
            <v>Northallerton</v>
          </cell>
        </row>
        <row r="353">
          <cell r="B353" t="str">
            <v>Northumberland</v>
          </cell>
        </row>
        <row r="354">
          <cell r="B354" t="str">
            <v>Norwich</v>
          </cell>
        </row>
        <row r="355">
          <cell r="B355" t="str">
            <v>Nottingham</v>
          </cell>
        </row>
        <row r="356">
          <cell r="B356" t="str">
            <v>Onley</v>
          </cell>
        </row>
        <row r="357">
          <cell r="B357" t="str">
            <v>Parc</v>
          </cell>
        </row>
        <row r="358">
          <cell r="B358" t="str">
            <v>Pentonville</v>
          </cell>
        </row>
        <row r="359">
          <cell r="B359" t="str">
            <v>Peterborough Female</v>
          </cell>
        </row>
        <row r="360">
          <cell r="B360" t="str">
            <v>Peterborough Male</v>
          </cell>
        </row>
        <row r="361">
          <cell r="B361" t="str">
            <v>Portland</v>
          </cell>
        </row>
        <row r="362">
          <cell r="B362" t="str">
            <v>Prescoed</v>
          </cell>
        </row>
        <row r="363">
          <cell r="B363" t="str">
            <v>Preston</v>
          </cell>
        </row>
        <row r="364">
          <cell r="B364" t="str">
            <v>Ranby</v>
          </cell>
        </row>
        <row r="365">
          <cell r="B365" t="str">
            <v>Reading</v>
          </cell>
        </row>
        <row r="366">
          <cell r="B366" t="str">
            <v>Risley</v>
          </cell>
        </row>
        <row r="367">
          <cell r="B367" t="str">
            <v>Rochester</v>
          </cell>
        </row>
        <row r="368">
          <cell r="B368" t="str">
            <v>Rye Hill</v>
          </cell>
        </row>
        <row r="369">
          <cell r="B369" t="str">
            <v>Send</v>
          </cell>
        </row>
        <row r="370">
          <cell r="B370" t="str">
            <v>Shrewsbury</v>
          </cell>
        </row>
        <row r="371">
          <cell r="B371" t="str">
            <v>Spring Hill</v>
          </cell>
        </row>
        <row r="372">
          <cell r="B372" t="str">
            <v>Stafford</v>
          </cell>
        </row>
        <row r="373">
          <cell r="B373" t="str">
            <v>Standford Hill</v>
          </cell>
        </row>
        <row r="374">
          <cell r="B374" t="str">
            <v>Stocken</v>
          </cell>
        </row>
        <row r="375">
          <cell r="B375" t="str">
            <v>Stoke Heath</v>
          </cell>
        </row>
        <row r="376">
          <cell r="B376" t="str">
            <v>Styal</v>
          </cell>
        </row>
        <row r="377">
          <cell r="B377" t="str">
            <v>Sudbury</v>
          </cell>
        </row>
        <row r="378">
          <cell r="B378" t="str">
            <v>Swaleside</v>
          </cell>
        </row>
        <row r="379">
          <cell r="B379" t="str">
            <v>Swansea</v>
          </cell>
        </row>
        <row r="380">
          <cell r="B380" t="str">
            <v>Swinfen Hall</v>
          </cell>
        </row>
        <row r="381">
          <cell r="B381" t="str">
            <v>Thorn Cross</v>
          </cell>
        </row>
        <row r="382">
          <cell r="B382" t="str">
            <v>Usk</v>
          </cell>
        </row>
        <row r="383">
          <cell r="B383" t="str">
            <v>Verne</v>
          </cell>
        </row>
        <row r="384">
          <cell r="B384" t="str">
            <v>Wakefield</v>
          </cell>
        </row>
        <row r="385">
          <cell r="B385" t="str">
            <v>Wandsworth</v>
          </cell>
        </row>
        <row r="386">
          <cell r="B386" t="str">
            <v>Warren Hill</v>
          </cell>
        </row>
        <row r="387">
          <cell r="B387" t="str">
            <v>Wayland</v>
          </cell>
        </row>
        <row r="388">
          <cell r="B388" t="str">
            <v>Wealstun</v>
          </cell>
        </row>
        <row r="389">
          <cell r="B389" t="str">
            <v>Wellingborough</v>
          </cell>
        </row>
        <row r="390">
          <cell r="B390" t="str">
            <v>Werrington</v>
          </cell>
        </row>
        <row r="391">
          <cell r="B391" t="str">
            <v>Wetherby</v>
          </cell>
        </row>
        <row r="392">
          <cell r="B392" t="str">
            <v>Whatton</v>
          </cell>
        </row>
        <row r="393">
          <cell r="B393" t="str">
            <v>Whitemoor</v>
          </cell>
        </row>
        <row r="394">
          <cell r="B394" t="str">
            <v>Winchester</v>
          </cell>
        </row>
        <row r="395">
          <cell r="B395" t="str">
            <v>Wolds</v>
          </cell>
        </row>
        <row r="396">
          <cell r="B396" t="str">
            <v>Woodhill</v>
          </cell>
        </row>
        <row r="397">
          <cell r="B397" t="str">
            <v>Wormwood Scrubs</v>
          </cell>
        </row>
        <row r="398">
          <cell r="B398" t="str">
            <v>Wymott</v>
          </cell>
        </row>
        <row r="399">
          <cell r="B399" t="str">
            <v>Oakwood</v>
          </cell>
        </row>
        <row r="400">
          <cell r="B400" t="str">
            <v>Oakwood</v>
          </cell>
        </row>
        <row r="401">
          <cell r="B401" t="str">
            <v>Oakwood</v>
          </cell>
        </row>
        <row r="402">
          <cell r="B402" t="str">
            <v>Thameside</v>
          </cell>
        </row>
        <row r="403">
          <cell r="B403" t="str">
            <v>Thameside</v>
          </cell>
        </row>
        <row r="404">
          <cell r="B404" t="str">
            <v>Thameside</v>
          </cell>
        </row>
      </sheetData>
      <sheetData sheetId="16">
        <row r="5">
          <cell r="J5" t="str">
            <v>p</v>
          </cell>
        </row>
      </sheetData>
      <sheetData sheetId="17"/>
      <sheetData sheetId="18"/>
      <sheetData sheetId="19">
        <row r="1">
          <cell r="V1" t="str">
            <v>PRS ID</v>
          </cell>
        </row>
      </sheetData>
      <sheetData sheetId="20">
        <row r="1">
          <cell r="A1" t="str">
            <v>UID</v>
          </cell>
        </row>
      </sheetData>
      <sheetData sheetId="21">
        <row r="5">
          <cell r="J5" t="str">
            <v>p</v>
          </cell>
        </row>
      </sheetData>
      <sheetData sheetId="22"/>
      <sheetData sheetId="23"/>
      <sheetData sheetId="24">
        <row r="1">
          <cell r="V1" t="str">
            <v>PRS ID</v>
          </cell>
        </row>
      </sheetData>
      <sheetData sheetId="25">
        <row r="1">
          <cell r="A1" t="str">
            <v>UID</v>
          </cell>
        </row>
      </sheetData>
      <sheetData sheetId="26">
        <row r="5">
          <cell r="J5" t="str">
            <v>p</v>
          </cell>
        </row>
      </sheetData>
      <sheetData sheetId="27"/>
      <sheetData sheetId="28"/>
      <sheetData sheetId="29">
        <row r="1">
          <cell r="V1" t="str">
            <v>PRS ID</v>
          </cell>
        </row>
      </sheetData>
      <sheetData sheetId="30">
        <row r="1">
          <cell r="A1" t="str">
            <v>UID</v>
          </cell>
        </row>
      </sheetData>
      <sheetData sheetId="31">
        <row r="5">
          <cell r="J5" t="str">
            <v>p</v>
          </cell>
        </row>
      </sheetData>
      <sheetData sheetId="32"/>
      <sheetData sheetId="33"/>
      <sheetData sheetId="34">
        <row r="1">
          <cell r="V1" t="str">
            <v>PRS ID</v>
          </cell>
        </row>
      </sheetData>
      <sheetData sheetId="35">
        <row r="1">
          <cell r="A1" t="str">
            <v>UID</v>
          </cell>
        </row>
      </sheetData>
      <sheetData sheetId="36">
        <row r="5">
          <cell r="J5" t="str">
            <v>p</v>
          </cell>
        </row>
      </sheetData>
      <sheetData sheetId="37"/>
      <sheetData sheetId="38"/>
      <sheetData sheetId="39">
        <row r="1">
          <cell r="V1" t="str">
            <v>PRS ID</v>
          </cell>
        </row>
      </sheetData>
      <sheetData sheetId="40">
        <row r="1">
          <cell r="A1" t="str">
            <v>UID</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1"/>
      <sheetName val="Public Outturns"/>
      <sheetName val="Appendix 1 Costs by function"/>
      <sheetName val="Appendix 1 Costs by estabs"/>
      <sheetName val="Appendix 1 KPIs"/>
      <sheetName val="Serious Assaults"/>
      <sheetName val="Education2"/>
      <sheetName val="Escapes"/>
      <sheetName val="MDT"/>
      <sheetName val="SOTPs"/>
      <sheetName val="Overcrowd"/>
      <sheetName val="SIDs"/>
      <sheetName val="OBPs"/>
      <sheetName val="DrugTreatment"/>
      <sheetName val="StaffSick"/>
      <sheetName val="BME"/>
      <sheetName val="Resettlement"/>
      <sheetName val="Accom"/>
      <sheetName val="Codes"/>
      <sheetName val="Targets"/>
      <sheetName val="Raw Data"/>
      <sheetName val="Establishment List"/>
      <sheetName val="Sheet1"/>
      <sheetName val="Module1"/>
      <sheetName val="Public_Outturns"/>
      <sheetName val="Appendix_1_Costs_by_function"/>
      <sheetName val="Appendix_1_Costs_by_estabs"/>
      <sheetName val="Appendix_1_KPIs"/>
      <sheetName val="Serious_Assaults"/>
      <sheetName val="Raw_Data"/>
      <sheetName val="Establishment_List"/>
      <sheetName val="Public_Outturns1"/>
      <sheetName val="Appendix_1_Costs_by_function1"/>
      <sheetName val="Appendix_1_Costs_by_estabs1"/>
      <sheetName val="Appendix_1_KPIs1"/>
      <sheetName val="Serious_Assaults1"/>
      <sheetName val="Raw_Data1"/>
      <sheetName val="Establishment_List1"/>
      <sheetName val="Public_Outturns2"/>
      <sheetName val="Appendix_1_Costs_by_function2"/>
      <sheetName val="Appendix_1_Costs_by_estabs2"/>
      <sheetName val="Appendix_1_KPIs2"/>
      <sheetName val="Serious_Assaults2"/>
      <sheetName val="Raw_Data2"/>
      <sheetName val="Establishment_List2"/>
      <sheetName val="Public_Outturns3"/>
      <sheetName val="Appendix_1_Costs_by_function3"/>
      <sheetName val="Appendix_1_Costs_by_estabs3"/>
      <sheetName val="Appendix_1_KPIs3"/>
      <sheetName val="Serious_Assaults3"/>
      <sheetName val="Raw_Data3"/>
      <sheetName val="Establishment_List3"/>
      <sheetName val="Public_Outturns4"/>
      <sheetName val="Appendix_1_Costs_by_function4"/>
      <sheetName val="Appendix_1_Costs_by_estabs4"/>
      <sheetName val="Appendix_1_KPIs4"/>
      <sheetName val="Serious_Assaults4"/>
      <sheetName val="Raw_Data4"/>
      <sheetName val="Establishment_List4"/>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row r="1">
          <cell r="A1" t="str">
            <v>Entity_ID</v>
          </cell>
        </row>
      </sheetData>
      <sheetData sheetId="20" refreshError="1"/>
      <sheetData sheetId="21" refreshError="1"/>
      <sheetData sheetId="22" refreshError="1"/>
      <sheetData sheetId="23" refreshError="1"/>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w to update"/>
      <sheetName val="Population"/>
      <sheetName val="Deaths"/>
      <sheetName val="Assaults"/>
      <sheetName val="Assaults youth estate"/>
      <sheetName val="SH"/>
      <sheetName val="SH individuals"/>
      <sheetName val="SH youth estate inc"/>
      <sheetName val="SH youth estate ind"/>
      <sheetName val="Charts"/>
      <sheetName val="Index"/>
      <sheetName val="1 Summary"/>
      <sheetName val="2 Summary (Deaths)"/>
      <sheetName val="3 Summary (Self-harm)"/>
      <sheetName val="3a Summary (Self-harm-YP)"/>
      <sheetName val="4 Summary (Assaults)"/>
      <sheetName val="4a Summary (Assaults-YP)"/>
      <sheetName val="5 Quarterly deaths"/>
      <sheetName val="6 Quarterly self-harm"/>
      <sheetName val="7 Quarterly Assaults"/>
      <sheetName val="bulletin text"/>
      <sheetName val="PRA Powerpoint"/>
      <sheetName val="2_Summary_(Deaths)"/>
      <sheetName val="3_Summary_(Self-harm)"/>
      <sheetName val="4_Summary_(Assaults)"/>
      <sheetName val="7_Quarterly_Assaults"/>
      <sheetName val="5_Quarterly_deaths"/>
      <sheetName val="6_Quarterly_self-harm"/>
      <sheetName val="2_Summary_(Deaths)2"/>
      <sheetName val="3_Summary_(Self-harm)2"/>
      <sheetName val="4_Summary_(Assaults)2"/>
      <sheetName val="7_Quarterly_Assaults2"/>
      <sheetName val="5_Quarterly_deaths2"/>
      <sheetName val="6_Quarterly_self-harm2"/>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5">
          <cell r="L5">
            <v>43190</v>
          </cell>
        </row>
        <row r="8">
          <cell r="K8">
            <v>344</v>
          </cell>
          <cell r="L8">
            <v>299</v>
          </cell>
        </row>
        <row r="9">
          <cell r="K9">
            <v>115</v>
          </cell>
          <cell r="L9">
            <v>69</v>
          </cell>
        </row>
        <row r="10">
          <cell r="K10">
            <v>204</v>
          </cell>
          <cell r="L10">
            <v>168</v>
          </cell>
        </row>
        <row r="11">
          <cell r="K11">
            <v>3</v>
          </cell>
          <cell r="L11">
            <v>5</v>
          </cell>
        </row>
        <row r="12">
          <cell r="L12">
            <v>57</v>
          </cell>
        </row>
        <row r="15">
          <cell r="L15">
            <v>56</v>
          </cell>
        </row>
        <row r="17">
          <cell r="L17">
            <v>3.5</v>
          </cell>
        </row>
        <row r="18">
          <cell r="L18">
            <v>0.8</v>
          </cell>
        </row>
        <row r="19">
          <cell r="L19">
            <v>2</v>
          </cell>
        </row>
        <row r="39">
          <cell r="K39">
            <v>10</v>
          </cell>
          <cell r="L39">
            <v>1</v>
          </cell>
        </row>
        <row r="48">
          <cell r="L48">
            <v>0.3</v>
          </cell>
        </row>
      </sheetData>
      <sheetData sheetId="13">
        <row r="5">
          <cell r="L5">
            <v>43100</v>
          </cell>
        </row>
        <row r="9">
          <cell r="K9">
            <v>40160</v>
          </cell>
          <cell r="L9">
            <v>44651</v>
          </cell>
        </row>
        <row r="10">
          <cell r="L10">
            <v>521</v>
          </cell>
        </row>
        <row r="12">
          <cell r="K12">
            <v>11000</v>
          </cell>
          <cell r="L12">
            <v>11630</v>
          </cell>
        </row>
        <row r="13">
          <cell r="L13">
            <v>136</v>
          </cell>
        </row>
        <row r="14">
          <cell r="L14">
            <v>3.8</v>
          </cell>
        </row>
        <row r="16">
          <cell r="K16">
            <v>2740</v>
          </cell>
          <cell r="L16">
            <v>3067</v>
          </cell>
        </row>
        <row r="17">
          <cell r="K17">
            <v>6.8000000000000005E-2</v>
          </cell>
          <cell r="L17">
            <v>6.9000000000000006E-2</v>
          </cell>
        </row>
        <row r="21">
          <cell r="K21">
            <v>32490</v>
          </cell>
          <cell r="L21">
            <v>36334</v>
          </cell>
        </row>
        <row r="22">
          <cell r="L22">
            <v>445</v>
          </cell>
        </row>
        <row r="26">
          <cell r="K26">
            <v>3.3</v>
          </cell>
          <cell r="L26">
            <v>3.5</v>
          </cell>
        </row>
        <row r="28">
          <cell r="K28">
            <v>2602</v>
          </cell>
          <cell r="L28">
            <v>2884</v>
          </cell>
        </row>
        <row r="33">
          <cell r="K33">
            <v>7670</v>
          </cell>
          <cell r="L33">
            <v>8317</v>
          </cell>
        </row>
        <row r="34">
          <cell r="L34">
            <v>2093</v>
          </cell>
        </row>
        <row r="38">
          <cell r="K38">
            <v>6.6</v>
          </cell>
          <cell r="L38">
            <v>7</v>
          </cell>
        </row>
        <row r="40">
          <cell r="K40">
            <v>138</v>
          </cell>
          <cell r="L40">
            <v>183</v>
          </cell>
        </row>
      </sheetData>
      <sheetData sheetId="14"/>
      <sheetData sheetId="15">
        <row r="9">
          <cell r="K9">
            <v>26022</v>
          </cell>
          <cell r="L9">
            <v>29485</v>
          </cell>
        </row>
        <row r="10">
          <cell r="L10">
            <v>344</v>
          </cell>
        </row>
        <row r="11">
          <cell r="K11">
            <v>3519</v>
          </cell>
          <cell r="L11">
            <v>3856</v>
          </cell>
        </row>
        <row r="14">
          <cell r="K14">
            <v>19088</v>
          </cell>
          <cell r="L14">
            <v>21270</v>
          </cell>
        </row>
        <row r="15">
          <cell r="L15">
            <v>248</v>
          </cell>
        </row>
        <row r="16">
          <cell r="K16">
            <v>2764</v>
          </cell>
          <cell r="L16">
            <v>3029</v>
          </cell>
        </row>
        <row r="19">
          <cell r="K19">
            <v>6844</v>
          </cell>
          <cell r="L19">
            <v>8429</v>
          </cell>
        </row>
        <row r="20">
          <cell r="L20">
            <v>98</v>
          </cell>
        </row>
        <row r="21">
          <cell r="K21">
            <v>789</v>
          </cell>
          <cell r="L21">
            <v>864</v>
          </cell>
        </row>
        <row r="26">
          <cell r="K26">
            <v>25043</v>
          </cell>
          <cell r="L26">
            <v>28279</v>
          </cell>
        </row>
        <row r="43">
          <cell r="K43">
            <v>979</v>
          </cell>
          <cell r="L43">
            <v>1206</v>
          </cell>
        </row>
      </sheetData>
      <sheetData sheetId="16"/>
      <sheetData sheetId="17">
        <row r="77">
          <cell r="C77">
            <v>82</v>
          </cell>
        </row>
        <row r="78">
          <cell r="C78">
            <v>85</v>
          </cell>
        </row>
      </sheetData>
      <sheetData sheetId="18">
        <row r="60">
          <cell r="C60">
            <v>12068</v>
          </cell>
        </row>
        <row r="61">
          <cell r="C61">
            <v>11790</v>
          </cell>
          <cell r="G61">
            <v>758</v>
          </cell>
        </row>
      </sheetData>
      <sheetData sheetId="19">
        <row r="64">
          <cell r="C64">
            <v>7841</v>
          </cell>
          <cell r="G64">
            <v>999</v>
          </cell>
          <cell r="K64">
            <v>5684</v>
          </cell>
          <cell r="O64">
            <v>799</v>
          </cell>
          <cell r="S64">
            <v>2223</v>
          </cell>
          <cell r="W64">
            <v>210</v>
          </cell>
        </row>
        <row r="65">
          <cell r="C65">
            <v>7790</v>
          </cell>
          <cell r="G65">
            <v>983</v>
          </cell>
          <cell r="K65">
            <v>5579</v>
          </cell>
          <cell r="O65">
            <v>742</v>
          </cell>
          <cell r="S65">
            <v>2327</v>
          </cell>
          <cell r="W65">
            <v>257</v>
          </cell>
        </row>
      </sheetData>
      <sheetData sheetId="20"/>
      <sheetData sheetId="2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ublic Outturns"/>
      <sheetName val="Appendix 1 Costs by function"/>
      <sheetName val="Appendix 1 Costs by estabs"/>
      <sheetName val="Appendix 1 KPIs"/>
      <sheetName val="Serious Assaults"/>
      <sheetName val="Education2"/>
      <sheetName val="Escapes"/>
      <sheetName val="MDT"/>
      <sheetName val="SOTPs"/>
      <sheetName val="Overcrowd"/>
      <sheetName val="SIDs"/>
      <sheetName val="OBPs"/>
      <sheetName val="DrugTreatment"/>
      <sheetName val="StaffSick"/>
      <sheetName val="BME"/>
      <sheetName val="Resettlement"/>
      <sheetName val="Accom"/>
      <sheetName val="Codes"/>
      <sheetName val="Targets"/>
      <sheetName val="Raw Data"/>
      <sheetName val="Establishment List"/>
      <sheetName val="Sheet1"/>
      <sheetName val="Public_Outturns"/>
      <sheetName val="Appendix_1_Costs_by_function"/>
      <sheetName val="Appendix_1_Costs_by_estabs"/>
      <sheetName val="Appendix_1_KPIs"/>
      <sheetName val="Serious_Assaults"/>
      <sheetName val="Raw_Data"/>
      <sheetName val="Establishment_List"/>
      <sheetName val="Public_Outturns1"/>
      <sheetName val="Appendix_1_Costs_by_function1"/>
      <sheetName val="Appendix_1_Costs_by_estabs1"/>
      <sheetName val="Appendix_1_KPIs1"/>
      <sheetName val="Serious_Assaults1"/>
      <sheetName val="Raw_Data1"/>
      <sheetName val="Establishment_List1"/>
      <sheetName val="Public_Outturns2"/>
      <sheetName val="Appendix_1_Costs_by_function2"/>
      <sheetName val="Appendix_1_Costs_by_estabs2"/>
      <sheetName val="Appendix_1_KPIs2"/>
      <sheetName val="Serious_Assaults2"/>
      <sheetName val="Raw_Data2"/>
      <sheetName val="Establishment_List2"/>
      <sheetName val="Public_Outturns3"/>
      <sheetName val="Appendix_1_Costs_by_function3"/>
      <sheetName val="Appendix_1_Costs_by_estabs3"/>
      <sheetName val="Appendix_1_KPIs3"/>
      <sheetName val="Serious_Assaults3"/>
      <sheetName val="Raw_Data3"/>
      <sheetName val="Establishment_List3"/>
      <sheetName val="Public_Outturns4"/>
      <sheetName val="Appendix_1_Costs_by_function4"/>
      <sheetName val="Appendix_1_Costs_by_estabs4"/>
      <sheetName val="Appendix_1_KPIs4"/>
      <sheetName val="Serious_Assaults4"/>
      <sheetName val="Raw_Data4"/>
      <sheetName val="Establishment_List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2">
          <cell r="C2">
            <v>143</v>
          </cell>
        </row>
      </sheetData>
      <sheetData sheetId="18" refreshError="1"/>
      <sheetData sheetId="19">
        <row r="1">
          <cell r="B1" t="str">
            <v>Category</v>
          </cell>
        </row>
        <row r="2">
          <cell r="B2" t="str">
            <v>Cluster</v>
          </cell>
        </row>
        <row r="3">
          <cell r="B3" t="str">
            <v>Cluster</v>
          </cell>
        </row>
        <row r="4">
          <cell r="B4" t="str">
            <v>Cluster</v>
          </cell>
        </row>
        <row r="5">
          <cell r="B5" t="str">
            <v>Cluster</v>
          </cell>
        </row>
        <row r="6">
          <cell r="B6" t="str">
            <v>Cluster</v>
          </cell>
        </row>
        <row r="7">
          <cell r="B7" t="str">
            <v>Cluster</v>
          </cell>
        </row>
        <row r="8">
          <cell r="B8" t="str">
            <v>Cluster</v>
          </cell>
        </row>
        <row r="9">
          <cell r="B9" t="str">
            <v>Cluster</v>
          </cell>
        </row>
        <row r="10">
          <cell r="B10" t="str">
            <v>Cluster</v>
          </cell>
        </row>
        <row r="11">
          <cell r="B11" t="str">
            <v>Cluster</v>
          </cell>
        </row>
        <row r="12">
          <cell r="B12" t="str">
            <v>Escort Areas</v>
          </cell>
        </row>
        <row r="13">
          <cell r="B13" t="str">
            <v>Female closed</v>
          </cell>
        </row>
        <row r="14">
          <cell r="B14" t="str">
            <v>Female closed</v>
          </cell>
        </row>
        <row r="15">
          <cell r="B15" t="str">
            <v>Female Closed</v>
          </cell>
        </row>
        <row r="16">
          <cell r="B16" t="str">
            <v>Female Local</v>
          </cell>
        </row>
        <row r="17">
          <cell r="B17" t="str">
            <v>Female local</v>
          </cell>
        </row>
        <row r="18">
          <cell r="B18" t="str">
            <v>Female local</v>
          </cell>
        </row>
        <row r="19">
          <cell r="B19" t="str">
            <v>Female local</v>
          </cell>
        </row>
        <row r="20">
          <cell r="B20" t="str">
            <v>Female local</v>
          </cell>
        </row>
        <row r="21">
          <cell r="B21" t="str">
            <v>Female local</v>
          </cell>
        </row>
        <row r="22">
          <cell r="B22" t="str">
            <v>Female local</v>
          </cell>
        </row>
        <row r="23">
          <cell r="B23" t="str">
            <v>Female open</v>
          </cell>
        </row>
        <row r="24">
          <cell r="B24" t="str">
            <v>Female open</v>
          </cell>
        </row>
        <row r="25">
          <cell r="B25" t="str">
            <v>Male Category B</v>
          </cell>
        </row>
        <row r="26">
          <cell r="B26" t="str">
            <v>Male Category B</v>
          </cell>
        </row>
        <row r="27">
          <cell r="B27" t="str">
            <v>Male Category B</v>
          </cell>
        </row>
        <row r="28">
          <cell r="B28" t="str">
            <v>Male Category B</v>
          </cell>
        </row>
        <row r="29">
          <cell r="B29" t="str">
            <v>Male Category B</v>
          </cell>
        </row>
        <row r="30">
          <cell r="B30" t="str">
            <v>Male Category B</v>
          </cell>
        </row>
        <row r="31">
          <cell r="B31" t="str">
            <v>Male Category C</v>
          </cell>
        </row>
        <row r="32">
          <cell r="B32" t="str">
            <v>Male Category C</v>
          </cell>
        </row>
        <row r="33">
          <cell r="B33" t="str">
            <v>Male Category C</v>
          </cell>
        </row>
        <row r="34">
          <cell r="B34" t="str">
            <v>Male Category C</v>
          </cell>
        </row>
        <row r="35">
          <cell r="B35" t="str">
            <v>Male Category C</v>
          </cell>
        </row>
        <row r="36">
          <cell r="B36" t="str">
            <v>Male Category C</v>
          </cell>
        </row>
        <row r="37">
          <cell r="B37" t="str">
            <v>Male Category C</v>
          </cell>
        </row>
        <row r="38">
          <cell r="B38" t="str">
            <v>Male Category C</v>
          </cell>
        </row>
        <row r="39">
          <cell r="B39" t="str">
            <v>Male Category C</v>
          </cell>
        </row>
        <row r="40">
          <cell r="B40" t="str">
            <v>Male Category C</v>
          </cell>
        </row>
        <row r="41">
          <cell r="B41" t="str">
            <v>Male Category C</v>
          </cell>
        </row>
        <row r="42">
          <cell r="B42" t="str">
            <v>Male Category C</v>
          </cell>
        </row>
        <row r="43">
          <cell r="B43" t="str">
            <v>Male Category C</v>
          </cell>
        </row>
        <row r="44">
          <cell r="B44" t="str">
            <v>Male Category C</v>
          </cell>
        </row>
        <row r="45">
          <cell r="B45" t="str">
            <v>Male Category C</v>
          </cell>
        </row>
        <row r="46">
          <cell r="B46" t="str">
            <v>Male Category C</v>
          </cell>
        </row>
        <row r="47">
          <cell r="B47" t="str">
            <v>Male Category C</v>
          </cell>
        </row>
        <row r="48">
          <cell r="B48" t="str">
            <v>Male Category C</v>
          </cell>
        </row>
        <row r="49">
          <cell r="B49" t="str">
            <v>Male Category C</v>
          </cell>
        </row>
        <row r="50">
          <cell r="B50" t="str">
            <v>Male Category C</v>
          </cell>
        </row>
        <row r="51">
          <cell r="B51" t="str">
            <v>Male Category C</v>
          </cell>
        </row>
        <row r="52">
          <cell r="B52" t="str">
            <v>Male Category C</v>
          </cell>
        </row>
        <row r="53">
          <cell r="B53" t="str">
            <v>Male Category C</v>
          </cell>
        </row>
        <row r="54">
          <cell r="B54" t="str">
            <v>Male Category C</v>
          </cell>
        </row>
        <row r="55">
          <cell r="B55" t="str">
            <v>Male Category C</v>
          </cell>
        </row>
        <row r="56">
          <cell r="B56" t="str">
            <v>Male Category C</v>
          </cell>
        </row>
        <row r="57">
          <cell r="B57" t="str">
            <v>Male Category C</v>
          </cell>
        </row>
        <row r="58">
          <cell r="B58" t="str">
            <v>Male Category C</v>
          </cell>
        </row>
        <row r="59">
          <cell r="B59" t="str">
            <v>Male Category C</v>
          </cell>
        </row>
        <row r="60">
          <cell r="B60" t="str">
            <v>Male Category C</v>
          </cell>
        </row>
        <row r="61">
          <cell r="B61" t="str">
            <v>Male Category C</v>
          </cell>
        </row>
        <row r="62">
          <cell r="B62" t="str">
            <v>Male Category C</v>
          </cell>
        </row>
        <row r="63">
          <cell r="B63" t="str">
            <v>Male Category C</v>
          </cell>
        </row>
        <row r="64">
          <cell r="B64" t="str">
            <v>Male Category C</v>
          </cell>
        </row>
        <row r="65">
          <cell r="B65" t="str">
            <v>Male Category C</v>
          </cell>
        </row>
        <row r="66">
          <cell r="B66" t="str">
            <v>Male Category C</v>
          </cell>
        </row>
        <row r="67">
          <cell r="B67" t="str">
            <v>Male Category C</v>
          </cell>
        </row>
        <row r="68">
          <cell r="B68" t="str">
            <v>Male Category C</v>
          </cell>
        </row>
        <row r="69">
          <cell r="B69" t="str">
            <v>Male Category C</v>
          </cell>
        </row>
        <row r="70">
          <cell r="B70" t="str">
            <v>Male Category C</v>
          </cell>
        </row>
        <row r="71">
          <cell r="B71" t="str">
            <v>Male Category C</v>
          </cell>
        </row>
        <row r="72">
          <cell r="B72" t="str">
            <v>Male Category C</v>
          </cell>
        </row>
        <row r="73">
          <cell r="B73" t="str">
            <v>Male Category C</v>
          </cell>
        </row>
        <row r="74">
          <cell r="B74" t="str">
            <v>Male Category C</v>
          </cell>
        </row>
        <row r="75">
          <cell r="B75" t="str">
            <v>Male Category C</v>
          </cell>
        </row>
        <row r="76">
          <cell r="B76" t="str">
            <v>Male closed YOI</v>
          </cell>
        </row>
        <row r="77">
          <cell r="B77" t="str">
            <v>Male closed YOI</v>
          </cell>
        </row>
        <row r="78">
          <cell r="B78" t="str">
            <v>Male Closed YOI</v>
          </cell>
        </row>
        <row r="79">
          <cell r="B79" t="str">
            <v>Male closed YOI</v>
          </cell>
        </row>
        <row r="80">
          <cell r="B80" t="str">
            <v>Male closed YOI</v>
          </cell>
        </row>
        <row r="81">
          <cell r="B81" t="str">
            <v>Male closed YOI</v>
          </cell>
        </row>
        <row r="82">
          <cell r="B82" t="str">
            <v>Male closed YOI</v>
          </cell>
        </row>
        <row r="83">
          <cell r="B83" t="str">
            <v>Male closed YOI</v>
          </cell>
        </row>
        <row r="84">
          <cell r="B84" t="str">
            <v>Male closed YOI</v>
          </cell>
        </row>
        <row r="85">
          <cell r="B85" t="str">
            <v>Male closed YOI</v>
          </cell>
        </row>
        <row r="86">
          <cell r="B86" t="str">
            <v>Male closed YOI</v>
          </cell>
        </row>
        <row r="87">
          <cell r="B87" t="str">
            <v>Male Dispersal</v>
          </cell>
        </row>
        <row r="88">
          <cell r="B88" t="str">
            <v>Male Dispersal</v>
          </cell>
        </row>
        <row r="89">
          <cell r="B89" t="str">
            <v>Male Dispersal</v>
          </cell>
        </row>
        <row r="90">
          <cell r="B90" t="str">
            <v>Male Dispersal</v>
          </cell>
        </row>
        <row r="91">
          <cell r="B91" t="str">
            <v>Male Dispersal</v>
          </cell>
        </row>
        <row r="92">
          <cell r="B92" t="str">
            <v>Male local</v>
          </cell>
        </row>
        <row r="93">
          <cell r="B93" t="str">
            <v>Male local</v>
          </cell>
        </row>
        <row r="94">
          <cell r="B94" t="str">
            <v>Male local</v>
          </cell>
        </row>
        <row r="95">
          <cell r="B95" t="str">
            <v>Male local</v>
          </cell>
        </row>
        <row r="96">
          <cell r="B96" t="str">
            <v>Male local</v>
          </cell>
        </row>
        <row r="97">
          <cell r="B97" t="str">
            <v>Male local</v>
          </cell>
        </row>
        <row r="98">
          <cell r="B98" t="str">
            <v>Male local</v>
          </cell>
        </row>
        <row r="99">
          <cell r="B99" t="str">
            <v>Male local</v>
          </cell>
        </row>
        <row r="100">
          <cell r="B100" t="str">
            <v>Male local</v>
          </cell>
        </row>
        <row r="101">
          <cell r="B101" t="str">
            <v>Male local</v>
          </cell>
        </row>
        <row r="102">
          <cell r="B102" t="str">
            <v>Male Local</v>
          </cell>
        </row>
        <row r="103">
          <cell r="B103" t="str">
            <v>Male local</v>
          </cell>
        </row>
        <row r="104">
          <cell r="B104" t="str">
            <v>Male local</v>
          </cell>
        </row>
        <row r="105">
          <cell r="B105" t="str">
            <v>Male local</v>
          </cell>
        </row>
        <row r="106">
          <cell r="B106" t="str">
            <v>Male local</v>
          </cell>
        </row>
        <row r="107">
          <cell r="B107" t="str">
            <v>Male local</v>
          </cell>
        </row>
        <row r="108">
          <cell r="B108" t="str">
            <v>Male local</v>
          </cell>
        </row>
        <row r="109">
          <cell r="B109" t="str">
            <v>Male local</v>
          </cell>
        </row>
        <row r="110">
          <cell r="B110" t="str">
            <v>Male local</v>
          </cell>
        </row>
        <row r="111">
          <cell r="B111" t="str">
            <v>Male local</v>
          </cell>
        </row>
        <row r="112">
          <cell r="B112" t="str">
            <v>Male local</v>
          </cell>
        </row>
        <row r="113">
          <cell r="B113" t="str">
            <v>Male local</v>
          </cell>
        </row>
        <row r="114">
          <cell r="B114" t="str">
            <v>Male local</v>
          </cell>
        </row>
        <row r="115">
          <cell r="B115" t="str">
            <v>Male local</v>
          </cell>
        </row>
        <row r="116">
          <cell r="B116" t="str">
            <v>Male local</v>
          </cell>
        </row>
        <row r="117">
          <cell r="B117" t="str">
            <v>Male local</v>
          </cell>
        </row>
        <row r="118">
          <cell r="B118" t="str">
            <v>Male local</v>
          </cell>
        </row>
        <row r="119">
          <cell r="B119" t="str">
            <v>Male local</v>
          </cell>
        </row>
        <row r="120">
          <cell r="B120" t="str">
            <v>Male local</v>
          </cell>
        </row>
        <row r="121">
          <cell r="B121" t="str">
            <v>Male local</v>
          </cell>
        </row>
        <row r="122">
          <cell r="B122" t="str">
            <v>Male local</v>
          </cell>
        </row>
        <row r="123">
          <cell r="B123" t="str">
            <v>Male local</v>
          </cell>
        </row>
        <row r="124">
          <cell r="B124" t="str">
            <v>Male local</v>
          </cell>
        </row>
        <row r="125">
          <cell r="B125" t="str">
            <v>Male local</v>
          </cell>
        </row>
        <row r="126">
          <cell r="B126" t="str">
            <v>Male local</v>
          </cell>
        </row>
        <row r="127">
          <cell r="B127" t="str">
            <v>Male local</v>
          </cell>
        </row>
        <row r="128">
          <cell r="B128" t="str">
            <v>Male open</v>
          </cell>
        </row>
        <row r="129">
          <cell r="B129" t="str">
            <v>Male open</v>
          </cell>
        </row>
        <row r="130">
          <cell r="B130" t="str">
            <v>Male open</v>
          </cell>
        </row>
        <row r="131">
          <cell r="B131" t="str">
            <v>Male open</v>
          </cell>
        </row>
        <row r="132">
          <cell r="B132" t="str">
            <v>Male open</v>
          </cell>
        </row>
        <row r="133">
          <cell r="B133" t="str">
            <v>Male open</v>
          </cell>
        </row>
        <row r="134">
          <cell r="B134" t="str">
            <v>Male open YOI</v>
          </cell>
        </row>
        <row r="135">
          <cell r="B135" t="str">
            <v>Male YOI - Young People</v>
          </cell>
        </row>
        <row r="136">
          <cell r="B136" t="str">
            <v>Male YOI - Young People</v>
          </cell>
        </row>
        <row r="137">
          <cell r="B137" t="str">
            <v>Male YOI - Young People</v>
          </cell>
        </row>
        <row r="138">
          <cell r="B138" t="str">
            <v>Male YOI - Young People</v>
          </cell>
        </row>
        <row r="139">
          <cell r="B139" t="str">
            <v>Male YOI - Young People</v>
          </cell>
        </row>
        <row r="140">
          <cell r="B140" t="str">
            <v>Male YOI - Young People</v>
          </cell>
        </row>
        <row r="141">
          <cell r="B141" t="str">
            <v>Semi open</v>
          </cell>
        </row>
        <row r="142">
          <cell r="B142" t="str">
            <v>Semi open</v>
          </cell>
        </row>
        <row r="143">
          <cell r="B143" t="str">
            <v>Semi open</v>
          </cell>
        </row>
        <row r="144">
          <cell r="B144" t="str">
            <v>Semi open</v>
          </cell>
        </row>
      </sheetData>
      <sheetData sheetId="20" refreshError="1"/>
      <sheetData sheetId="21" refreshError="1"/>
      <sheetData sheetId="22"/>
      <sheetData sheetId="23"/>
      <sheetData sheetId="24"/>
      <sheetData sheetId="25"/>
      <sheetData sheetId="26"/>
      <sheetData sheetId="27">
        <row r="1">
          <cell r="B1" t="str">
            <v>Category</v>
          </cell>
        </row>
      </sheetData>
      <sheetData sheetId="28"/>
      <sheetData sheetId="29"/>
      <sheetData sheetId="30"/>
      <sheetData sheetId="31"/>
      <sheetData sheetId="32"/>
      <sheetData sheetId="33"/>
      <sheetData sheetId="34">
        <row r="1">
          <cell r="B1" t="str">
            <v>Category</v>
          </cell>
        </row>
      </sheetData>
      <sheetData sheetId="35"/>
      <sheetData sheetId="36"/>
      <sheetData sheetId="37"/>
      <sheetData sheetId="38"/>
      <sheetData sheetId="39"/>
      <sheetData sheetId="40"/>
      <sheetData sheetId="41">
        <row r="1">
          <cell r="B1" t="str">
            <v>Category</v>
          </cell>
        </row>
      </sheetData>
      <sheetData sheetId="42"/>
      <sheetData sheetId="43"/>
      <sheetData sheetId="44"/>
      <sheetData sheetId="45"/>
      <sheetData sheetId="46"/>
      <sheetData sheetId="47"/>
      <sheetData sheetId="48">
        <row r="1">
          <cell r="B1" t="str">
            <v>Category</v>
          </cell>
        </row>
      </sheetData>
      <sheetData sheetId="49"/>
      <sheetData sheetId="50"/>
      <sheetData sheetId="51"/>
      <sheetData sheetId="52"/>
      <sheetData sheetId="53"/>
      <sheetData sheetId="54"/>
      <sheetData sheetId="55">
        <row r="1">
          <cell r="B1" t="str">
            <v>Category</v>
          </cell>
        </row>
      </sheetData>
      <sheetData sheetId="5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Page"/>
      <sheetName val="Figures Check"/>
      <sheetName val="Text Check"/>
      <sheetName val="Options"/>
      <sheetName val="Front_Page"/>
      <sheetName val="Figures_Check"/>
      <sheetName val="Text_Check"/>
      <sheetName val="Front_Page1"/>
      <sheetName val="Figures_Check1"/>
      <sheetName val="Text_Check1"/>
      <sheetName val="Front_Page2"/>
      <sheetName val="Figures_Check2"/>
      <sheetName val="Text_Check2"/>
      <sheetName val="Front_Page3"/>
      <sheetName val="Figures_Check3"/>
      <sheetName val="Text_Check3"/>
      <sheetName val="Front_Page4"/>
      <sheetName val="Figures_Check4"/>
      <sheetName val="Text_Check4"/>
      <sheetName val="Front_Page5"/>
      <sheetName val="Figures_Check5"/>
      <sheetName val="Text_Check5"/>
      <sheetName val="Front_Page7"/>
      <sheetName val="Figures_Check7"/>
      <sheetName val="Text_Check7"/>
      <sheetName val="Front_Page6"/>
      <sheetName val="Figures_Check6"/>
      <sheetName val="Text_Check6"/>
    </sheetNames>
    <sheetDataSet>
      <sheetData sheetId="0" refreshError="1"/>
      <sheetData sheetId="1" refreshError="1"/>
      <sheetData sheetId="2" refreshError="1"/>
      <sheetData sheetId="3">
        <row r="2">
          <cell r="A2" t="str">
            <v>Yes</v>
          </cell>
        </row>
        <row r="3">
          <cell r="A3" t="str">
            <v>No</v>
          </cell>
        </row>
        <row r="4">
          <cell r="A4" t="str">
            <v>N/A</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ratorGroupList"/>
      <sheetName val="07-08 Areas"/>
      <sheetName val="07-08 Alphabetically"/>
      <sheetName val="vLookup"/>
      <sheetName val="Contracted Out Estabs"/>
      <sheetName val="East Midlands"/>
      <sheetName val="Eastern"/>
      <sheetName val="High Security"/>
      <sheetName val="Kent"/>
      <sheetName val="London"/>
      <sheetName val="North East"/>
      <sheetName val="North West"/>
      <sheetName val="South West"/>
      <sheetName val="Sussex &amp; Surrey"/>
      <sheetName val="Thames Valley &amp; Hampshire"/>
      <sheetName val="Wales"/>
      <sheetName val="West Midlands"/>
      <sheetName val="Yorkshire &amp; Humberside"/>
      <sheetName val="07-08_Areas"/>
      <sheetName val="07-08_Alphabetically"/>
      <sheetName val="Contracted_Out_Estabs"/>
      <sheetName val="East_Midlands"/>
      <sheetName val="High_Security"/>
      <sheetName val="North_East"/>
      <sheetName val="North_West"/>
      <sheetName val="South_West"/>
      <sheetName val="Sussex_&amp;_Surrey"/>
      <sheetName val="Thames_Valley_&amp;_Hampshire"/>
      <sheetName val="West_Midlands"/>
      <sheetName val="Yorkshire_&amp;_Humberside"/>
      <sheetName val="07-08_Areas1"/>
      <sheetName val="07-08_Alphabetically1"/>
      <sheetName val="Contracted_Out_Estabs1"/>
      <sheetName val="East_Midlands1"/>
      <sheetName val="High_Security1"/>
      <sheetName val="North_East1"/>
      <sheetName val="North_West1"/>
      <sheetName val="South_West1"/>
      <sheetName val="Sussex_&amp;_Surrey1"/>
      <sheetName val="Thames_Valley_&amp;_Hampshire1"/>
      <sheetName val="West_Midlands1"/>
      <sheetName val="Yorkshire_&amp;_Humberside1"/>
      <sheetName val="07-08_Areas2"/>
      <sheetName val="07-08_Alphabetically2"/>
      <sheetName val="Contracted_Out_Estabs2"/>
      <sheetName val="East_Midlands2"/>
      <sheetName val="High_Security2"/>
      <sheetName val="North_East2"/>
      <sheetName val="North_West2"/>
      <sheetName val="South_West2"/>
      <sheetName val="Sussex_&amp;_Surrey2"/>
      <sheetName val="Thames_Valley_&amp;_Hampshire2"/>
      <sheetName val="West_Midlands2"/>
      <sheetName val="Yorkshire_&amp;_Humberside2"/>
      <sheetName val="07-08_Areas3"/>
      <sheetName val="07-08_Alphabetically3"/>
      <sheetName val="Contracted_Out_Estabs3"/>
      <sheetName val="East_Midlands3"/>
      <sheetName val="High_Security3"/>
      <sheetName val="North_East3"/>
      <sheetName val="North_West3"/>
      <sheetName val="South_West3"/>
      <sheetName val="Sussex_&amp;_Surrey3"/>
      <sheetName val="Thames_Valley_&amp;_Hampshire3"/>
      <sheetName val="West_Midlands3"/>
      <sheetName val="Yorkshire_&amp;_Humberside3"/>
      <sheetName val="07-08_Areas4"/>
      <sheetName val="07-08_Alphabetically4"/>
      <sheetName val="Contracted_Out_Estabs4"/>
      <sheetName val="East_Midlands4"/>
      <sheetName val="High_Security4"/>
      <sheetName val="North_East4"/>
      <sheetName val="North_West4"/>
      <sheetName val="South_West4"/>
      <sheetName val="Sussex_&amp;_Surrey4"/>
      <sheetName val="Thames_Valley_&amp;_Hampshire4"/>
      <sheetName val="West_Midlands4"/>
      <sheetName val="Yorkshire_&amp;_Humberside4"/>
    </sheetNames>
    <sheetDataSet>
      <sheetData sheetId="0" refreshError="1"/>
      <sheetData sheetId="1">
        <row r="2">
          <cell r="A2">
            <v>3</v>
          </cell>
        </row>
        <row r="3">
          <cell r="A3">
            <v>4</v>
          </cell>
        </row>
        <row r="4">
          <cell r="A4">
            <v>18</v>
          </cell>
        </row>
        <row r="5">
          <cell r="A5">
            <v>34</v>
          </cell>
        </row>
        <row r="6">
          <cell r="A6">
            <v>32</v>
          </cell>
        </row>
        <row r="7">
          <cell r="A7">
            <v>49</v>
          </cell>
        </row>
        <row r="8">
          <cell r="A8">
            <v>87</v>
          </cell>
        </row>
        <row r="9">
          <cell r="A9">
            <v>102</v>
          </cell>
        </row>
        <row r="10">
          <cell r="A10">
            <v>99</v>
          </cell>
        </row>
        <row r="11">
          <cell r="A11">
            <v>109</v>
          </cell>
        </row>
        <row r="12">
          <cell r="A12">
            <v>136</v>
          </cell>
        </row>
        <row r="13">
          <cell r="A13">
            <v>5</v>
          </cell>
        </row>
        <row r="14">
          <cell r="A14">
            <v>50</v>
          </cell>
        </row>
        <row r="15">
          <cell r="A15">
            <v>55</v>
          </cell>
        </row>
        <row r="16">
          <cell r="A16">
            <v>54</v>
          </cell>
        </row>
        <row r="17">
          <cell r="A17">
            <v>78</v>
          </cell>
        </row>
        <row r="18">
          <cell r="A18">
            <v>81</v>
          </cell>
        </row>
        <row r="19">
          <cell r="A19">
            <v>91</v>
          </cell>
        </row>
        <row r="20">
          <cell r="A20">
            <v>97</v>
          </cell>
        </row>
        <row r="21">
          <cell r="A21">
            <v>94</v>
          </cell>
        </row>
        <row r="22">
          <cell r="A22">
            <v>98</v>
          </cell>
        </row>
        <row r="23">
          <cell r="A23">
            <v>105</v>
          </cell>
        </row>
        <row r="24">
          <cell r="A24">
            <v>115</v>
          </cell>
        </row>
        <row r="25">
          <cell r="A25">
            <v>118</v>
          </cell>
        </row>
        <row r="26">
          <cell r="A26">
            <v>130</v>
          </cell>
        </row>
        <row r="27">
          <cell r="A27">
            <v>133</v>
          </cell>
        </row>
        <row r="28">
          <cell r="A28">
            <v>13</v>
          </cell>
        </row>
        <row r="29">
          <cell r="A29">
            <v>8</v>
          </cell>
        </row>
        <row r="30">
          <cell r="A30">
            <v>21</v>
          </cell>
        </row>
        <row r="31">
          <cell r="A31">
            <v>27</v>
          </cell>
        </row>
        <row r="32">
          <cell r="A32">
            <v>65</v>
          </cell>
        </row>
        <row r="33">
          <cell r="A33">
            <v>63</v>
          </cell>
        </row>
        <row r="34">
          <cell r="A34">
            <v>41</v>
          </cell>
        </row>
        <row r="35">
          <cell r="A35">
            <v>83</v>
          </cell>
        </row>
        <row r="36">
          <cell r="A36">
            <v>92</v>
          </cell>
        </row>
        <row r="37">
          <cell r="A37">
            <v>96</v>
          </cell>
        </row>
        <row r="38">
          <cell r="A38">
            <v>128</v>
          </cell>
        </row>
        <row r="39">
          <cell r="A39">
            <v>127</v>
          </cell>
        </row>
        <row r="40">
          <cell r="A40">
            <v>9</v>
          </cell>
        </row>
        <row r="41">
          <cell r="A41">
            <v>51</v>
          </cell>
        </row>
        <row r="42">
          <cell r="A42">
            <v>52</v>
          </cell>
        </row>
        <row r="43">
          <cell r="A43">
            <v>85</v>
          </cell>
        </row>
        <row r="44">
          <cell r="A44">
            <v>89</v>
          </cell>
        </row>
        <row r="45">
          <cell r="A45">
            <v>125</v>
          </cell>
        </row>
        <row r="46">
          <cell r="A46">
            <v>137</v>
          </cell>
        </row>
        <row r="47">
          <cell r="A47">
            <v>134</v>
          </cell>
        </row>
        <row r="48">
          <cell r="A48">
            <v>12</v>
          </cell>
        </row>
        <row r="49">
          <cell r="A49">
            <v>29</v>
          </cell>
        </row>
        <row r="50">
          <cell r="A50">
            <v>23</v>
          </cell>
        </row>
        <row r="51">
          <cell r="A51">
            <v>35</v>
          </cell>
        </row>
        <row r="52">
          <cell r="A52">
            <v>114</v>
          </cell>
        </row>
        <row r="53">
          <cell r="A53">
            <v>39</v>
          </cell>
        </row>
        <row r="54">
          <cell r="A54">
            <v>42</v>
          </cell>
        </row>
        <row r="55">
          <cell r="A55">
            <v>88</v>
          </cell>
        </row>
        <row r="56">
          <cell r="A56">
            <v>108</v>
          </cell>
        </row>
        <row r="57">
          <cell r="A57">
            <v>119</v>
          </cell>
        </row>
        <row r="58">
          <cell r="A58">
            <v>48</v>
          </cell>
        </row>
        <row r="59">
          <cell r="A59">
            <v>79</v>
          </cell>
        </row>
        <row r="60">
          <cell r="A60">
            <v>16</v>
          </cell>
        </row>
        <row r="61">
          <cell r="A61">
            <v>47</v>
          </cell>
        </row>
        <row r="62">
          <cell r="A62">
            <v>66</v>
          </cell>
        </row>
        <row r="63">
          <cell r="A63">
            <v>76</v>
          </cell>
        </row>
        <row r="64">
          <cell r="A64">
            <v>101</v>
          </cell>
        </row>
        <row r="65">
          <cell r="A65">
            <v>138</v>
          </cell>
        </row>
        <row r="66">
          <cell r="A66">
            <v>126</v>
          </cell>
        </row>
        <row r="67">
          <cell r="A67">
            <v>1</v>
          </cell>
        </row>
        <row r="68">
          <cell r="A68">
            <v>25</v>
          </cell>
        </row>
        <row r="69">
          <cell r="A69">
            <v>38</v>
          </cell>
        </row>
        <row r="70">
          <cell r="A70">
            <v>31</v>
          </cell>
        </row>
        <row r="71">
          <cell r="A71">
            <v>67</v>
          </cell>
        </row>
        <row r="72">
          <cell r="A72">
            <v>73</v>
          </cell>
        </row>
        <row r="73">
          <cell r="A73">
            <v>86</v>
          </cell>
        </row>
        <row r="74">
          <cell r="A74">
            <v>19</v>
          </cell>
        </row>
        <row r="75">
          <cell r="A75">
            <v>53</v>
          </cell>
        </row>
        <row r="76">
          <cell r="A76">
            <v>64</v>
          </cell>
        </row>
        <row r="77">
          <cell r="A77">
            <v>60</v>
          </cell>
        </row>
        <row r="78">
          <cell r="A78">
            <v>70</v>
          </cell>
        </row>
        <row r="79">
          <cell r="A79">
            <v>72</v>
          </cell>
        </row>
        <row r="80">
          <cell r="A80">
            <v>74</v>
          </cell>
        </row>
        <row r="81">
          <cell r="A81">
            <v>75</v>
          </cell>
        </row>
        <row r="82">
          <cell r="A82">
            <v>84</v>
          </cell>
        </row>
        <row r="83">
          <cell r="A83">
            <v>104</v>
          </cell>
        </row>
        <row r="84">
          <cell r="A84">
            <v>107</v>
          </cell>
        </row>
        <row r="85">
          <cell r="A85">
            <v>117</v>
          </cell>
        </row>
        <row r="86">
          <cell r="A86">
            <v>122</v>
          </cell>
        </row>
        <row r="87">
          <cell r="A87">
            <v>139</v>
          </cell>
        </row>
        <row r="88">
          <cell r="A88">
            <v>15</v>
          </cell>
        </row>
        <row r="89">
          <cell r="A89">
            <v>26</v>
          </cell>
        </row>
        <row r="90">
          <cell r="A90">
            <v>30</v>
          </cell>
        </row>
        <row r="91">
          <cell r="A91">
            <v>33</v>
          </cell>
        </row>
        <row r="92">
          <cell r="A92">
            <v>43</v>
          </cell>
        </row>
        <row r="93">
          <cell r="A93">
            <v>40</v>
          </cell>
        </row>
        <row r="94">
          <cell r="A94">
            <v>45</v>
          </cell>
        </row>
        <row r="95">
          <cell r="A95">
            <v>56</v>
          </cell>
        </row>
        <row r="96">
          <cell r="A96">
            <v>58</v>
          </cell>
        </row>
        <row r="97">
          <cell r="A97">
            <v>80</v>
          </cell>
        </row>
        <row r="98">
          <cell r="A98">
            <v>103</v>
          </cell>
        </row>
        <row r="99">
          <cell r="A99">
            <v>111</v>
          </cell>
        </row>
        <row r="100">
          <cell r="A100">
            <v>124</v>
          </cell>
        </row>
        <row r="101">
          <cell r="A101">
            <v>2</v>
          </cell>
        </row>
        <row r="102">
          <cell r="A102">
            <v>7</v>
          </cell>
        </row>
        <row r="103">
          <cell r="A103">
            <v>20</v>
          </cell>
        </row>
        <row r="104">
          <cell r="A104">
            <v>22</v>
          </cell>
        </row>
        <row r="105">
          <cell r="A105">
            <v>28</v>
          </cell>
        </row>
        <row r="106">
          <cell r="A106">
            <v>36</v>
          </cell>
        </row>
        <row r="107">
          <cell r="A107">
            <v>57</v>
          </cell>
        </row>
        <row r="108">
          <cell r="A108">
            <v>62</v>
          </cell>
        </row>
        <row r="109">
          <cell r="A109">
            <v>69</v>
          </cell>
        </row>
        <row r="110">
          <cell r="A110">
            <v>59</v>
          </cell>
        </row>
        <row r="111">
          <cell r="A111">
            <v>100</v>
          </cell>
        </row>
        <row r="112">
          <cell r="A112">
            <v>71</v>
          </cell>
        </row>
        <row r="113">
          <cell r="A113">
            <v>106</v>
          </cell>
        </row>
        <row r="114">
          <cell r="A114">
            <v>110</v>
          </cell>
        </row>
        <row r="115">
          <cell r="A115">
            <v>135</v>
          </cell>
        </row>
        <row r="116">
          <cell r="A116">
            <v>24</v>
          </cell>
        </row>
        <row r="117">
          <cell r="A117">
            <v>120</v>
          </cell>
        </row>
        <row r="118">
          <cell r="A118">
            <v>123</v>
          </cell>
        </row>
        <row r="119">
          <cell r="A119">
            <v>17</v>
          </cell>
        </row>
        <row r="120">
          <cell r="A120">
            <v>10</v>
          </cell>
        </row>
        <row r="121">
          <cell r="A121">
            <v>14</v>
          </cell>
        </row>
        <row r="122">
          <cell r="A122">
            <v>11</v>
          </cell>
        </row>
        <row r="123">
          <cell r="A123">
            <v>37</v>
          </cell>
        </row>
        <row r="124">
          <cell r="A124">
            <v>46</v>
          </cell>
        </row>
        <row r="125">
          <cell r="A125">
            <v>61</v>
          </cell>
        </row>
        <row r="126">
          <cell r="A126">
            <v>113</v>
          </cell>
        </row>
        <row r="127">
          <cell r="A127">
            <v>116</v>
          </cell>
        </row>
        <row r="128">
          <cell r="A128">
            <v>121</v>
          </cell>
        </row>
        <row r="129">
          <cell r="A129">
            <v>112</v>
          </cell>
        </row>
        <row r="130">
          <cell r="A130">
            <v>131</v>
          </cell>
        </row>
        <row r="131">
          <cell r="A131">
            <v>6</v>
          </cell>
        </row>
        <row r="132">
          <cell r="A132">
            <v>44</v>
          </cell>
        </row>
        <row r="133">
          <cell r="A133">
            <v>68</v>
          </cell>
        </row>
        <row r="134">
          <cell r="A134">
            <v>77</v>
          </cell>
        </row>
        <row r="135">
          <cell r="A135">
            <v>82</v>
          </cell>
        </row>
        <row r="136">
          <cell r="A136">
            <v>90</v>
          </cell>
        </row>
        <row r="137">
          <cell r="A137">
            <v>93</v>
          </cell>
        </row>
        <row r="138">
          <cell r="A138">
            <v>95</v>
          </cell>
        </row>
        <row r="139">
          <cell r="A139">
            <v>129</v>
          </cell>
        </row>
        <row r="140">
          <cell r="A140">
            <v>132</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ow r="2">
          <cell r="A2">
            <v>3</v>
          </cell>
        </row>
      </sheetData>
      <sheetData sheetId="19"/>
      <sheetData sheetId="20"/>
      <sheetData sheetId="21"/>
      <sheetData sheetId="22"/>
      <sheetData sheetId="23"/>
      <sheetData sheetId="24"/>
      <sheetData sheetId="25"/>
      <sheetData sheetId="26"/>
      <sheetData sheetId="27"/>
      <sheetData sheetId="28"/>
      <sheetData sheetId="29"/>
      <sheetData sheetId="30">
        <row r="2">
          <cell r="A2">
            <v>3</v>
          </cell>
        </row>
      </sheetData>
      <sheetData sheetId="31"/>
      <sheetData sheetId="32"/>
      <sheetData sheetId="33"/>
      <sheetData sheetId="34"/>
      <sheetData sheetId="35"/>
      <sheetData sheetId="36"/>
      <sheetData sheetId="37"/>
      <sheetData sheetId="38"/>
      <sheetData sheetId="39"/>
      <sheetData sheetId="40"/>
      <sheetData sheetId="41"/>
      <sheetData sheetId="42">
        <row r="2">
          <cell r="A2">
            <v>3</v>
          </cell>
        </row>
      </sheetData>
      <sheetData sheetId="43"/>
      <sheetData sheetId="44"/>
      <sheetData sheetId="45"/>
      <sheetData sheetId="46"/>
      <sheetData sheetId="47"/>
      <sheetData sheetId="48"/>
      <sheetData sheetId="49"/>
      <sheetData sheetId="50"/>
      <sheetData sheetId="51"/>
      <sheetData sheetId="52"/>
      <sheetData sheetId="53"/>
      <sheetData sheetId="54">
        <row r="2">
          <cell r="A2">
            <v>3</v>
          </cell>
        </row>
      </sheetData>
      <sheetData sheetId="55"/>
      <sheetData sheetId="56"/>
      <sheetData sheetId="57"/>
      <sheetData sheetId="58"/>
      <sheetData sheetId="59"/>
      <sheetData sheetId="60"/>
      <sheetData sheetId="61"/>
      <sheetData sheetId="62"/>
      <sheetData sheetId="63"/>
      <sheetData sheetId="64"/>
      <sheetData sheetId="65"/>
      <sheetData sheetId="66">
        <row r="2">
          <cell r="A2">
            <v>3</v>
          </cell>
        </row>
      </sheetData>
      <sheetData sheetId="67"/>
      <sheetData sheetId="68"/>
      <sheetData sheetId="69"/>
      <sheetData sheetId="70"/>
      <sheetData sheetId="71"/>
      <sheetData sheetId="72"/>
      <sheetData sheetId="73"/>
      <sheetData sheetId="74"/>
      <sheetData sheetId="75"/>
      <sheetData sheetId="76"/>
      <sheetData sheetId="7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_Accommodation_Usage"/>
      <sheetName val="FemaleRefsPivot"/>
      <sheetName val="RefsPivot"/>
      <sheetName val="Temp CRC lookup"/>
      <sheetName val="Report_Referrals_Detail"/>
      <sheetName val="AccomPivot"/>
      <sheetName val="SUPivot"/>
      <sheetName val="Lookup"/>
      <sheetName val="Report_Service_Users"/>
      <sheetName val="Temp_CRC_lookup"/>
      <sheetName val="Temp_CRC_lookup1"/>
      <sheetName val="Temp_CRC_lookup2"/>
      <sheetName val="Temp_CRC_lookup3"/>
      <sheetName val="Temp_CRC_lookup4"/>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1">
          <cell r="A1" t="str">
            <v>Code</v>
          </cell>
          <cell r="B1" t="str">
            <v>Name</v>
          </cell>
          <cell r="C1" t="str">
            <v>Region</v>
          </cell>
          <cell r="D1" t="str">
            <v>CRC</v>
          </cell>
        </row>
        <row r="2">
          <cell r="A2" t="str">
            <v>9000</v>
          </cell>
          <cell r="B2" t="str">
            <v>Court Not Known</v>
          </cell>
          <cell r="C2" t="str">
            <v>Unknown</v>
          </cell>
        </row>
        <row r="3">
          <cell r="A3" t="str">
            <v>10</v>
          </cell>
          <cell r="B3" t="str">
            <v>MC398 (Port Talbot Magistrates' Court)</v>
          </cell>
          <cell r="C3" t="str">
            <v>Wales</v>
          </cell>
          <cell r="D3" t="str">
            <v>Wales</v>
          </cell>
        </row>
        <row r="4">
          <cell r="A4" t="str">
            <v>32</v>
          </cell>
          <cell r="B4" t="str">
            <v>MC026 (Bath Magistrates' Court)</v>
          </cell>
          <cell r="C4" t="str">
            <v>South West</v>
          </cell>
          <cell r="D4" t="str">
            <v>Gloucs, Avon, Somerset &amp; Wilts</v>
          </cell>
        </row>
        <row r="5">
          <cell r="A5" t="str">
            <v>34</v>
          </cell>
          <cell r="B5" t="str">
            <v>MC389 (Bristol Magistrates Court)</v>
          </cell>
          <cell r="C5" t="str">
            <v>South West</v>
          </cell>
          <cell r="D5" t="str">
            <v>Gloucs, Avon, Somerset &amp; Wilts</v>
          </cell>
        </row>
        <row r="6">
          <cell r="A6" t="str">
            <v>35</v>
          </cell>
          <cell r="B6" t="str">
            <v>MC389 (Bristol Magistrates Court)</v>
          </cell>
          <cell r="C6" t="str">
            <v>South West</v>
          </cell>
          <cell r="D6" t="str">
            <v>Gloucs, Avon, Somerset &amp; Wilts</v>
          </cell>
        </row>
        <row r="7">
          <cell r="A7" t="str">
            <v>36</v>
          </cell>
          <cell r="B7" t="str">
            <v>MC228 (North Avon Magistrates' Court)</v>
          </cell>
          <cell r="C7" t="str">
            <v>South West</v>
          </cell>
          <cell r="D7" t="str">
            <v>Gloucs, Avon, Somerset &amp; Wilts</v>
          </cell>
        </row>
        <row r="8">
          <cell r="A8" t="str">
            <v>37</v>
          </cell>
          <cell r="B8" t="str">
            <v>MC228 (North Avon Magistrates' Court)</v>
          </cell>
          <cell r="C8" t="str">
            <v>South West</v>
          </cell>
          <cell r="D8" t="str">
            <v>Gloucs, Avon, Somerset &amp; Wilts</v>
          </cell>
        </row>
        <row r="9">
          <cell r="A9" t="str">
            <v>38</v>
          </cell>
          <cell r="B9" t="str">
            <v>MC352 (Weston-Super-Mare Magistrates' Court)</v>
          </cell>
          <cell r="C9" t="str">
            <v>South West</v>
          </cell>
          <cell r="D9" t="str">
            <v>Gloucs, Avon, Somerset &amp; Wilts</v>
          </cell>
        </row>
        <row r="10">
          <cell r="A10" t="str">
            <v>40</v>
          </cell>
          <cell r="B10" t="str">
            <v>MC352 (Weston-Super-Mare Magistrates' Court)</v>
          </cell>
          <cell r="C10" t="str">
            <v>South West</v>
          </cell>
          <cell r="D10" t="str">
            <v>Gloucs, Avon, Somerset &amp; Wilts</v>
          </cell>
        </row>
        <row r="11">
          <cell r="A11" t="str">
            <v>42</v>
          </cell>
          <cell r="B11" t="str">
            <v>MC019 (Barking Magistrates' Court)</v>
          </cell>
          <cell r="C11" t="str">
            <v>London</v>
          </cell>
          <cell r="D11" t="str">
            <v>London</v>
          </cell>
        </row>
        <row r="12">
          <cell r="A12" t="str">
            <v>43</v>
          </cell>
          <cell r="B12" t="str">
            <v>MC019 (Barking Magistrates' Court)</v>
          </cell>
          <cell r="C12" t="str">
            <v>London</v>
          </cell>
          <cell r="D12" t="str">
            <v>London</v>
          </cell>
        </row>
        <row r="13">
          <cell r="A13" t="str">
            <v>44</v>
          </cell>
          <cell r="B13" t="str">
            <v>MC019 (Barking Magistrates' Court)</v>
          </cell>
          <cell r="C13" t="str">
            <v>London</v>
          </cell>
          <cell r="D13" t="str">
            <v>London</v>
          </cell>
        </row>
        <row r="14">
          <cell r="A14" t="str">
            <v>45</v>
          </cell>
          <cell r="B14" t="str">
            <v>MC019 (Barking Magistrates' Court)</v>
          </cell>
          <cell r="C14" t="str">
            <v>London</v>
          </cell>
          <cell r="D14" t="str">
            <v>London</v>
          </cell>
        </row>
        <row r="15">
          <cell r="A15" t="str">
            <v>46</v>
          </cell>
          <cell r="B15" t="str">
            <v>MC020 (Barnet Magistrates' Court)</v>
          </cell>
          <cell r="C15" t="str">
            <v>London</v>
          </cell>
          <cell r="D15" t="str">
            <v>London</v>
          </cell>
        </row>
        <row r="16">
          <cell r="A16" t="str">
            <v>48</v>
          </cell>
          <cell r="B16" t="str">
            <v>MC020 (Barnet Magistrates' Court)</v>
          </cell>
          <cell r="C16" t="str">
            <v>London</v>
          </cell>
          <cell r="D16" t="str">
            <v>London</v>
          </cell>
        </row>
        <row r="17">
          <cell r="A17" t="str">
            <v>49</v>
          </cell>
          <cell r="B17" t="str">
            <v>MC020 (Barnet Magistrates' Court)</v>
          </cell>
          <cell r="C17" t="str">
            <v>London</v>
          </cell>
          <cell r="D17" t="str">
            <v>London</v>
          </cell>
        </row>
        <row r="18">
          <cell r="A18" t="str">
            <v>50</v>
          </cell>
          <cell r="B18" t="str">
            <v>MC021 (Barnsley Magistrates' Court)</v>
          </cell>
          <cell r="C18" t="str">
            <v>Yorkshire &amp; Humberside</v>
          </cell>
          <cell r="D18" t="str">
            <v>S Yorkshire</v>
          </cell>
        </row>
        <row r="19">
          <cell r="A19" t="str">
            <v>51</v>
          </cell>
          <cell r="B19" t="str">
            <v>MC021 (Barnsley Magistrates' Court)</v>
          </cell>
          <cell r="C19" t="str">
            <v>Yorkshire &amp; Humberside</v>
          </cell>
          <cell r="D19" t="str">
            <v>S Yorkshire</v>
          </cell>
        </row>
        <row r="20">
          <cell r="A20" t="str">
            <v>52</v>
          </cell>
          <cell r="B20" t="str">
            <v>MC021 (Barnsley Magistrates' Court)</v>
          </cell>
          <cell r="C20" t="str">
            <v>Yorkshire &amp; Humberside</v>
          </cell>
          <cell r="D20" t="str">
            <v>S Yorkshire</v>
          </cell>
        </row>
        <row r="21">
          <cell r="A21" t="str">
            <v>56</v>
          </cell>
          <cell r="B21" t="str">
            <v>MC027 (Bedford Magistrates' Court)</v>
          </cell>
          <cell r="C21" t="str">
            <v>East of England</v>
          </cell>
          <cell r="D21" t="str">
            <v>Northants, Beds, Herts &amp; Cambs</v>
          </cell>
        </row>
        <row r="22">
          <cell r="A22" t="str">
            <v>57</v>
          </cell>
          <cell r="B22" t="str">
            <v>MC027 (Bedford Magistrates' Court)</v>
          </cell>
          <cell r="C22" t="str">
            <v>East of England</v>
          </cell>
          <cell r="D22" t="str">
            <v>Northants, Beds, Herts &amp; Cambs</v>
          </cell>
        </row>
        <row r="23">
          <cell r="A23" t="str">
            <v>64</v>
          </cell>
          <cell r="B23" t="str">
            <v>MC199 (Luton Magistrates' Court)</v>
          </cell>
          <cell r="C23" t="str">
            <v>East of England</v>
          </cell>
          <cell r="D23" t="str">
            <v>Northants, Beds, Herts &amp; Cambs</v>
          </cell>
        </row>
        <row r="24">
          <cell r="A24" t="str">
            <v>65</v>
          </cell>
          <cell r="B24" t="str">
            <v>MC199 (Luton Magistrates' Court)</v>
          </cell>
          <cell r="C24" t="str">
            <v>East of England</v>
          </cell>
          <cell r="D24" t="str">
            <v>Northants, Beds, Herts &amp; Cambs</v>
          </cell>
        </row>
        <row r="25">
          <cell r="A25" t="str">
            <v>72</v>
          </cell>
          <cell r="B25" t="str">
            <v>MC222 (Newbury Magistrates' Court)</v>
          </cell>
          <cell r="C25" t="str">
            <v>South East</v>
          </cell>
          <cell r="D25" t="str">
            <v>Thames Valley</v>
          </cell>
        </row>
        <row r="26">
          <cell r="A26" t="str">
            <v>76</v>
          </cell>
          <cell r="B26" t="str">
            <v>MC073 (Oxford Magistrates' Court)</v>
          </cell>
          <cell r="C26" t="str">
            <v>South East</v>
          </cell>
          <cell r="D26" t="str">
            <v>Thames Valley</v>
          </cell>
        </row>
        <row r="27">
          <cell r="A27" t="str">
            <v>80</v>
          </cell>
          <cell r="B27" t="str">
            <v>MC073 (Oxford Magistrates' Court)</v>
          </cell>
          <cell r="C27" t="str">
            <v>South East</v>
          </cell>
          <cell r="D27" t="str">
            <v>Thames Valley</v>
          </cell>
        </row>
        <row r="28">
          <cell r="A28" t="str">
            <v>86</v>
          </cell>
          <cell r="B28" t="str">
            <v>MC073 (Oxford Magistrates' Court)</v>
          </cell>
          <cell r="C28" t="str">
            <v>South East</v>
          </cell>
          <cell r="D28" t="str">
            <v>Thames Valley</v>
          </cell>
        </row>
        <row r="29">
          <cell r="A29" t="str">
            <v>87</v>
          </cell>
          <cell r="B29" t="str">
            <v>MC073 (Oxford Magistrates' Court)</v>
          </cell>
          <cell r="C29" t="str">
            <v>South East</v>
          </cell>
          <cell r="D29" t="str">
            <v>Thames Valley</v>
          </cell>
        </row>
        <row r="30">
          <cell r="A30" t="str">
            <v>96</v>
          </cell>
          <cell r="B30" t="str">
            <v>MC030 (Bexleyheath Magistrates' Court)</v>
          </cell>
          <cell r="C30" t="str">
            <v>London</v>
          </cell>
          <cell r="D30" t="str">
            <v>London</v>
          </cell>
        </row>
        <row r="31">
          <cell r="A31" t="str">
            <v>97</v>
          </cell>
          <cell r="B31" t="str">
            <v>MC030 (Bexleyheath Magistrates' Court)</v>
          </cell>
          <cell r="C31" t="str">
            <v>London</v>
          </cell>
          <cell r="D31" t="str">
            <v>London</v>
          </cell>
        </row>
        <row r="32">
          <cell r="A32" t="str">
            <v>98</v>
          </cell>
          <cell r="B32" t="str">
            <v>MC032 (Birmingham Magistrates' Court (at Corporation St))</v>
          </cell>
          <cell r="C32" t="str">
            <v>West Midlands</v>
          </cell>
          <cell r="D32" t="str">
            <v>Staffs &amp; West Midlands</v>
          </cell>
        </row>
        <row r="33">
          <cell r="A33" t="str">
            <v>99</v>
          </cell>
          <cell r="B33" t="str">
            <v>MC032 (Birmingham Magistrates' Court (at Corporation St))</v>
          </cell>
          <cell r="C33" t="str">
            <v>West Midlands</v>
          </cell>
          <cell r="D33" t="str">
            <v>Staffs &amp; West Midlands</v>
          </cell>
        </row>
        <row r="34">
          <cell r="A34" t="str">
            <v>104</v>
          </cell>
          <cell r="B34" t="str">
            <v>MC007 (Aldershot Magistrates' Court)</v>
          </cell>
          <cell r="C34" t="str">
            <v>South East</v>
          </cell>
          <cell r="D34" t="str">
            <v>Hampshire</v>
          </cell>
        </row>
        <row r="35">
          <cell r="A35" t="str">
            <v>109</v>
          </cell>
          <cell r="B35" t="str">
            <v>MC013 (Andover Magistrates' Court)</v>
          </cell>
          <cell r="C35" t="str">
            <v>South East</v>
          </cell>
          <cell r="D35" t="str">
            <v>Hampshire</v>
          </cell>
        </row>
        <row r="36">
          <cell r="A36" t="str">
            <v>110</v>
          </cell>
          <cell r="B36" t="str">
            <v>Birmingham2 Juvenile Court</v>
          </cell>
          <cell r="C36" t="str">
            <v>West Midlands</v>
          </cell>
          <cell r="D36" t="str">
            <v>Staffs &amp; West Midlands</v>
          </cell>
        </row>
        <row r="37">
          <cell r="A37" t="str">
            <v>120</v>
          </cell>
          <cell r="B37" t="str">
            <v>MC128 (Barrow in Furness Magistrates' Court)</v>
          </cell>
          <cell r="C37" t="str">
            <v>North West</v>
          </cell>
          <cell r="D37" t="str">
            <v>Cumbria &amp; Lancashire</v>
          </cell>
        </row>
        <row r="38">
          <cell r="A38" t="str">
            <v>123</v>
          </cell>
          <cell r="B38" t="str">
            <v>MC026 (Bath Magistrates' Court)</v>
          </cell>
          <cell r="C38" t="str">
            <v>South West</v>
          </cell>
          <cell r="D38" t="str">
            <v>Gloucs, Avon, Somerset &amp; Wilts</v>
          </cell>
        </row>
        <row r="39">
          <cell r="A39" t="str">
            <v>127</v>
          </cell>
          <cell r="B39" t="str">
            <v>MC032 (Birmingham Magistrates' Court (at Corporation St))</v>
          </cell>
          <cell r="C39" t="str">
            <v>West Midlands</v>
          </cell>
          <cell r="D39" t="str">
            <v>Staffs &amp; West Midlands</v>
          </cell>
        </row>
        <row r="40">
          <cell r="A40" t="str">
            <v>139</v>
          </cell>
          <cell r="B40" t="str">
            <v>CO027 (Bournemouth County Court)</v>
          </cell>
          <cell r="C40" t="str">
            <v>South West</v>
          </cell>
          <cell r="D40" t="str">
            <v>Dorset, Devon &amp; Cornwall</v>
          </cell>
        </row>
        <row r="41">
          <cell r="A41" t="str">
            <v>143</v>
          </cell>
          <cell r="B41" t="str">
            <v>MC189 (Llandrindod Wells Magistrates' Court)</v>
          </cell>
          <cell r="C41" t="str">
            <v>Wales</v>
          </cell>
          <cell r="D41" t="str">
            <v>Wales</v>
          </cell>
        </row>
        <row r="42">
          <cell r="A42" t="str">
            <v>147</v>
          </cell>
          <cell r="B42" t="str">
            <v>MC305 (Sutton Coldfield Magistrates' Court)</v>
          </cell>
          <cell r="C42" t="str">
            <v>West Midlands</v>
          </cell>
          <cell r="D42" t="str">
            <v>Staffs &amp; West Midlands</v>
          </cell>
        </row>
        <row r="43">
          <cell r="A43" t="str">
            <v>151</v>
          </cell>
          <cell r="B43" t="str">
            <v>MC389 (Bristol Magistrates Court)</v>
          </cell>
          <cell r="C43" t="str">
            <v>South West</v>
          </cell>
          <cell r="D43" t="str">
            <v>Gloucs, Avon, Somerset &amp; Wilts</v>
          </cell>
        </row>
        <row r="44">
          <cell r="A44" t="str">
            <v>153</v>
          </cell>
          <cell r="B44" t="str">
            <v>MC305 (Sutton Coldfield Magistrates' Court)</v>
          </cell>
          <cell r="C44" t="str">
            <v>West Midlands</v>
          </cell>
          <cell r="D44" t="str">
            <v>Staffs &amp; West Midlands</v>
          </cell>
        </row>
        <row r="45">
          <cell r="A45" t="str">
            <v>154</v>
          </cell>
          <cell r="B45" t="str">
            <v>MC056 (Burnley Magistrates' Court)</v>
          </cell>
          <cell r="C45" t="str">
            <v>North West</v>
          </cell>
          <cell r="D45" t="str">
            <v>Cumbria &amp; Lancashire</v>
          </cell>
        </row>
        <row r="46">
          <cell r="A46" t="str">
            <v>157</v>
          </cell>
          <cell r="B46" t="str">
            <v>MC059 (Bury St Edmunds Magistrates' Court)</v>
          </cell>
          <cell r="C46" t="str">
            <v>East Of England</v>
          </cell>
          <cell r="D46" t="str">
            <v>Norfolk &amp; Suffolk</v>
          </cell>
        </row>
        <row r="47">
          <cell r="A47" t="str">
            <v>159</v>
          </cell>
          <cell r="B47" t="str">
            <v>MC393 (Caernarfon Magistrates' Court)</v>
          </cell>
          <cell r="C47" t="str">
            <v>Wales</v>
          </cell>
          <cell r="D47" t="str">
            <v>Wales</v>
          </cell>
        </row>
        <row r="48">
          <cell r="A48" t="str">
            <v>164</v>
          </cell>
          <cell r="B48" t="str">
            <v>MC069 (Cardiff Magistrates' Court)</v>
          </cell>
          <cell r="C48" t="str">
            <v>Wales</v>
          </cell>
          <cell r="D48" t="str">
            <v>Wales</v>
          </cell>
        </row>
        <row r="49">
          <cell r="A49" t="str">
            <v>165</v>
          </cell>
          <cell r="B49" t="str">
            <v>MC070 (Carlisle Magistrates' Court)</v>
          </cell>
          <cell r="C49" t="str">
            <v>North West</v>
          </cell>
          <cell r="D49" t="str">
            <v>Cumbria &amp; Lancashire</v>
          </cell>
        </row>
        <row r="50">
          <cell r="A50" t="str">
            <v>167</v>
          </cell>
          <cell r="B50" t="str">
            <v>MC075 (Chelmsford Magistrates' Court)</v>
          </cell>
          <cell r="C50" t="str">
            <v>East of England</v>
          </cell>
          <cell r="D50" t="str">
            <v>Essex</v>
          </cell>
        </row>
        <row r="51">
          <cell r="A51" t="str">
            <v>170</v>
          </cell>
          <cell r="B51" t="str">
            <v>MC079 (Chester Magistrates' Court)</v>
          </cell>
          <cell r="C51" t="str">
            <v>North West</v>
          </cell>
          <cell r="D51" t="str">
            <v>Cheshire &amp; G Manchester</v>
          </cell>
        </row>
        <row r="52">
          <cell r="A52" t="str">
            <v>173</v>
          </cell>
          <cell r="B52" t="str">
            <v>MC083 (Chippenham Magistrates' Court)</v>
          </cell>
          <cell r="C52" t="str">
            <v>South West</v>
          </cell>
          <cell r="D52" t="str">
            <v>Gloucs, Avon, Somerset &amp; Wilts</v>
          </cell>
        </row>
        <row r="53">
          <cell r="A53" t="str">
            <v>174</v>
          </cell>
          <cell r="B53" t="str">
            <v>MC084 (Chorley Magistrates' Court)</v>
          </cell>
          <cell r="C53" t="str">
            <v>North West</v>
          </cell>
          <cell r="D53" t="str">
            <v>Cumbria &amp; Lancashire</v>
          </cell>
        </row>
        <row r="54">
          <cell r="A54" t="str">
            <v>183</v>
          </cell>
          <cell r="B54" t="str">
            <v>MC100 (Darlington Magistrates' Court)</v>
          </cell>
          <cell r="C54" t="str">
            <v>North East</v>
          </cell>
          <cell r="D54" t="str">
            <v>Durham &amp; Cleveland</v>
          </cell>
        </row>
        <row r="55">
          <cell r="A55" t="str">
            <v>185</v>
          </cell>
          <cell r="B55" t="str">
            <v>MC105 (Derby Magistrates' Court)</v>
          </cell>
          <cell r="C55" t="str">
            <v>East Midlands</v>
          </cell>
          <cell r="D55" t="str">
            <v>Derbs, Notts &amp; Leicestershire</v>
          </cell>
        </row>
        <row r="56">
          <cell r="A56" t="str">
            <v>186</v>
          </cell>
          <cell r="B56" t="str">
            <v>MC106 (Dewsbury Magistrates' Court)</v>
          </cell>
          <cell r="C56" t="str">
            <v>Yorkshire &amp; Humberside</v>
          </cell>
          <cell r="D56" t="str">
            <v>West Yorkshire</v>
          </cell>
        </row>
        <row r="57">
          <cell r="A57" t="str">
            <v>188</v>
          </cell>
          <cell r="B57" t="str">
            <v>MC112 (Dover Magistrates' Court)</v>
          </cell>
          <cell r="C57" t="str">
            <v>South East</v>
          </cell>
          <cell r="D57" t="str">
            <v>Kent, Surrey &amp; Sussex</v>
          </cell>
        </row>
        <row r="58">
          <cell r="A58" t="str">
            <v>189</v>
          </cell>
          <cell r="B58" t="str">
            <v>MC113 (Dudley Magistrates' Court)</v>
          </cell>
          <cell r="C58" t="str">
            <v>West Midlands</v>
          </cell>
          <cell r="D58" t="str">
            <v>Staffs &amp; West Midlands</v>
          </cell>
        </row>
        <row r="59">
          <cell r="A59" t="str">
            <v>190</v>
          </cell>
          <cell r="B59" t="str">
            <v>MC114 (Durham Magistrates' Court)</v>
          </cell>
          <cell r="C59" t="str">
            <v>North East</v>
          </cell>
          <cell r="D59" t="str">
            <v>Durham &amp; Cleveland</v>
          </cell>
        </row>
        <row r="60">
          <cell r="A60" t="str">
            <v>193</v>
          </cell>
          <cell r="B60" t="str">
            <v>MC048 (Brent Magistrates' Court)</v>
          </cell>
          <cell r="C60" t="str">
            <v>London</v>
          </cell>
          <cell r="D60" t="str">
            <v>London</v>
          </cell>
        </row>
        <row r="61">
          <cell r="A61" t="str">
            <v>199</v>
          </cell>
          <cell r="B61" t="str">
            <v>MC126 (Folkestone Magistrates' Court)</v>
          </cell>
          <cell r="C61" t="str">
            <v>South East</v>
          </cell>
          <cell r="D61" t="str">
            <v>Kent, Surrey &amp; Sussex</v>
          </cell>
        </row>
        <row r="62">
          <cell r="A62" t="str">
            <v>200</v>
          </cell>
          <cell r="B62" t="str">
            <v>MC048 (Brent Magistrates' Court)</v>
          </cell>
          <cell r="C62" t="str">
            <v>London</v>
          </cell>
          <cell r="D62" t="str">
            <v>London</v>
          </cell>
        </row>
        <row r="63">
          <cell r="A63" t="str">
            <v>208</v>
          </cell>
          <cell r="B63" t="str">
            <v>MC137 (Grimsby Magistrates' Court)</v>
          </cell>
          <cell r="C63" t="str">
            <v>Yorkshire &amp; Humberside</v>
          </cell>
          <cell r="D63" t="str">
            <v>N Yorks, Humber &amp; Lincolnshire</v>
          </cell>
        </row>
        <row r="64">
          <cell r="A64" t="str">
            <v>220</v>
          </cell>
          <cell r="B64" t="str">
            <v>MC152 (Hereford Magistrates' Court)</v>
          </cell>
          <cell r="C64" t="str">
            <v>West Midlands</v>
          </cell>
          <cell r="D64" t="str">
            <v>West Mercia &amp; Warwickshire</v>
          </cell>
        </row>
        <row r="65">
          <cell r="A65" t="str">
            <v>222</v>
          </cell>
          <cell r="B65" t="str">
            <v>MC054 (Bromley Magistrates' Court)</v>
          </cell>
          <cell r="C65" t="str">
            <v>London</v>
          </cell>
          <cell r="D65" t="str">
            <v>London</v>
          </cell>
        </row>
        <row r="66">
          <cell r="A66" t="str">
            <v>223</v>
          </cell>
          <cell r="B66" t="str">
            <v>CO088 (High Wycombe County Court)</v>
          </cell>
          <cell r="C66" t="str">
            <v>South East</v>
          </cell>
          <cell r="D66" t="str">
            <v>Thames Valley</v>
          </cell>
        </row>
        <row r="67">
          <cell r="A67" t="str">
            <v>224</v>
          </cell>
          <cell r="B67" t="str">
            <v>MC054 (Bromley Magistrates' Court)</v>
          </cell>
          <cell r="C67" t="str">
            <v>London</v>
          </cell>
          <cell r="D67" t="str">
            <v>London</v>
          </cell>
        </row>
        <row r="68">
          <cell r="A68" t="str">
            <v>228</v>
          </cell>
          <cell r="B68" t="str">
            <v>MC162 (Huddersfield Magistrates' Court)</v>
          </cell>
          <cell r="C68" t="str">
            <v>Yorkshire &amp; Humberside</v>
          </cell>
          <cell r="D68" t="str">
            <v>West Yorkshire</v>
          </cell>
        </row>
        <row r="69">
          <cell r="A69" t="str">
            <v>237</v>
          </cell>
          <cell r="B69" t="str">
            <v>MC173 (Kidderminster  Magistrates' Court)</v>
          </cell>
          <cell r="C69" t="str">
            <v>West Midlands</v>
          </cell>
          <cell r="D69" t="str">
            <v>West Mercia &amp; Warwickshire</v>
          </cell>
        </row>
        <row r="70">
          <cell r="A70" t="str">
            <v>238</v>
          </cell>
          <cell r="B70" t="str">
            <v>MC174 (King's Lynn Magistrates' Court)</v>
          </cell>
          <cell r="C70" t="str">
            <v>East Of England</v>
          </cell>
          <cell r="D70" t="str">
            <v>Norfolk &amp; Suffolk</v>
          </cell>
        </row>
        <row r="71">
          <cell r="A71" t="str">
            <v>239</v>
          </cell>
          <cell r="B71" t="str">
            <v>MC163 (Kingston upon Hull Magistrates' Court)</v>
          </cell>
          <cell r="C71" t="str">
            <v>Yorkshire &amp; Humberside</v>
          </cell>
          <cell r="D71" t="str">
            <v>N Yorks, Humber &amp; Lincolnshire</v>
          </cell>
        </row>
        <row r="72">
          <cell r="A72" t="str">
            <v>243</v>
          </cell>
          <cell r="B72" t="str">
            <v>MC181 (Leeds Magistrates' Court)</v>
          </cell>
          <cell r="C72" t="str">
            <v>Yorkshire &amp; Humberside</v>
          </cell>
          <cell r="D72" t="str">
            <v>West Yorkshire</v>
          </cell>
        </row>
        <row r="73">
          <cell r="A73" t="str">
            <v>244</v>
          </cell>
          <cell r="B73" t="str">
            <v>MC182 (Leicester Magistrates' Court)</v>
          </cell>
          <cell r="C73" t="str">
            <v>East Midlands</v>
          </cell>
          <cell r="D73" t="str">
            <v>Derbs, Notts &amp; Leicestershire</v>
          </cell>
        </row>
        <row r="74">
          <cell r="A74" t="str">
            <v>246</v>
          </cell>
          <cell r="B74" t="str">
            <v>MC054 (Bromley Magistrates' Court)</v>
          </cell>
          <cell r="C74" t="str">
            <v>London</v>
          </cell>
          <cell r="D74" t="str">
            <v>London</v>
          </cell>
        </row>
        <row r="75">
          <cell r="A75" t="str">
            <v>249</v>
          </cell>
          <cell r="B75" t="str">
            <v>MC186 (Lincoln Magistrates' Court)</v>
          </cell>
          <cell r="C75" t="str">
            <v>Yorkshire &amp; Humberside</v>
          </cell>
          <cell r="D75" t="str">
            <v>N Yorks, Humber &amp; Lincolnshire</v>
          </cell>
        </row>
        <row r="76">
          <cell r="A76" t="str">
            <v>251</v>
          </cell>
          <cell r="B76" t="str">
            <v>MC188 (Liverpool Magistrates' Court)</v>
          </cell>
          <cell r="C76" t="str">
            <v>North West</v>
          </cell>
          <cell r="D76" t="str">
            <v>Merseyside</v>
          </cell>
        </row>
        <row r="77">
          <cell r="A77" t="str">
            <v>253</v>
          </cell>
          <cell r="B77" t="str">
            <v>MC378 (North Liverpool Community Justice Centre)</v>
          </cell>
          <cell r="C77" t="str">
            <v>North West</v>
          </cell>
          <cell r="D77" t="str">
            <v>Merseyside</v>
          </cell>
        </row>
        <row r="78">
          <cell r="A78" t="str">
            <v>252</v>
          </cell>
          <cell r="B78" t="str">
            <v>MC072 (Aylesbury Magistrates' Court)</v>
          </cell>
          <cell r="C78" t="str">
            <v>South East</v>
          </cell>
          <cell r="D78" t="str">
            <v>Thames Valley</v>
          </cell>
        </row>
        <row r="79">
          <cell r="A79" t="str">
            <v>255</v>
          </cell>
          <cell r="B79" t="str">
            <v>MC195 (Loughborough Magistrates' Court)</v>
          </cell>
          <cell r="C79" t="str">
            <v>East Midlands</v>
          </cell>
          <cell r="D79" t="str">
            <v>Derbs, Notts &amp; Leicestershire</v>
          </cell>
        </row>
        <row r="80">
          <cell r="A80" t="str">
            <v>256</v>
          </cell>
          <cell r="B80" t="str">
            <v>MC197 (Lowestoft Magistrates' Court)</v>
          </cell>
          <cell r="C80" t="str">
            <v>East Of England</v>
          </cell>
          <cell r="D80" t="str">
            <v>Norfolk &amp; Suffolk</v>
          </cell>
        </row>
        <row r="81">
          <cell r="A81" t="str">
            <v>258</v>
          </cell>
          <cell r="B81" t="str">
            <v>MC199 (Luton Magistrates' Court)</v>
          </cell>
          <cell r="C81" t="str">
            <v>East of England</v>
          </cell>
          <cell r="D81" t="str">
            <v>Northants, Beds, Herts &amp; Cambs</v>
          </cell>
        </row>
        <row r="82">
          <cell r="A82" t="str">
            <v>259</v>
          </cell>
          <cell r="B82" t="str">
            <v>MC072 (Aylesbury Magistrates' Court)</v>
          </cell>
          <cell r="C82" t="str">
            <v>South East</v>
          </cell>
          <cell r="D82" t="str">
            <v>Thames Valley</v>
          </cell>
        </row>
        <row r="83">
          <cell r="A83" t="str">
            <v>261</v>
          </cell>
          <cell r="B83" t="str">
            <v>CO116 (Maidstone County Court)</v>
          </cell>
          <cell r="C83" t="str">
            <v>South East</v>
          </cell>
          <cell r="D83" t="str">
            <v>Kent, Surrey &amp; Sussex</v>
          </cell>
        </row>
        <row r="84">
          <cell r="A84" t="str">
            <v>262</v>
          </cell>
          <cell r="B84" t="str">
            <v>MC204 (Manchester Magistrates' Court)</v>
          </cell>
          <cell r="C84" t="str">
            <v>North West</v>
          </cell>
          <cell r="D84" t="str">
            <v>Cheshire &amp; G Manchester</v>
          </cell>
        </row>
        <row r="85">
          <cell r="A85" t="str">
            <v>263</v>
          </cell>
          <cell r="B85" t="str">
            <v>MC205 (Mansfield Magistrates' Court)</v>
          </cell>
          <cell r="C85" t="str">
            <v>East Midlands</v>
          </cell>
          <cell r="D85" t="str">
            <v>Derbs, Notts &amp; Leicestershire</v>
          </cell>
        </row>
        <row r="86">
          <cell r="A86" t="str">
            <v>266</v>
          </cell>
          <cell r="B86" t="str">
            <v>MC086 (City of London Magistrates' Court)</v>
          </cell>
          <cell r="C86" t="str">
            <v>London</v>
          </cell>
          <cell r="D86" t="str">
            <v>London</v>
          </cell>
        </row>
        <row r="87">
          <cell r="A87" t="str">
            <v>279</v>
          </cell>
          <cell r="B87" t="str">
            <v>CO132 (Newport County Court)</v>
          </cell>
          <cell r="C87" t="str">
            <v>South East</v>
          </cell>
          <cell r="D87" t="e">
            <v>#N/A</v>
          </cell>
        </row>
        <row r="88">
          <cell r="A88" t="str">
            <v>281</v>
          </cell>
          <cell r="B88" t="str">
            <v>MC226 (Newton Abbot Magistrates' Court)</v>
          </cell>
          <cell r="C88" t="str">
            <v>South West</v>
          </cell>
          <cell r="D88" t="str">
            <v>Dorset, Devon &amp; Cornwall</v>
          </cell>
        </row>
        <row r="89">
          <cell r="A89" t="str">
            <v>282</v>
          </cell>
          <cell r="B89" t="str">
            <v>MC282 (Haverfordwest Magistrates' Court)</v>
          </cell>
          <cell r="C89" t="str">
            <v>Wales</v>
          </cell>
          <cell r="D89" t="str">
            <v>Wales</v>
          </cell>
        </row>
        <row r="90">
          <cell r="A90" t="str">
            <v>284</v>
          </cell>
          <cell r="B90" t="str">
            <v>MC326 (Northwich Magistrates' Court)</v>
          </cell>
          <cell r="C90" t="str">
            <v>North West</v>
          </cell>
          <cell r="D90" t="str">
            <v>Cheshire &amp; G Manchester</v>
          </cell>
        </row>
        <row r="91">
          <cell r="A91" t="str">
            <v>286</v>
          </cell>
          <cell r="B91" t="str">
            <v>MC235 (Nottingham Magistrates' Court)</v>
          </cell>
          <cell r="C91" t="str">
            <v>East Midlands</v>
          </cell>
          <cell r="D91" t="str">
            <v>Derbs, Notts &amp; Leicestershire</v>
          </cell>
        </row>
        <row r="92">
          <cell r="A92" t="str">
            <v>295</v>
          </cell>
          <cell r="B92" t="str">
            <v>MC072 (Aylesbury Magistrates' Court)</v>
          </cell>
          <cell r="C92" t="str">
            <v>South East</v>
          </cell>
          <cell r="D92" t="str">
            <v>Thames Valley</v>
          </cell>
        </row>
        <row r="93">
          <cell r="A93" t="str">
            <v>296</v>
          </cell>
          <cell r="B93" t="str">
            <v>MC245 (Plymouth Magistrates' Court)</v>
          </cell>
          <cell r="C93" t="str">
            <v>South West</v>
          </cell>
          <cell r="D93" t="str">
            <v>Dorset, Devon &amp; Cornwall</v>
          </cell>
        </row>
        <row r="94">
          <cell r="A94" t="str">
            <v>300</v>
          </cell>
          <cell r="B94" t="str">
            <v>CO149 (Poole County Court)</v>
          </cell>
          <cell r="C94" t="str">
            <v>South West</v>
          </cell>
          <cell r="D94" t="str">
            <v>Dorset, Devon &amp; Cornwall</v>
          </cell>
        </row>
        <row r="95">
          <cell r="A95" t="str">
            <v>303</v>
          </cell>
          <cell r="B95" t="str">
            <v>MC252 (Preston Magistrates' Court)</v>
          </cell>
          <cell r="C95" t="str">
            <v>North West</v>
          </cell>
          <cell r="D95" t="str">
            <v>Cumbria &amp; Lancashire</v>
          </cell>
        </row>
        <row r="96">
          <cell r="A96" t="str">
            <v>305</v>
          </cell>
          <cell r="B96" t="str">
            <v>CO153 (Reading County Court)</v>
          </cell>
          <cell r="C96" t="str">
            <v>South East</v>
          </cell>
          <cell r="D96" t="str">
            <v>Thames Valley</v>
          </cell>
        </row>
        <row r="97">
          <cell r="A97" t="str">
            <v>307</v>
          </cell>
          <cell r="B97" t="str">
            <v>MC256 (Redhill Magistrates' Court)</v>
          </cell>
          <cell r="C97" t="str">
            <v>South East</v>
          </cell>
          <cell r="D97" t="str">
            <v>Kent, Surrey &amp; Sussex</v>
          </cell>
        </row>
        <row r="98">
          <cell r="A98" t="str">
            <v>309</v>
          </cell>
          <cell r="B98" t="str">
            <v>MC261 (Rochdale Magistrates' Court)</v>
          </cell>
          <cell r="C98" t="str">
            <v>North West</v>
          </cell>
          <cell r="D98" t="str">
            <v>Cheshire &amp; G Manchester</v>
          </cell>
        </row>
        <row r="99">
          <cell r="A99" t="str">
            <v>320</v>
          </cell>
          <cell r="B99" t="str">
            <v>MC273 (Sheffield Magistrates' Court)</v>
          </cell>
          <cell r="C99" t="str">
            <v>Yorkshire &amp; Humberside</v>
          </cell>
          <cell r="D99" t="str">
            <v>S Yorkshire</v>
          </cell>
        </row>
        <row r="100">
          <cell r="A100" t="str">
            <v>323</v>
          </cell>
          <cell r="B100" t="str">
            <v>MC275 (Sittingbourne Magistrates' Court)</v>
          </cell>
          <cell r="C100" t="str">
            <v>South East</v>
          </cell>
          <cell r="D100" t="str">
            <v>Kent, Surrey &amp; Sussex</v>
          </cell>
        </row>
        <row r="101">
          <cell r="A101" t="str">
            <v>324</v>
          </cell>
          <cell r="B101" t="str">
            <v>MC276 (Skegness Magistrates' Court)</v>
          </cell>
          <cell r="C101" t="str">
            <v>Yorkshire &amp; Humberside</v>
          </cell>
          <cell r="D101" t="str">
            <v>N Yorks, Humber &amp; Lincolnshire</v>
          </cell>
        </row>
        <row r="102">
          <cell r="A102" t="str">
            <v>327</v>
          </cell>
          <cell r="B102" t="str">
            <v>CO170 (Slough County Court)</v>
          </cell>
          <cell r="C102" t="str">
            <v>South East</v>
          </cell>
          <cell r="D102" t="str">
            <v>Thames Valley</v>
          </cell>
        </row>
        <row r="103">
          <cell r="A103" t="str">
            <v>336</v>
          </cell>
          <cell r="B103" t="str">
            <v>MC296 (Stockport Magistrates' Court)</v>
          </cell>
          <cell r="C103" t="str">
            <v>North West</v>
          </cell>
          <cell r="D103" t="str">
            <v>Cheshire &amp; G Manchester</v>
          </cell>
        </row>
        <row r="104">
          <cell r="A104" t="str">
            <v>338</v>
          </cell>
          <cell r="B104" t="str">
            <v>MC297 (Stoke-on-Trent Magistrates' Court)</v>
          </cell>
          <cell r="C104" t="str">
            <v>West Midlands</v>
          </cell>
          <cell r="D104" t="str">
            <v>Staffs &amp; West Midlands</v>
          </cell>
        </row>
        <row r="105">
          <cell r="A105" t="str">
            <v>346</v>
          </cell>
          <cell r="B105" t="str">
            <v>MC310 (Tamworth Magistrates' Court)</v>
          </cell>
          <cell r="C105" t="str">
            <v>West Midlands</v>
          </cell>
          <cell r="D105" t="str">
            <v>Staffs &amp; West Midlands</v>
          </cell>
        </row>
        <row r="106">
          <cell r="A106" t="str">
            <v>347</v>
          </cell>
          <cell r="B106" t="str">
            <v>MC311 (Taunton Magistrates' Court)</v>
          </cell>
          <cell r="C106" t="str">
            <v>South West</v>
          </cell>
          <cell r="D106" t="str">
            <v>Gloucs, Avon, Somerset &amp; Wilts</v>
          </cell>
        </row>
        <row r="107">
          <cell r="A107" t="str">
            <v>360</v>
          </cell>
          <cell r="B107" t="str">
            <v>MC333 (Warrington Magistrates' Court)</v>
          </cell>
          <cell r="C107" t="str">
            <v>North West</v>
          </cell>
          <cell r="D107" t="str">
            <v>Cheshire &amp; G Manchester</v>
          </cell>
        </row>
        <row r="108">
          <cell r="A108" t="str">
            <v>361</v>
          </cell>
          <cell r="B108" t="str">
            <v>Warwick Magistrates Court</v>
          </cell>
          <cell r="C108" t="str">
            <v>West Midlands</v>
          </cell>
          <cell r="D108" t="str">
            <v>West Mercia &amp; Warwickshire</v>
          </cell>
        </row>
        <row r="109">
          <cell r="A109" t="str">
            <v>364</v>
          </cell>
          <cell r="B109" t="str">
            <v>MC313 (Telford Magistrates' Court)</v>
          </cell>
          <cell r="C109" t="str">
            <v>West Midlands</v>
          </cell>
          <cell r="D109" t="str">
            <v>West Mercia &amp; Warwickshire</v>
          </cell>
        </row>
        <row r="110">
          <cell r="A110" t="str">
            <v>365</v>
          </cell>
          <cell r="B110" t="str">
            <v>MC217 (Milton Keynes Magistrates' Court)</v>
          </cell>
          <cell r="C110" t="str">
            <v>South East</v>
          </cell>
          <cell r="D110" t="str">
            <v>Thames Valley</v>
          </cell>
        </row>
        <row r="111">
          <cell r="A111" t="str">
            <v>369</v>
          </cell>
          <cell r="B111" t="str">
            <v>MC159 (City of Westminster Magistrates' Court)</v>
          </cell>
          <cell r="C111" t="str">
            <v>London</v>
          </cell>
          <cell r="D111" t="str">
            <v>London</v>
          </cell>
        </row>
        <row r="112">
          <cell r="A112" t="str">
            <v>370</v>
          </cell>
          <cell r="B112" t="str">
            <v>MC352 (Weston-Super-Mare Magistrates' Court)</v>
          </cell>
          <cell r="C112" t="str">
            <v>South West</v>
          </cell>
          <cell r="D112" t="str">
            <v>Gloucs, Avon, Somerset &amp; Wilts</v>
          </cell>
        </row>
        <row r="113">
          <cell r="A113" t="str">
            <v>372</v>
          </cell>
          <cell r="B113" t="str">
            <v>MC086 (City of London Magistrates' Court)</v>
          </cell>
          <cell r="C113" t="str">
            <v>London</v>
          </cell>
          <cell r="D113" t="str">
            <v>London</v>
          </cell>
        </row>
        <row r="114">
          <cell r="A114" t="str">
            <v>373</v>
          </cell>
          <cell r="B114" t="str">
            <v>Milton Keyne Juvenile Court</v>
          </cell>
          <cell r="C114" t="str">
            <v>South East</v>
          </cell>
          <cell r="D114" t="str">
            <v>Thames Valley</v>
          </cell>
        </row>
        <row r="115">
          <cell r="A115" t="str">
            <v>376</v>
          </cell>
          <cell r="B115" t="str">
            <v>Winchester Magistrates Court</v>
          </cell>
          <cell r="C115" t="str">
            <v>Unknown</v>
          </cell>
          <cell r="D115" t="str">
            <v>Hampshire</v>
          </cell>
        </row>
        <row r="116">
          <cell r="A116" t="str">
            <v>378</v>
          </cell>
          <cell r="B116" t="str">
            <v>MC351 (Wolverhampton Magistrates' Court)</v>
          </cell>
          <cell r="C116" t="str">
            <v>West Midlands</v>
          </cell>
          <cell r="D116" t="str">
            <v>Staffs &amp; West Midlands</v>
          </cell>
        </row>
        <row r="117">
          <cell r="A117" t="str">
            <v>380</v>
          </cell>
          <cell r="B117" t="str">
            <v>MC353 (Worcester Magistrates' Court)</v>
          </cell>
          <cell r="C117" t="str">
            <v>West Midlands</v>
          </cell>
          <cell r="D117" t="str">
            <v>West Mercia &amp; Warwickshire</v>
          </cell>
        </row>
        <row r="118">
          <cell r="A118" t="str">
            <v>382</v>
          </cell>
          <cell r="B118" t="str">
            <v>MC355 (Worksop Magistrates' Court)</v>
          </cell>
          <cell r="C118" t="str">
            <v>East Midlands</v>
          </cell>
          <cell r="D118" t="str">
            <v>Derbs, Notts &amp; Leicestershire</v>
          </cell>
        </row>
        <row r="119">
          <cell r="A119" t="str">
            <v>388</v>
          </cell>
          <cell r="B119" t="str">
            <v>MC358 (High Wycombe Magistrates' Court)</v>
          </cell>
          <cell r="C119" t="str">
            <v>South East</v>
          </cell>
          <cell r="D119" t="str">
            <v>Thames Valley</v>
          </cell>
        </row>
        <row r="120">
          <cell r="A120" t="str">
            <v>389</v>
          </cell>
          <cell r="B120" t="str">
            <v>Wycombe Be Juvenile Court</v>
          </cell>
          <cell r="C120" t="str">
            <v>South East</v>
          </cell>
          <cell r="D120" t="str">
            <v>Thames Valley</v>
          </cell>
        </row>
        <row r="121">
          <cell r="A121" t="str">
            <v>390</v>
          </cell>
          <cell r="B121" t="str">
            <v>MC358 (High Wycombe Magistrates' Court)</v>
          </cell>
          <cell r="C121" t="str">
            <v>South East</v>
          </cell>
          <cell r="D121" t="str">
            <v>Thames Valley</v>
          </cell>
        </row>
        <row r="122">
          <cell r="A122" t="str">
            <v>391</v>
          </cell>
          <cell r="B122" t="str">
            <v>Wycombe B1 Juvenile Court</v>
          </cell>
          <cell r="C122" t="str">
            <v>South East</v>
          </cell>
          <cell r="D122" t="str">
            <v>Thames Valley</v>
          </cell>
        </row>
        <row r="123">
          <cell r="A123" t="str">
            <v>392</v>
          </cell>
          <cell r="B123" t="str">
            <v>MC140 (Halifax Magistrates' Court)</v>
          </cell>
          <cell r="C123" t="str">
            <v>Yorkshire &amp; Humberside</v>
          </cell>
          <cell r="D123" t="str">
            <v>West Yorkshire</v>
          </cell>
        </row>
        <row r="124">
          <cell r="A124" t="str">
            <v>393</v>
          </cell>
          <cell r="B124" t="str">
            <v>Calderdale Juvenile Court</v>
          </cell>
          <cell r="C124" t="str">
            <v>Unknown</v>
          </cell>
          <cell r="D124" t="str">
            <v>West Yorkshire</v>
          </cell>
        </row>
        <row r="125">
          <cell r="A125" t="str">
            <v>394</v>
          </cell>
          <cell r="B125" t="str">
            <v>MC066 (Cambridge Magistrates' Court)</v>
          </cell>
          <cell r="C125" t="str">
            <v>East Of England</v>
          </cell>
          <cell r="D125" t="str">
            <v>Northants, Beds, Herts &amp; Cambs</v>
          </cell>
        </row>
        <row r="126">
          <cell r="A126" t="str">
            <v>395</v>
          </cell>
          <cell r="B126" t="str">
            <v>MC066 (Cambridge Magistrates' Court)</v>
          </cell>
          <cell r="C126" t="str">
            <v>East Of England</v>
          </cell>
          <cell r="D126" t="str">
            <v>Northants, Beds, Herts &amp; Cambs</v>
          </cell>
        </row>
        <row r="127">
          <cell r="A127" t="str">
            <v>396</v>
          </cell>
          <cell r="B127" t="str">
            <v>MC066 (Cambridge Magistrates' Court)</v>
          </cell>
          <cell r="C127" t="str">
            <v>East Of England</v>
          </cell>
          <cell r="D127" t="str">
            <v>Northants, Beds, Herts &amp; Cambs</v>
          </cell>
        </row>
        <row r="128">
          <cell r="A128" t="str">
            <v>401</v>
          </cell>
          <cell r="B128" t="str">
            <v>CC001 (Aylesbury Crown Court)</v>
          </cell>
          <cell r="C128" t="str">
            <v>South East</v>
          </cell>
          <cell r="D128" t="str">
            <v>Thames Valley</v>
          </cell>
        </row>
        <row r="129">
          <cell r="A129" t="str">
            <v>402</v>
          </cell>
          <cell r="B129" t="str">
            <v>CC007 (Bradford Crown Court)</v>
          </cell>
          <cell r="C129" t="str">
            <v>Yorkshire &amp; Humberside</v>
          </cell>
          <cell r="D129" t="str">
            <v>West Yorkshire</v>
          </cell>
        </row>
        <row r="130">
          <cell r="A130" t="str">
            <v>403</v>
          </cell>
          <cell r="B130" t="str">
            <v>Beverley Crown Court</v>
          </cell>
          <cell r="C130" t="str">
            <v>Yorkshire &amp; Humberside</v>
          </cell>
          <cell r="D130" t="str">
            <v>N Yorks, Humber &amp; Lincolnshire</v>
          </cell>
        </row>
        <row r="131">
          <cell r="A131" t="str">
            <v>404</v>
          </cell>
          <cell r="B131" t="str">
            <v>CC103 (Birmingham Crown Court (Annex))</v>
          </cell>
          <cell r="C131" t="str">
            <v>West Midlands</v>
          </cell>
          <cell r="D131" t="str">
            <v>Staffs &amp; West Midlands</v>
          </cell>
        </row>
        <row r="132">
          <cell r="A132" t="str">
            <v>405</v>
          </cell>
          <cell r="B132" t="str">
            <v>CC071 (Truro Crown Court)</v>
          </cell>
          <cell r="C132" t="str">
            <v>South West</v>
          </cell>
          <cell r="D132" t="str">
            <v>Dorset, Devon &amp; Cornwall</v>
          </cell>
        </row>
        <row r="133">
          <cell r="A133" t="str">
            <v>406</v>
          </cell>
          <cell r="B133" t="str">
            <v>CC006 (Bournemouth Crown Court)</v>
          </cell>
          <cell r="C133" t="str">
            <v>South West</v>
          </cell>
          <cell r="D133" t="str">
            <v>Dorset, Devon &amp; Cornwall</v>
          </cell>
        </row>
        <row r="134">
          <cell r="A134" t="str">
            <v>408</v>
          </cell>
          <cell r="B134" t="str">
            <v>CC008 (Bristol Crown Court)</v>
          </cell>
          <cell r="C134" t="str">
            <v>South West</v>
          </cell>
          <cell r="D134" t="str">
            <v>Gloucs, Avon, Somerset &amp; Wilts</v>
          </cell>
        </row>
        <row r="135">
          <cell r="A135" t="str">
            <v>409</v>
          </cell>
          <cell r="B135" t="str">
            <v>CC009 (Burnley Crown Court )</v>
          </cell>
          <cell r="C135" t="str">
            <v>North West</v>
          </cell>
          <cell r="D135" t="str">
            <v>Cumbria &amp; Lancashire</v>
          </cell>
        </row>
        <row r="136">
          <cell r="A136" t="str">
            <v>410</v>
          </cell>
          <cell r="B136" t="str">
            <v>CC010 (Cambridge Crown Court)</v>
          </cell>
          <cell r="C136" t="str">
            <v>East Of England</v>
          </cell>
          <cell r="D136" t="str">
            <v>Northants, Beds, Herts &amp; Cambs</v>
          </cell>
        </row>
        <row r="137">
          <cell r="A137" t="str">
            <v>411</v>
          </cell>
          <cell r="B137" t="str">
            <v>CC012 (Cardiff Crown Court)</v>
          </cell>
          <cell r="C137" t="str">
            <v>Wales</v>
          </cell>
          <cell r="D137" t="str">
            <v>Wales</v>
          </cell>
        </row>
        <row r="138">
          <cell r="A138" t="str">
            <v>412</v>
          </cell>
          <cell r="B138" t="str">
            <v>CC013 (Carlisle Crown Court)</v>
          </cell>
          <cell r="C138" t="str">
            <v>North West</v>
          </cell>
          <cell r="D138" t="str">
            <v>Cumbria &amp; Lancashire</v>
          </cell>
        </row>
        <row r="139">
          <cell r="A139" t="str">
            <v>413</v>
          </cell>
          <cell r="B139" t="str">
            <v>CC014 (Central Criminal Court)</v>
          </cell>
          <cell r="C139" t="str">
            <v>London</v>
          </cell>
          <cell r="D139" t="str">
            <v>London</v>
          </cell>
        </row>
        <row r="140">
          <cell r="A140" t="str">
            <v>414</v>
          </cell>
          <cell r="B140" t="str">
            <v>CC015 (Chelmsford Crown Court)</v>
          </cell>
          <cell r="C140" t="str">
            <v>East of England</v>
          </cell>
          <cell r="D140" t="str">
            <v>Essex</v>
          </cell>
        </row>
        <row r="141">
          <cell r="A141" t="str">
            <v>415</v>
          </cell>
          <cell r="B141" t="str">
            <v>CC016 (Chester Crown Court)</v>
          </cell>
          <cell r="C141" t="str">
            <v>North West</v>
          </cell>
          <cell r="D141" t="str">
            <v>Cheshire &amp; G Manchester</v>
          </cell>
        </row>
        <row r="142">
          <cell r="A142" t="str">
            <v>416</v>
          </cell>
          <cell r="B142" t="str">
            <v>CC017 (Chichester Crown Court )</v>
          </cell>
          <cell r="C142" t="str">
            <v>South East</v>
          </cell>
          <cell r="D142" t="str">
            <v>Kent, Surrey &amp; Sussex</v>
          </cell>
        </row>
        <row r="143">
          <cell r="A143" t="str">
            <v>417</v>
          </cell>
          <cell r="B143" t="str">
            <v>CC018 (Coventry Crown Court)</v>
          </cell>
          <cell r="C143" t="str">
            <v>West Midlands</v>
          </cell>
          <cell r="D143" t="str">
            <v>Staffs &amp; West Midlands</v>
          </cell>
        </row>
        <row r="144">
          <cell r="A144" t="str">
            <v>418</v>
          </cell>
          <cell r="B144" t="str">
            <v>CC109 (Croydon Crown Court (sitting at Croydon Magistrate's Court))</v>
          </cell>
          <cell r="C144" t="str">
            <v>London</v>
          </cell>
          <cell r="D144" t="str">
            <v>London</v>
          </cell>
        </row>
        <row r="145">
          <cell r="A145" t="str">
            <v>419</v>
          </cell>
          <cell r="B145" t="str">
            <v>CC020 (Derby Crown Court)</v>
          </cell>
          <cell r="C145" t="str">
            <v>East Midlands</v>
          </cell>
          <cell r="D145" t="str">
            <v>Derbs, Notts &amp; Leicestershire</v>
          </cell>
        </row>
        <row r="146">
          <cell r="A146" t="str">
            <v>420</v>
          </cell>
          <cell r="B146" t="str">
            <v>CC021 (Doncaster Crown Court)</v>
          </cell>
          <cell r="C146" t="str">
            <v>Yorkshire &amp; Humberside</v>
          </cell>
          <cell r="D146" t="str">
            <v>S Yorkshire</v>
          </cell>
        </row>
        <row r="147">
          <cell r="A147" t="str">
            <v>421</v>
          </cell>
          <cell r="B147" t="str">
            <v>MC351 (Wolverhampton Magistrates' Court)</v>
          </cell>
          <cell r="C147" t="str">
            <v>West Midlands</v>
          </cell>
          <cell r="D147" t="str">
            <v>Staffs &amp; West Midlands</v>
          </cell>
        </row>
        <row r="148">
          <cell r="A148" t="str">
            <v>422</v>
          </cell>
          <cell r="B148" t="str">
            <v>CC087 (Durham Crown Court)</v>
          </cell>
          <cell r="C148" t="str">
            <v>North East</v>
          </cell>
          <cell r="D148" t="str">
            <v>Durham &amp; Cleveland</v>
          </cell>
        </row>
        <row r="149">
          <cell r="A149" t="str">
            <v>423</v>
          </cell>
          <cell r="B149" t="str">
            <v>CC023 (Exeter Crown Court )</v>
          </cell>
          <cell r="C149" t="str">
            <v>South West</v>
          </cell>
          <cell r="D149" t="str">
            <v>Dorset, Devon &amp; Cornwall</v>
          </cell>
        </row>
        <row r="150">
          <cell r="A150" t="str">
            <v>424</v>
          </cell>
          <cell r="B150" t="str">
            <v>CC024 (Gloucester Crown Court)</v>
          </cell>
          <cell r="C150" t="str">
            <v>South West</v>
          </cell>
          <cell r="D150" t="str">
            <v>Gloucs, Avon, Somerset &amp; Wilts</v>
          </cell>
        </row>
        <row r="151">
          <cell r="A151" t="str">
            <v>425</v>
          </cell>
          <cell r="B151" t="str">
            <v>CC025 (Great Grimsby Crown Court)</v>
          </cell>
          <cell r="C151" t="str">
            <v>Yorkshire &amp; Humberside</v>
          </cell>
          <cell r="D151" t="str">
            <v>N Yorks, Humber &amp; Lincolnshire</v>
          </cell>
        </row>
        <row r="152">
          <cell r="A152" t="str">
            <v>426</v>
          </cell>
          <cell r="B152" t="str">
            <v>CC030 (Ipswich Crown Court)</v>
          </cell>
          <cell r="C152" t="str">
            <v>East Of England</v>
          </cell>
          <cell r="D152" t="str">
            <v>Norfolk &amp; Suffolk</v>
          </cell>
        </row>
        <row r="153">
          <cell r="A153" t="str">
            <v>427</v>
          </cell>
          <cell r="B153" t="str">
            <v>CC108 (Kingston Crown Court (sitting at Wimbledon MC))</v>
          </cell>
          <cell r="C153" t="str">
            <v>London</v>
          </cell>
          <cell r="D153" t="str">
            <v>London</v>
          </cell>
        </row>
        <row r="154">
          <cell r="A154" t="str">
            <v>428</v>
          </cell>
          <cell r="B154" t="str">
            <v>CC004 (Blackfriars Crown Court)</v>
          </cell>
          <cell r="C154" t="str">
            <v>London</v>
          </cell>
          <cell r="D154" t="str">
            <v>London</v>
          </cell>
        </row>
        <row r="155">
          <cell r="A155" t="str">
            <v>429</v>
          </cell>
          <cell r="B155" t="str">
            <v>CC034 (Leeds Crown Court )</v>
          </cell>
          <cell r="C155" t="str">
            <v>Yorkshire &amp; Humberside</v>
          </cell>
          <cell r="D155" t="str">
            <v>West Yorkshire</v>
          </cell>
        </row>
        <row r="156">
          <cell r="A156" t="str">
            <v>430</v>
          </cell>
          <cell r="B156" t="str">
            <v>CC035 (Leicester Crown Court)</v>
          </cell>
          <cell r="C156" t="str">
            <v>East Midlands</v>
          </cell>
          <cell r="D156" t="str">
            <v>Derbs, Notts &amp; Leicestershire</v>
          </cell>
        </row>
        <row r="157">
          <cell r="A157" t="str">
            <v>431</v>
          </cell>
          <cell r="B157" t="str">
            <v>CC036 (Lewes Crown Court)</v>
          </cell>
          <cell r="C157" t="str">
            <v>South East</v>
          </cell>
          <cell r="D157" t="str">
            <v>Kent, Surrey &amp; Sussex</v>
          </cell>
        </row>
        <row r="158">
          <cell r="A158" t="str">
            <v>432</v>
          </cell>
          <cell r="B158" t="str">
            <v>CC037 (Lincoln Crown Court)</v>
          </cell>
          <cell r="C158" t="str">
            <v>Yorkshire &amp; Humberside</v>
          </cell>
          <cell r="D158" t="str">
            <v>N Yorks, Humber &amp; Lincolnshire</v>
          </cell>
        </row>
        <row r="159">
          <cell r="A159" t="str">
            <v>433</v>
          </cell>
          <cell r="B159" t="str">
            <v>CC038 (Liverpool Crown Court )</v>
          </cell>
          <cell r="C159" t="str">
            <v>North West</v>
          </cell>
          <cell r="D159" t="str">
            <v>Merseyside</v>
          </cell>
        </row>
        <row r="160">
          <cell r="A160" t="str">
            <v>434</v>
          </cell>
          <cell r="B160" t="str">
            <v>CC040 (Maidstone Crown Court)</v>
          </cell>
          <cell r="C160" t="str">
            <v>South East</v>
          </cell>
          <cell r="D160" t="str">
            <v>Kent, Surrey &amp; Sussex</v>
          </cell>
        </row>
        <row r="161">
          <cell r="A161" t="str">
            <v>435</v>
          </cell>
          <cell r="B161" t="str">
            <v>CC042 (Manchester Crown Court (at Minshull Street) )</v>
          </cell>
          <cell r="C161" t="str">
            <v>North West</v>
          </cell>
          <cell r="D161" t="str">
            <v>Cheshire &amp; G Manchester</v>
          </cell>
        </row>
        <row r="162">
          <cell r="A162" t="str">
            <v>437</v>
          </cell>
          <cell r="B162" t="str">
            <v>CC043 (Merthyr Tydfil Crown Court)</v>
          </cell>
          <cell r="C162" t="str">
            <v>Wales</v>
          </cell>
          <cell r="D162" t="str">
            <v>Wales</v>
          </cell>
        </row>
        <row r="163">
          <cell r="A163" t="str">
            <v>438</v>
          </cell>
          <cell r="B163" t="str">
            <v>CC045 (Mold Crown Court)</v>
          </cell>
          <cell r="C163" t="str">
            <v>Wales</v>
          </cell>
          <cell r="D163" t="str">
            <v>Wales</v>
          </cell>
        </row>
        <row r="164">
          <cell r="A164" t="str">
            <v>439</v>
          </cell>
          <cell r="B164" t="str">
            <v>CC100 (Newcastle-Upon-Tyne Crown Court (at Moot Hall) )</v>
          </cell>
          <cell r="C164" t="str">
            <v>North East</v>
          </cell>
          <cell r="D164" t="str">
            <v>Northumbria</v>
          </cell>
        </row>
        <row r="165">
          <cell r="A165" t="str">
            <v>440</v>
          </cell>
          <cell r="B165" t="str">
            <v>CC029 (Inner London Crown Court)</v>
          </cell>
          <cell r="C165" t="str">
            <v>London</v>
          </cell>
          <cell r="D165" t="str">
            <v>London</v>
          </cell>
        </row>
        <row r="166">
          <cell r="A166" t="str">
            <v>441</v>
          </cell>
          <cell r="B166" t="str">
            <v>CC100 (Newcastle-Upon-Tyne Crown Court (at Moot Hall) )</v>
          </cell>
          <cell r="C166" t="str">
            <v>North East</v>
          </cell>
          <cell r="D166" t="str">
            <v>Northumbria</v>
          </cell>
        </row>
        <row r="167">
          <cell r="A167" t="str">
            <v>442</v>
          </cell>
          <cell r="B167" t="str">
            <v>CC049 (Northampton Crown Court)</v>
          </cell>
          <cell r="C167" t="str">
            <v>East Midlands</v>
          </cell>
          <cell r="D167" t="str">
            <v>Northants, Beds, Herts &amp; Cambs</v>
          </cell>
        </row>
        <row r="168">
          <cell r="A168" t="str">
            <v>443</v>
          </cell>
          <cell r="B168" t="str">
            <v>CC050 (Norwich Crown Court)</v>
          </cell>
          <cell r="C168" t="str">
            <v>East Of England</v>
          </cell>
          <cell r="D168" t="str">
            <v>Norfolk &amp; Suffolk</v>
          </cell>
        </row>
        <row r="169">
          <cell r="A169" t="str">
            <v>444</v>
          </cell>
          <cell r="B169" t="str">
            <v>CC051 (Nottingham Crown Court)</v>
          </cell>
          <cell r="C169" t="str">
            <v>East Midlands</v>
          </cell>
          <cell r="D169" t="str">
            <v>Derbs, Notts &amp; Leicestershire</v>
          </cell>
        </row>
        <row r="170">
          <cell r="A170" t="str">
            <v>445</v>
          </cell>
          <cell r="B170" t="str">
            <v>CC052 (Oxford Crown Court)</v>
          </cell>
          <cell r="C170" t="str">
            <v>South East</v>
          </cell>
          <cell r="D170" t="str">
            <v>Thames Valley</v>
          </cell>
        </row>
        <row r="171">
          <cell r="A171" t="str">
            <v>446</v>
          </cell>
          <cell r="B171" t="str">
            <v>CC054 (Plymouth Crown Court)</v>
          </cell>
          <cell r="C171" t="str">
            <v>South West</v>
          </cell>
          <cell r="D171" t="str">
            <v>Dorset, Devon &amp; Cornwall</v>
          </cell>
        </row>
        <row r="172">
          <cell r="A172" t="str">
            <v>447</v>
          </cell>
          <cell r="B172" t="str">
            <v>CC055 (Portsmouth Crown Court)</v>
          </cell>
          <cell r="C172" t="str">
            <v>South East</v>
          </cell>
          <cell r="D172" t="str">
            <v>Hampshire</v>
          </cell>
        </row>
        <row r="173">
          <cell r="A173" t="str">
            <v>448</v>
          </cell>
          <cell r="B173" t="str">
            <v>CC099 (Preston Crown Court (at Lancaster))</v>
          </cell>
          <cell r="C173" t="str">
            <v>North West</v>
          </cell>
          <cell r="D173" t="str">
            <v>Cumbria &amp; Lancashire</v>
          </cell>
        </row>
        <row r="174">
          <cell r="A174" t="str">
            <v>449</v>
          </cell>
          <cell r="B174" t="str">
            <v>CC113 (Reading Crown sitting at Reading Magistrates')</v>
          </cell>
          <cell r="C174" t="str">
            <v>South East</v>
          </cell>
          <cell r="D174" t="str">
            <v>Thames Valley</v>
          </cell>
        </row>
        <row r="175">
          <cell r="A175" t="str">
            <v>450</v>
          </cell>
          <cell r="B175" t="str">
            <v>CC064 (St. Albans Crown Court)</v>
          </cell>
          <cell r="C175" t="str">
            <v>East Of England</v>
          </cell>
          <cell r="D175" t="str">
            <v>Northants, Beds, Herts &amp; Cambs</v>
          </cell>
        </row>
        <row r="176">
          <cell r="A176" t="str">
            <v>451</v>
          </cell>
          <cell r="B176" t="str">
            <v>CC059 (Sheffield Crown Court )</v>
          </cell>
          <cell r="C176" t="str">
            <v>Yorkshire &amp; Humberside</v>
          </cell>
          <cell r="D176" t="str">
            <v>S Yorkshire</v>
          </cell>
        </row>
        <row r="177">
          <cell r="A177" t="str">
            <v>452</v>
          </cell>
          <cell r="B177" t="str">
            <v>CC060 (Shrewsbury Crown Court)</v>
          </cell>
          <cell r="C177" t="str">
            <v>West Midlands</v>
          </cell>
          <cell r="D177" t="str">
            <v>West Mercia &amp; Warwickshire</v>
          </cell>
        </row>
        <row r="178">
          <cell r="A178" t="str">
            <v>453</v>
          </cell>
          <cell r="B178" t="str">
            <v>CC061 (Snaresbrook Crown Court)</v>
          </cell>
          <cell r="C178" t="str">
            <v>London</v>
          </cell>
          <cell r="D178" t="str">
            <v>London</v>
          </cell>
        </row>
        <row r="179">
          <cell r="A179" t="str">
            <v>454</v>
          </cell>
          <cell r="B179" t="str">
            <v>CC062 (Southampton Crown Court)</v>
          </cell>
          <cell r="C179" t="str">
            <v>South East</v>
          </cell>
          <cell r="D179" t="str">
            <v>Hampshire</v>
          </cell>
        </row>
        <row r="180">
          <cell r="A180" t="str">
            <v>455</v>
          </cell>
          <cell r="B180" t="str">
            <v>CC065 (Stafford Crown Court )</v>
          </cell>
          <cell r="C180" t="str">
            <v>West Midlands</v>
          </cell>
          <cell r="D180" t="str">
            <v>Staffs &amp; West Midlands</v>
          </cell>
        </row>
        <row r="181">
          <cell r="A181" t="str">
            <v>456</v>
          </cell>
          <cell r="B181" t="str">
            <v>CC066 (Stoke-on-Trent Crown Court)</v>
          </cell>
          <cell r="C181" t="str">
            <v>West Midlands</v>
          </cell>
          <cell r="D181" t="str">
            <v>Staffs &amp; West Midlands</v>
          </cell>
        </row>
        <row r="182">
          <cell r="A182" t="str">
            <v>457</v>
          </cell>
          <cell r="B182" t="str">
            <v>CC067 (Swansea Crown Court (at St Helen's Road))</v>
          </cell>
          <cell r="C182" t="str">
            <v>Wales</v>
          </cell>
          <cell r="D182" t="str">
            <v>Wales</v>
          </cell>
        </row>
        <row r="183">
          <cell r="A183" t="str">
            <v>458</v>
          </cell>
          <cell r="B183" t="str">
            <v>CC068 (Swindon Crown Court)</v>
          </cell>
          <cell r="C183" t="str">
            <v>South West</v>
          </cell>
          <cell r="D183" t="str">
            <v>Gloucs, Avon, Somerset &amp; Wilts</v>
          </cell>
        </row>
        <row r="184">
          <cell r="A184" t="str">
            <v>459</v>
          </cell>
          <cell r="B184" t="str">
            <v>CC069 (Taunton Crown Court)</v>
          </cell>
          <cell r="C184" t="str">
            <v>South West</v>
          </cell>
          <cell r="D184" t="str">
            <v>Gloucs, Avon, Somerset &amp; Wilts</v>
          </cell>
        </row>
        <row r="185">
          <cell r="A185" t="str">
            <v>460</v>
          </cell>
          <cell r="B185" t="str">
            <v>CC070 (Teesside Crown Court)</v>
          </cell>
          <cell r="C185" t="str">
            <v>North East</v>
          </cell>
          <cell r="D185" t="str">
            <v>Durham &amp; Cleveland</v>
          </cell>
        </row>
        <row r="186">
          <cell r="A186" t="str">
            <v>461</v>
          </cell>
          <cell r="B186" t="str">
            <v>CC002 (Basildon Crown Court)</v>
          </cell>
          <cell r="C186" t="str">
            <v>East of England</v>
          </cell>
          <cell r="D186" t="str">
            <v>Essex</v>
          </cell>
        </row>
        <row r="187">
          <cell r="A187" t="str">
            <v>462</v>
          </cell>
          <cell r="B187" t="str">
            <v>CC072 (Warrington Crown Court )</v>
          </cell>
          <cell r="C187" t="str">
            <v>North West</v>
          </cell>
          <cell r="D187" t="str">
            <v>Cheshire &amp; G Manchester</v>
          </cell>
        </row>
        <row r="188">
          <cell r="A188" t="str">
            <v>463</v>
          </cell>
          <cell r="B188" t="str">
            <v>CC073 (Warwick Crown Court )</v>
          </cell>
          <cell r="C188" t="str">
            <v>West Midlands</v>
          </cell>
          <cell r="D188" t="str">
            <v>West Mercia &amp; Warwickshire</v>
          </cell>
        </row>
        <row r="189">
          <cell r="A189" t="str">
            <v>464</v>
          </cell>
          <cell r="B189" t="str">
            <v>Middlesex Guildhall Crown Court</v>
          </cell>
          <cell r="C189" t="str">
            <v>Unknown</v>
          </cell>
          <cell r="D189" t="str">
            <v>London</v>
          </cell>
        </row>
        <row r="190">
          <cell r="A190" t="str">
            <v>465</v>
          </cell>
          <cell r="B190" t="str">
            <v>CC075 (Winchester Crown Court)</v>
          </cell>
          <cell r="C190" t="str">
            <v>South East</v>
          </cell>
          <cell r="D190" t="str">
            <v>Hampshire</v>
          </cell>
        </row>
        <row r="191">
          <cell r="A191" t="str">
            <v>466</v>
          </cell>
          <cell r="B191" t="str">
            <v>CC079 (Worcester Crown Court)</v>
          </cell>
          <cell r="C191" t="str">
            <v>West Midlands</v>
          </cell>
          <cell r="D191" t="str">
            <v>West Mercia &amp; Warwickshire</v>
          </cell>
        </row>
        <row r="192">
          <cell r="A192" t="str">
            <v>467</v>
          </cell>
          <cell r="B192" t="str">
            <v>CC080 (York Crown Court)</v>
          </cell>
          <cell r="C192" t="str">
            <v>Yorkshire &amp; Humberside</v>
          </cell>
          <cell r="D192" t="str">
            <v>N Yorks, Humber &amp; Lincolnshire</v>
          </cell>
        </row>
        <row r="193">
          <cell r="A193" t="str">
            <v>468</v>
          </cell>
          <cell r="B193" t="str">
            <v>CC027 (Harrow Crown Court)</v>
          </cell>
          <cell r="C193" t="str">
            <v>London</v>
          </cell>
          <cell r="D193" t="str">
            <v>London</v>
          </cell>
        </row>
        <row r="194">
          <cell r="A194" t="str">
            <v>469</v>
          </cell>
          <cell r="B194" t="str">
            <v>CC077 (Wood Green Crown Court)</v>
          </cell>
          <cell r="C194" t="str">
            <v>London</v>
          </cell>
          <cell r="D194" t="str">
            <v>London</v>
          </cell>
        </row>
        <row r="195">
          <cell r="A195" t="str">
            <v>470</v>
          </cell>
          <cell r="B195" t="str">
            <v>CC005 (Bolton Crown Court)</v>
          </cell>
          <cell r="C195" t="str">
            <v>North West</v>
          </cell>
          <cell r="D195" t="str">
            <v>Cheshire &amp; G Manchester</v>
          </cell>
        </row>
        <row r="196">
          <cell r="A196" t="str">
            <v>471</v>
          </cell>
          <cell r="B196" t="str">
            <v>CC063 (Southwark Crown Court)</v>
          </cell>
          <cell r="C196" t="str">
            <v>London</v>
          </cell>
          <cell r="D196" t="str">
            <v>London</v>
          </cell>
        </row>
        <row r="197">
          <cell r="A197" t="str">
            <v>472</v>
          </cell>
          <cell r="B197" t="str">
            <v>CC078 (Woolwich Crown Court)</v>
          </cell>
          <cell r="C197" t="str">
            <v>London</v>
          </cell>
          <cell r="D197" t="str">
            <v>London</v>
          </cell>
        </row>
        <row r="198">
          <cell r="A198" t="str">
            <v>473</v>
          </cell>
          <cell r="B198" t="str">
            <v>CC053 (Peterborough Crown Court)</v>
          </cell>
          <cell r="C198" t="str">
            <v>East Of England</v>
          </cell>
          <cell r="D198" t="str">
            <v>Northants, Beds, Herts &amp; Cambs</v>
          </cell>
        </row>
        <row r="199">
          <cell r="A199" t="str">
            <v>474</v>
          </cell>
          <cell r="B199" t="str">
            <v>CC026 (Guildford Crown Court)</v>
          </cell>
          <cell r="C199" t="str">
            <v>South East</v>
          </cell>
          <cell r="D199" t="str">
            <v>Kent, Surrey &amp; Sussex</v>
          </cell>
        </row>
        <row r="200">
          <cell r="A200" t="str">
            <v>475</v>
          </cell>
          <cell r="B200" t="str">
            <v>CC031 (Isleworth Crown Court)</v>
          </cell>
          <cell r="C200" t="str">
            <v>London</v>
          </cell>
          <cell r="D200" t="str">
            <v>London</v>
          </cell>
        </row>
        <row r="201">
          <cell r="A201" t="str">
            <v>476</v>
          </cell>
          <cell r="B201" t="str">
            <v>MC347 (Wisbech Magistrates' Court)</v>
          </cell>
          <cell r="C201" t="str">
            <v>East Of England</v>
          </cell>
          <cell r="D201" t="str">
            <v>Northants, Beds, Herts &amp; Cambs</v>
          </cell>
        </row>
        <row r="202">
          <cell r="A202" t="str">
            <v>477</v>
          </cell>
          <cell r="B202" t="str">
            <v>MC321 (Truro Magistrates' Court)</v>
          </cell>
          <cell r="C202" t="str">
            <v>South West</v>
          </cell>
          <cell r="D202" t="str">
            <v>Dorset, Devon &amp; Cornwall</v>
          </cell>
        </row>
        <row r="203">
          <cell r="A203" t="str">
            <v>478</v>
          </cell>
          <cell r="B203" t="str">
            <v>MC164 (Huntingdon Magistrates' Court)</v>
          </cell>
          <cell r="C203" t="str">
            <v>East Of England</v>
          </cell>
          <cell r="D203" t="str">
            <v>Northants, Beds, Herts &amp; Cambs</v>
          </cell>
        </row>
        <row r="204">
          <cell r="A204" t="str">
            <v>479</v>
          </cell>
          <cell r="B204" t="str">
            <v>MC164 (Huntingdon Magistrates' Court)</v>
          </cell>
          <cell r="C204" t="str">
            <v>East Of England</v>
          </cell>
          <cell r="D204" t="str">
            <v>Northants, Beds, Herts &amp; Cambs</v>
          </cell>
        </row>
        <row r="205">
          <cell r="A205" t="str">
            <v>480</v>
          </cell>
          <cell r="B205" t="str">
            <v>MC243 (Peterborough Magistrates' Court)</v>
          </cell>
          <cell r="C205" t="str">
            <v>East Of England</v>
          </cell>
          <cell r="D205" t="str">
            <v>Northants, Beds, Herts &amp; Cambs</v>
          </cell>
        </row>
        <row r="206">
          <cell r="A206" t="str">
            <v>481</v>
          </cell>
          <cell r="B206" t="str">
            <v>MC243 (Peterborough Magistrates' Court)</v>
          </cell>
          <cell r="C206" t="str">
            <v>East Of England</v>
          </cell>
          <cell r="D206" t="str">
            <v>Northants, Beds, Herts &amp; Cambs</v>
          </cell>
        </row>
        <row r="207">
          <cell r="A207" t="str">
            <v>482</v>
          </cell>
          <cell r="B207" t="str">
            <v>MC079 (Chester Magistrates' Court)</v>
          </cell>
          <cell r="C207" t="str">
            <v>North West</v>
          </cell>
          <cell r="D207" t="str">
            <v>Cheshire &amp; G Manchester</v>
          </cell>
        </row>
        <row r="208">
          <cell r="A208" t="str">
            <v>483</v>
          </cell>
          <cell r="B208" t="str">
            <v>MC079 (Chester Magistrates' Court)</v>
          </cell>
          <cell r="C208" t="str">
            <v>North West</v>
          </cell>
          <cell r="D208" t="str">
            <v>Cheshire &amp; G Manchester</v>
          </cell>
        </row>
        <row r="209">
          <cell r="A209" t="str">
            <v>484</v>
          </cell>
          <cell r="B209" t="str">
            <v>MC141 (Runcorn Magistrates' Court)</v>
          </cell>
          <cell r="C209" t="str">
            <v>North West</v>
          </cell>
          <cell r="D209" t="str">
            <v>Cheshire &amp; G Manchester</v>
          </cell>
        </row>
        <row r="210">
          <cell r="A210" t="str">
            <v>485</v>
          </cell>
          <cell r="B210" t="str">
            <v>Halton Juvenile Court</v>
          </cell>
          <cell r="C210" t="str">
            <v>North West</v>
          </cell>
          <cell r="D210" t="str">
            <v>Cheshire &amp; G Manchester</v>
          </cell>
        </row>
        <row r="211">
          <cell r="A211" t="str">
            <v>486</v>
          </cell>
          <cell r="B211" t="str">
            <v>MC141 (Runcorn Magistrates' Court)</v>
          </cell>
          <cell r="C211" t="str">
            <v>North West</v>
          </cell>
          <cell r="D211" t="str">
            <v>Cheshire &amp; G Manchester</v>
          </cell>
        </row>
        <row r="212">
          <cell r="A212" t="str">
            <v>487</v>
          </cell>
          <cell r="B212" t="str">
            <v>Halton1 Juvenile Court</v>
          </cell>
          <cell r="C212" t="str">
            <v>North West</v>
          </cell>
          <cell r="D212" t="str">
            <v>Cheshire &amp; G Manchester</v>
          </cell>
        </row>
        <row r="213">
          <cell r="A213" t="str">
            <v>488</v>
          </cell>
          <cell r="B213" t="str">
            <v>MC201 (Macclesfield Magistrates' Court)</v>
          </cell>
          <cell r="C213" t="str">
            <v>North West</v>
          </cell>
          <cell r="D213" t="str">
            <v>Cheshire &amp; G Manchester</v>
          </cell>
        </row>
        <row r="214">
          <cell r="A214" t="str">
            <v>489</v>
          </cell>
          <cell r="B214" t="str">
            <v>MC201 (Macclesfield Magistrates' Court)</v>
          </cell>
          <cell r="C214" t="str">
            <v>North West</v>
          </cell>
          <cell r="D214" t="str">
            <v>Cheshire &amp; G Manchester</v>
          </cell>
        </row>
        <row r="215">
          <cell r="A215" t="str">
            <v>490</v>
          </cell>
          <cell r="B215" t="str">
            <v>MC201 (Macclesfield Magistrates' Court)</v>
          </cell>
          <cell r="C215" t="str">
            <v>North West</v>
          </cell>
          <cell r="D215" t="str">
            <v>Cheshire &amp; G Manchester</v>
          </cell>
        </row>
        <row r="216">
          <cell r="A216" t="str">
            <v>491</v>
          </cell>
          <cell r="B216" t="str">
            <v>MC201 (Macclesfield Magistrates' Court)</v>
          </cell>
          <cell r="C216" t="str">
            <v>North West</v>
          </cell>
          <cell r="D216" t="str">
            <v>Cheshire &amp; G Manchester</v>
          </cell>
        </row>
        <row r="217">
          <cell r="A217" t="str">
            <v>492</v>
          </cell>
          <cell r="B217" t="str">
            <v>MC280 (Crewe Magistrates' Court)</v>
          </cell>
          <cell r="C217" t="str">
            <v>North West</v>
          </cell>
          <cell r="D217" t="str">
            <v>Cheshire &amp; G Manchester</v>
          </cell>
        </row>
        <row r="218">
          <cell r="A218" t="str">
            <v>493</v>
          </cell>
          <cell r="B218" t="str">
            <v>S Cheshire Juvenile Court</v>
          </cell>
          <cell r="C218" t="str">
            <v>North West</v>
          </cell>
          <cell r="D218" t="str">
            <v>Cheshire &amp; G Manchester</v>
          </cell>
        </row>
        <row r="219">
          <cell r="A219" t="str">
            <v>494</v>
          </cell>
          <cell r="B219" t="str">
            <v>MC326 (Northwich Magistrates' Court)</v>
          </cell>
          <cell r="C219" t="str">
            <v>North West</v>
          </cell>
          <cell r="D219" t="str">
            <v>Cheshire &amp; G Manchester</v>
          </cell>
        </row>
        <row r="220">
          <cell r="A220" t="str">
            <v>495</v>
          </cell>
          <cell r="B220" t="str">
            <v>Vale Royal Juvenile Court</v>
          </cell>
          <cell r="C220" t="str">
            <v>North West</v>
          </cell>
          <cell r="D220" t="str">
            <v>Cheshire &amp; G Manchester</v>
          </cell>
        </row>
        <row r="221">
          <cell r="A221" t="str">
            <v>496</v>
          </cell>
          <cell r="B221" t="str">
            <v>MC333 (Warrington Magistrates' Court)</v>
          </cell>
          <cell r="C221" t="str">
            <v>North West</v>
          </cell>
          <cell r="D221" t="str">
            <v>Cheshire &amp; G Manchester</v>
          </cell>
        </row>
        <row r="222">
          <cell r="A222" t="str">
            <v>497</v>
          </cell>
          <cell r="B222" t="str">
            <v>MC333 (Warrington Magistrates' Court)</v>
          </cell>
          <cell r="C222" t="str">
            <v>North West</v>
          </cell>
          <cell r="D222" t="str">
            <v>Cheshire &amp; G Manchester</v>
          </cell>
        </row>
        <row r="223">
          <cell r="A223" t="str">
            <v>498</v>
          </cell>
          <cell r="B223" t="str">
            <v>MC333 (Warrington Magistrates' Court)</v>
          </cell>
          <cell r="C223" t="str">
            <v>North West</v>
          </cell>
          <cell r="D223" t="str">
            <v>Cheshire &amp; G Manchester</v>
          </cell>
        </row>
        <row r="224">
          <cell r="A224" t="str">
            <v>500</v>
          </cell>
          <cell r="B224" t="str">
            <v>MC159 (City of Westminster Magistrates' Court)</v>
          </cell>
          <cell r="C224" t="str">
            <v>London</v>
          </cell>
          <cell r="D224" t="str">
            <v>London</v>
          </cell>
        </row>
        <row r="225">
          <cell r="A225" t="str">
            <v>502</v>
          </cell>
          <cell r="B225" t="str">
            <v>MC146 (Hartlepool Magistrates' Court)</v>
          </cell>
          <cell r="C225" t="str">
            <v>North East</v>
          </cell>
          <cell r="D225" t="str">
            <v>Durham &amp; Cleveland</v>
          </cell>
        </row>
        <row r="226">
          <cell r="A226" t="str">
            <v>504</v>
          </cell>
          <cell r="B226" t="str">
            <v>MC139 (Guisborough Magistrates' Court)</v>
          </cell>
          <cell r="C226" t="str">
            <v>North East</v>
          </cell>
          <cell r="D226" t="str">
            <v>Durham &amp; Cleveland</v>
          </cell>
        </row>
        <row r="227">
          <cell r="A227" t="str">
            <v>506</v>
          </cell>
          <cell r="B227" t="str">
            <v>MC312 (Middlesbrough Magistrates' Court)</v>
          </cell>
          <cell r="C227" t="str">
            <v>North East</v>
          </cell>
          <cell r="D227" t="str">
            <v>Durham &amp; Cleveland</v>
          </cell>
        </row>
        <row r="228">
          <cell r="A228" t="str">
            <v>507</v>
          </cell>
          <cell r="B228" t="str">
            <v>MC312 (Middlesbrough Magistrates' Court)</v>
          </cell>
          <cell r="C228" t="str">
            <v>North East</v>
          </cell>
          <cell r="D228" t="str">
            <v>Durham &amp; Cleveland</v>
          </cell>
        </row>
        <row r="229">
          <cell r="A229" t="str">
            <v>508</v>
          </cell>
          <cell r="B229" t="str">
            <v>MC040 (Bodmin Magistrates' Court)</v>
          </cell>
          <cell r="C229" t="str">
            <v>South West</v>
          </cell>
          <cell r="D229" t="str">
            <v>Dorset, Devon &amp; Cornwall</v>
          </cell>
        </row>
        <row r="230">
          <cell r="A230" t="str">
            <v>520</v>
          </cell>
          <cell r="B230" t="str">
            <v>MC040 (Bodmin Magistrates' Court)</v>
          </cell>
          <cell r="C230" t="str">
            <v>South West</v>
          </cell>
          <cell r="D230" t="str">
            <v>Dorset, Devon &amp; Cornwall</v>
          </cell>
        </row>
        <row r="231">
          <cell r="A231" t="str">
            <v>522</v>
          </cell>
          <cell r="B231" t="str">
            <v>MC321 (Truro Magistrates' Court)</v>
          </cell>
          <cell r="C231" t="str">
            <v>South West</v>
          </cell>
          <cell r="D231" t="str">
            <v>Dorset, Devon &amp; Cornwall</v>
          </cell>
        </row>
        <row r="232">
          <cell r="A232" t="str">
            <v>523</v>
          </cell>
          <cell r="B232" t="str">
            <v>Truro S P Juvenile Court</v>
          </cell>
          <cell r="C232" t="str">
            <v>South West</v>
          </cell>
          <cell r="D232" t="str">
            <v>Dorset, Devon &amp; Cornwall</v>
          </cell>
        </row>
        <row r="233">
          <cell r="A233" t="str">
            <v>528</v>
          </cell>
          <cell r="B233" t="str">
            <v>MC094 (Coventry Magistrates' Court)</v>
          </cell>
          <cell r="C233" t="str">
            <v>West Midlands</v>
          </cell>
          <cell r="D233" t="str">
            <v>Staffs &amp; West Midlands</v>
          </cell>
        </row>
        <row r="234">
          <cell r="A234" t="str">
            <v>529</v>
          </cell>
          <cell r="B234" t="str">
            <v>MC094 (Coventry Magistrates' Court)</v>
          </cell>
          <cell r="C234" t="str">
            <v>West Midlands</v>
          </cell>
          <cell r="D234" t="str">
            <v>Staffs &amp; West Midlands</v>
          </cell>
        </row>
        <row r="235">
          <cell r="A235" t="str">
            <v>530</v>
          </cell>
          <cell r="B235" t="str">
            <v>MC097 (Croydon Magistrates' Court)</v>
          </cell>
          <cell r="C235" t="str">
            <v>London</v>
          </cell>
          <cell r="D235" t="str">
            <v>London</v>
          </cell>
        </row>
        <row r="236">
          <cell r="A236" t="str">
            <v>531</v>
          </cell>
          <cell r="B236" t="str">
            <v>MC097 (Croydon Magistrates' Court)</v>
          </cell>
          <cell r="C236" t="str">
            <v>London</v>
          </cell>
          <cell r="D236" t="str">
            <v>London</v>
          </cell>
        </row>
        <row r="237">
          <cell r="A237" t="str">
            <v>534</v>
          </cell>
          <cell r="B237" t="str">
            <v>MC070 (Carlisle Magistrates' Court)</v>
          </cell>
          <cell r="C237" t="str">
            <v>North West</v>
          </cell>
          <cell r="D237" t="str">
            <v>Cumbria &amp; Lancashire</v>
          </cell>
        </row>
        <row r="238">
          <cell r="A238" t="str">
            <v>535</v>
          </cell>
          <cell r="B238" t="str">
            <v>MC070 (Carlisle Magistrates' Court)</v>
          </cell>
          <cell r="C238" t="str">
            <v>North West</v>
          </cell>
          <cell r="D238" t="str">
            <v>Cumbria &amp; Lancashire</v>
          </cell>
        </row>
        <row r="239">
          <cell r="A239" t="str">
            <v>536</v>
          </cell>
          <cell r="B239" t="str">
            <v>MC128 (Barrow in Furness Magistrates' Court)</v>
          </cell>
          <cell r="C239" t="str">
            <v>North West</v>
          </cell>
          <cell r="D239" t="str">
            <v>Cumbria &amp; Lancashire</v>
          </cell>
        </row>
        <row r="240">
          <cell r="A240" t="str">
            <v>537</v>
          </cell>
          <cell r="B240" t="str">
            <v>MC128 (Barrow in Furness Magistrates' Court)</v>
          </cell>
          <cell r="C240" t="str">
            <v>North West</v>
          </cell>
          <cell r="D240" t="str">
            <v>Cumbria &amp; Lancashire</v>
          </cell>
        </row>
        <row r="241">
          <cell r="A241" t="str">
            <v>538</v>
          </cell>
          <cell r="B241" t="str">
            <v>MC171 (Kendal Magistrates' Court)</v>
          </cell>
          <cell r="C241" t="str">
            <v>North West</v>
          </cell>
          <cell r="D241" t="str">
            <v>Cumbria &amp; Lancashire</v>
          </cell>
        </row>
        <row r="242">
          <cell r="A242" t="str">
            <v>539</v>
          </cell>
          <cell r="B242" t="str">
            <v>MC171 (Kendal Magistrates' Court)</v>
          </cell>
          <cell r="C242" t="str">
            <v>North West</v>
          </cell>
          <cell r="D242" t="str">
            <v>Cumbria &amp; Lancashire</v>
          </cell>
        </row>
        <row r="243">
          <cell r="A243" t="str">
            <v>540</v>
          </cell>
          <cell r="B243" t="str">
            <v>MC354 (Workington Magistrates' Court)</v>
          </cell>
          <cell r="C243" t="str">
            <v>North West</v>
          </cell>
          <cell r="D243" t="str">
            <v>Cumbria &amp; Lancashire</v>
          </cell>
        </row>
        <row r="244">
          <cell r="A244" t="str">
            <v>542</v>
          </cell>
          <cell r="B244" t="str">
            <v>MC241 (Penrith Magistrates' Court)</v>
          </cell>
          <cell r="C244" t="str">
            <v>North West</v>
          </cell>
          <cell r="D244" t="str">
            <v>Cumbria &amp; Lancashire</v>
          </cell>
        </row>
        <row r="245">
          <cell r="A245" t="str">
            <v>546</v>
          </cell>
          <cell r="B245" t="str">
            <v>MC354 (Workington Magistrates' Court)</v>
          </cell>
          <cell r="C245" t="str">
            <v>North West</v>
          </cell>
          <cell r="D245" t="str">
            <v>Cumbria &amp; Lancashire</v>
          </cell>
        </row>
        <row r="246">
          <cell r="A246" t="str">
            <v>548</v>
          </cell>
          <cell r="B246" t="str">
            <v>MC344 (Whitehaven Magistrates' Court)</v>
          </cell>
          <cell r="C246" t="str">
            <v>North West</v>
          </cell>
          <cell r="D246" t="str">
            <v>Cumbria &amp; Lancashire</v>
          </cell>
        </row>
        <row r="247">
          <cell r="A247" t="str">
            <v>552</v>
          </cell>
          <cell r="B247" t="str">
            <v>MC080 (Chesterfield Magistrates' Court)</v>
          </cell>
          <cell r="C247" t="str">
            <v>East Midlands</v>
          </cell>
          <cell r="D247" t="str">
            <v>Derbs, Notts &amp; Leicestershire</v>
          </cell>
        </row>
        <row r="248">
          <cell r="A248" t="str">
            <v>554</v>
          </cell>
          <cell r="B248" t="str">
            <v>MC080 (Chesterfield Magistrates' Court)</v>
          </cell>
          <cell r="C248" t="str">
            <v>East Midlands</v>
          </cell>
          <cell r="D248" t="str">
            <v>Derbs, Notts &amp; Leicestershire</v>
          </cell>
        </row>
        <row r="249">
          <cell r="A249" t="str">
            <v>556</v>
          </cell>
          <cell r="B249" t="str">
            <v>MC105 (Derby Magistrates' Court)</v>
          </cell>
          <cell r="C249" t="str">
            <v>East Midlands</v>
          </cell>
          <cell r="D249" t="str">
            <v>Derbs, Notts &amp; Leicestershire</v>
          </cell>
        </row>
        <row r="250">
          <cell r="A250" t="str">
            <v>557</v>
          </cell>
          <cell r="B250" t="str">
            <v>Derby S D Juvenile Court</v>
          </cell>
          <cell r="C250" t="str">
            <v>East Midlands</v>
          </cell>
          <cell r="D250" t="str">
            <v>Derbs, Notts &amp; Leicestershire</v>
          </cell>
        </row>
        <row r="251">
          <cell r="A251" t="str">
            <v>558</v>
          </cell>
          <cell r="B251" t="str">
            <v>MC105 (Derby Magistrates' Court)</v>
          </cell>
          <cell r="C251" t="str">
            <v>East Midlands</v>
          </cell>
          <cell r="D251" t="str">
            <v>Derbs, Notts &amp; Leicestershire</v>
          </cell>
        </row>
        <row r="252">
          <cell r="A252" t="str">
            <v>559</v>
          </cell>
          <cell r="B252" t="str">
            <v>Derby S 1 Juvenile Court</v>
          </cell>
          <cell r="C252" t="str">
            <v>East Midlands</v>
          </cell>
          <cell r="D252" t="str">
            <v>Derbs, Notts &amp; Leicestershire</v>
          </cell>
        </row>
        <row r="253">
          <cell r="A253" t="str">
            <v>560</v>
          </cell>
          <cell r="B253" t="str">
            <v>MC105 (Derby Magistrates' Court)</v>
          </cell>
          <cell r="C253" t="str">
            <v>East Midlands</v>
          </cell>
          <cell r="D253" t="str">
            <v>Derbs, Notts &amp; Leicestershire</v>
          </cell>
        </row>
        <row r="254">
          <cell r="A254" t="str">
            <v>562</v>
          </cell>
          <cell r="B254" t="str">
            <v>MC080 (Chesterfield Magistrates' Court)</v>
          </cell>
          <cell r="C254" t="str">
            <v>East Midlands</v>
          </cell>
          <cell r="D254" t="str">
            <v>Derbs, Notts &amp; Leicestershire</v>
          </cell>
        </row>
        <row r="255">
          <cell r="A255" t="str">
            <v>568</v>
          </cell>
          <cell r="B255" t="str">
            <v>MC397 (High Peak Magistrates' Court)</v>
          </cell>
          <cell r="C255" t="str">
            <v>East Midlands</v>
          </cell>
          <cell r="D255" t="str">
            <v>Derbs, Notts &amp; Leicestershire</v>
          </cell>
        </row>
        <row r="256">
          <cell r="A256" t="str">
            <v>569</v>
          </cell>
          <cell r="B256" t="str">
            <v>MC397 (High Peak Magistrates' Court)</v>
          </cell>
          <cell r="C256" t="str">
            <v>East Midlands</v>
          </cell>
          <cell r="D256" t="str">
            <v>Derbs, Notts &amp; Leicestershire</v>
          </cell>
        </row>
        <row r="257">
          <cell r="A257" t="str">
            <v>580</v>
          </cell>
          <cell r="B257" t="str">
            <v>MC022 (Barnstaple Magistrates' Court)</v>
          </cell>
          <cell r="C257" t="str">
            <v>South West</v>
          </cell>
          <cell r="D257" t="str">
            <v>Dorset, Devon &amp; Cornwall</v>
          </cell>
        </row>
        <row r="258">
          <cell r="A258" t="str">
            <v>582</v>
          </cell>
          <cell r="B258" t="str">
            <v>MC022 (Barnstaple Magistrates' Court)</v>
          </cell>
          <cell r="C258" t="str">
            <v>South West</v>
          </cell>
          <cell r="D258" t="str">
            <v>Dorset, Devon &amp; Cornwall</v>
          </cell>
        </row>
        <row r="259">
          <cell r="A259" t="str">
            <v>588</v>
          </cell>
          <cell r="B259" t="str">
            <v>MC121 (Exeter and Wonford Magistrates' Court)</v>
          </cell>
          <cell r="C259" t="str">
            <v>South West</v>
          </cell>
          <cell r="D259" t="str">
            <v>Dorset, Devon &amp; Cornwall</v>
          </cell>
        </row>
        <row r="260">
          <cell r="A260" t="str">
            <v>589</v>
          </cell>
          <cell r="B260" t="str">
            <v>Exeter Won Juvenile Court</v>
          </cell>
          <cell r="C260" t="str">
            <v>South West</v>
          </cell>
          <cell r="D260" t="str">
            <v>Dorset, Devon &amp; Cornwall</v>
          </cell>
        </row>
        <row r="261">
          <cell r="A261" t="str">
            <v>592</v>
          </cell>
          <cell r="B261" t="str">
            <v>MC245 (Plymouth Magistrates' Court)</v>
          </cell>
          <cell r="C261" t="str">
            <v>South West</v>
          </cell>
          <cell r="D261" t="str">
            <v>Dorset, Devon &amp; Cornwall</v>
          </cell>
        </row>
        <row r="262">
          <cell r="A262" t="str">
            <v>593</v>
          </cell>
          <cell r="B262" t="str">
            <v>MC245 (Plymouth Magistrates' Court)</v>
          </cell>
          <cell r="C262" t="str">
            <v>South West</v>
          </cell>
          <cell r="D262" t="str">
            <v>Dorset, Devon &amp; Cornwall</v>
          </cell>
        </row>
        <row r="263">
          <cell r="A263" t="str">
            <v>604</v>
          </cell>
          <cell r="B263" t="str">
            <v>MC317 (Torbay Magistrates' Court)</v>
          </cell>
          <cell r="C263" t="str">
            <v>South West</v>
          </cell>
          <cell r="D263" t="str">
            <v>Dorset, Devon &amp; Cornwall</v>
          </cell>
        </row>
        <row r="264">
          <cell r="A264" t="str">
            <v>610</v>
          </cell>
          <cell r="B264" t="str">
            <v>MC109 (Doncaster Magistrates' Court)</v>
          </cell>
          <cell r="C264" t="str">
            <v>Yorkshire &amp; Humberside</v>
          </cell>
          <cell r="D264" t="str">
            <v>S Yorkshire</v>
          </cell>
        </row>
        <row r="265">
          <cell r="A265" t="str">
            <v>611</v>
          </cell>
          <cell r="B265" t="str">
            <v>Doncaster1 Juvenile Court</v>
          </cell>
          <cell r="C265" t="str">
            <v>Yorkshire &amp; Humberside</v>
          </cell>
          <cell r="D265" t="str">
            <v>S Yorkshire</v>
          </cell>
        </row>
        <row r="266">
          <cell r="A266" t="str">
            <v>614</v>
          </cell>
          <cell r="B266" t="str">
            <v>MC044 (Bournemouth Magistrates' Court)</v>
          </cell>
          <cell r="C266" t="str">
            <v>South West</v>
          </cell>
          <cell r="D266" t="str">
            <v>Dorset, Devon &amp; Cornwall</v>
          </cell>
        </row>
        <row r="267">
          <cell r="A267" t="str">
            <v>616</v>
          </cell>
          <cell r="B267" t="str">
            <v>MC044 (Bournemouth Magistrates' Court)</v>
          </cell>
          <cell r="C267" t="str">
            <v>South West</v>
          </cell>
          <cell r="D267" t="str">
            <v>Dorset, Devon &amp; Cornwall</v>
          </cell>
        </row>
        <row r="268">
          <cell r="A268" t="str">
            <v>626</v>
          </cell>
          <cell r="B268" t="str">
            <v>MC248 (Poole Magistrates' Court)</v>
          </cell>
          <cell r="C268" t="str">
            <v>South West</v>
          </cell>
          <cell r="D268" t="str">
            <v>Dorset, Devon &amp; Cornwall</v>
          </cell>
        </row>
        <row r="269">
          <cell r="A269" t="str">
            <v>627</v>
          </cell>
          <cell r="B269" t="str">
            <v>Poole1 Juvenile Court</v>
          </cell>
          <cell r="C269" t="str">
            <v>South West</v>
          </cell>
          <cell r="D269" t="str">
            <v>Dorset, Devon &amp; Cornwall</v>
          </cell>
        </row>
        <row r="270">
          <cell r="A270" t="str">
            <v>628</v>
          </cell>
          <cell r="B270" t="str">
            <v>W Dorset Magistrates Court</v>
          </cell>
          <cell r="C270" t="str">
            <v>South West</v>
          </cell>
          <cell r="D270" t="str">
            <v>Dorset, Devon &amp; Cornwall</v>
          </cell>
        </row>
        <row r="271">
          <cell r="A271" t="str">
            <v>634</v>
          </cell>
          <cell r="B271" t="str">
            <v>MC343 (Weymouth Magistrates' Court)</v>
          </cell>
          <cell r="C271" t="str">
            <v>South West</v>
          </cell>
          <cell r="D271" t="str">
            <v>Dorset, Devon &amp; Cornwall</v>
          </cell>
        </row>
        <row r="272">
          <cell r="A272" t="str">
            <v>636</v>
          </cell>
          <cell r="B272" t="str">
            <v>MC113 (Dudley Magistrates' Court)</v>
          </cell>
          <cell r="C272" t="str">
            <v>West Midlands</v>
          </cell>
          <cell r="D272" t="str">
            <v>Staffs &amp; West Midlands</v>
          </cell>
        </row>
        <row r="273">
          <cell r="A273" t="str">
            <v>637</v>
          </cell>
          <cell r="B273" t="str">
            <v>MC113 (Dudley Magistrates' Court)</v>
          </cell>
          <cell r="C273" t="str">
            <v>West Midlands</v>
          </cell>
          <cell r="D273" t="str">
            <v>Staffs &amp; West Midlands</v>
          </cell>
        </row>
        <row r="274">
          <cell r="A274" t="str">
            <v>638</v>
          </cell>
          <cell r="B274" t="str">
            <v>MC113 (Dudley Magistrates' Court)</v>
          </cell>
          <cell r="C274" t="str">
            <v>West Midlands</v>
          </cell>
          <cell r="D274" t="str">
            <v>Staffs &amp; West Midlands</v>
          </cell>
        </row>
        <row r="275">
          <cell r="A275" t="str">
            <v>639</v>
          </cell>
          <cell r="B275" t="str">
            <v>MC113 (Dudley Magistrates' Court)</v>
          </cell>
          <cell r="C275" t="str">
            <v>West Midlands</v>
          </cell>
          <cell r="D275" t="str">
            <v>Staffs &amp; West Midlands</v>
          </cell>
        </row>
        <row r="276">
          <cell r="A276" t="str">
            <v>642</v>
          </cell>
          <cell r="B276" t="str">
            <v>MC079 (Chester Magistrates' Court)</v>
          </cell>
          <cell r="C276" t="str">
            <v>North West</v>
          </cell>
          <cell r="D276" t="str">
            <v>Cheshire &amp; G Manchester</v>
          </cell>
        </row>
        <row r="277">
          <cell r="A277" t="str">
            <v>644</v>
          </cell>
          <cell r="B277" t="str">
            <v>MC100 (Darlington Magistrates' Court)</v>
          </cell>
          <cell r="C277" t="str">
            <v>North East</v>
          </cell>
          <cell r="D277" t="str">
            <v>Durham &amp; Cleveland</v>
          </cell>
        </row>
        <row r="278">
          <cell r="A278" t="str">
            <v>646</v>
          </cell>
          <cell r="B278" t="str">
            <v>MC092 (Consett Magistrates Court)</v>
          </cell>
          <cell r="C278" t="str">
            <v>North East</v>
          </cell>
          <cell r="D278" t="str">
            <v>Durham &amp; Cleveland</v>
          </cell>
        </row>
        <row r="279">
          <cell r="A279" t="str">
            <v>647</v>
          </cell>
          <cell r="B279" t="str">
            <v>Derwentside Juvenile Court</v>
          </cell>
          <cell r="C279" t="str">
            <v>Unknown</v>
          </cell>
          <cell r="D279" t="str">
            <v>Durham &amp; Cleveland</v>
          </cell>
        </row>
        <row r="280">
          <cell r="A280" t="str">
            <v>648</v>
          </cell>
          <cell r="B280" t="str">
            <v>MC114 (Durham Magistrates' Court)</v>
          </cell>
          <cell r="C280" t="str">
            <v>North East</v>
          </cell>
          <cell r="D280" t="str">
            <v>Durham &amp; Cleveland</v>
          </cell>
        </row>
        <row r="281">
          <cell r="A281" t="str">
            <v>649</v>
          </cell>
          <cell r="B281" t="str">
            <v>Durham1 Juvenile Court</v>
          </cell>
          <cell r="C281" t="str">
            <v>North East</v>
          </cell>
          <cell r="D281" t="str">
            <v>Durham &amp; Cleveland</v>
          </cell>
        </row>
        <row r="282">
          <cell r="A282" t="str">
            <v>650</v>
          </cell>
          <cell r="B282" t="str">
            <v>Easington Magistrates Court</v>
          </cell>
          <cell r="C282" t="str">
            <v>Unknown</v>
          </cell>
          <cell r="D282" t="str">
            <v>Durham &amp; Cleveland</v>
          </cell>
        </row>
        <row r="283">
          <cell r="A283" t="str">
            <v>651</v>
          </cell>
          <cell r="B283" t="str">
            <v>Easington Juvenile Court</v>
          </cell>
          <cell r="C283" t="str">
            <v>Unknown</v>
          </cell>
          <cell r="D283" t="str">
            <v>Durham &amp; Cleveland</v>
          </cell>
        </row>
        <row r="284">
          <cell r="A284" t="str">
            <v>652</v>
          </cell>
          <cell r="B284" t="str">
            <v>Easington1 Magistrates Court</v>
          </cell>
          <cell r="C284" t="str">
            <v>Unknown</v>
          </cell>
          <cell r="D284" t="str">
            <v>Durham &amp; Cleveland</v>
          </cell>
        </row>
        <row r="285">
          <cell r="A285" t="str">
            <v>654</v>
          </cell>
          <cell r="B285" t="str">
            <v>Sedgefield1 Magistrates Court</v>
          </cell>
          <cell r="C285" t="str">
            <v>Unknown</v>
          </cell>
          <cell r="D285" t="str">
            <v>Durham &amp; Cleveland</v>
          </cell>
        </row>
        <row r="286">
          <cell r="A286" t="str">
            <v>655</v>
          </cell>
          <cell r="B286" t="str">
            <v>Sedgefield1 Juvenile Court</v>
          </cell>
          <cell r="C286" t="str">
            <v>Unknown</v>
          </cell>
          <cell r="D286" t="str">
            <v>Durham &amp; Cleveland</v>
          </cell>
        </row>
        <row r="287">
          <cell r="A287" t="str">
            <v>666</v>
          </cell>
          <cell r="B287" t="str">
            <v>Cleddau Magistrates Court</v>
          </cell>
          <cell r="C287" t="str">
            <v>Wales</v>
          </cell>
          <cell r="D287" t="str">
            <v>Wales</v>
          </cell>
        </row>
        <row r="288">
          <cell r="A288" t="str">
            <v>670</v>
          </cell>
          <cell r="B288" t="str">
            <v>Dinefwr Magistrates Court</v>
          </cell>
          <cell r="C288" t="str">
            <v>Wales</v>
          </cell>
          <cell r="D288" t="str">
            <v>Wales</v>
          </cell>
        </row>
        <row r="289">
          <cell r="A289" t="str">
            <v>671</v>
          </cell>
          <cell r="B289" t="str">
            <v>MC190 (Llandudno Magistrates' Court)</v>
          </cell>
          <cell r="C289" t="str">
            <v>Wales</v>
          </cell>
          <cell r="D289" t="str">
            <v>Wales</v>
          </cell>
        </row>
        <row r="290">
          <cell r="A290" t="str">
            <v>672</v>
          </cell>
          <cell r="B290" t="str">
            <v>MC062 (Caerphilly Magistrates' Court)</v>
          </cell>
          <cell r="C290" t="str">
            <v>Wales</v>
          </cell>
          <cell r="D290" t="str">
            <v>Wales</v>
          </cell>
        </row>
        <row r="291">
          <cell r="A291" t="str">
            <v>673</v>
          </cell>
          <cell r="B291" t="str">
            <v>MC050 (Bridgend Magistrates' Court)</v>
          </cell>
          <cell r="C291" t="str">
            <v>Wales</v>
          </cell>
          <cell r="D291" t="str">
            <v>Wales</v>
          </cell>
        </row>
        <row r="292">
          <cell r="A292" t="str">
            <v>678</v>
          </cell>
          <cell r="B292" t="str">
            <v>MC191 (Llanelli Magistrates' Court)</v>
          </cell>
          <cell r="C292" t="str">
            <v>Wales</v>
          </cell>
          <cell r="D292" t="str">
            <v>Wales</v>
          </cell>
        </row>
        <row r="293">
          <cell r="A293" t="str">
            <v>679</v>
          </cell>
          <cell r="B293" t="str">
            <v>MC191 (Llanelli Magistrates' Court)</v>
          </cell>
          <cell r="C293" t="str">
            <v>Wales</v>
          </cell>
          <cell r="D293" t="str">
            <v>Wales</v>
          </cell>
        </row>
        <row r="294">
          <cell r="A294" t="str">
            <v>682</v>
          </cell>
          <cell r="B294" t="str">
            <v>MC115 (Ealing Magistrates' Court)</v>
          </cell>
          <cell r="C294" t="str">
            <v>London</v>
          </cell>
          <cell r="D294" t="str">
            <v>London</v>
          </cell>
        </row>
        <row r="295">
          <cell r="A295" t="str">
            <v>683</v>
          </cell>
          <cell r="B295" t="str">
            <v>Ealing1 Juvenile Court</v>
          </cell>
          <cell r="C295" t="str">
            <v>London</v>
          </cell>
          <cell r="D295" t="str">
            <v>London</v>
          </cell>
        </row>
        <row r="296">
          <cell r="A296" t="str">
            <v>684</v>
          </cell>
          <cell r="B296" t="str">
            <v>MC115 (Ealing Magistrates' Court)</v>
          </cell>
          <cell r="C296" t="str">
            <v>London</v>
          </cell>
          <cell r="D296" t="str">
            <v>London</v>
          </cell>
        </row>
        <row r="297">
          <cell r="A297" t="str">
            <v>685</v>
          </cell>
          <cell r="B297" t="str">
            <v>Ealing Juvenile Court</v>
          </cell>
          <cell r="C297" t="str">
            <v>London</v>
          </cell>
          <cell r="D297" t="str">
            <v>London</v>
          </cell>
        </row>
        <row r="298">
          <cell r="A298" t="str">
            <v>686</v>
          </cell>
          <cell r="B298" t="str">
            <v>MC052 (Brighton Magistrates' Court)</v>
          </cell>
          <cell r="C298" t="str">
            <v>South East</v>
          </cell>
          <cell r="D298" t="str">
            <v>Kent, Surrey &amp; Sussex</v>
          </cell>
        </row>
        <row r="299">
          <cell r="A299" t="str">
            <v>688</v>
          </cell>
          <cell r="B299" t="str">
            <v>MC052 (Brighton Magistrates' Court)</v>
          </cell>
          <cell r="C299" t="str">
            <v>South East</v>
          </cell>
          <cell r="D299" t="str">
            <v>Kent, Surrey &amp; Sussex</v>
          </cell>
        </row>
        <row r="300">
          <cell r="A300" t="str">
            <v>689</v>
          </cell>
          <cell r="B300" t="str">
            <v>Brighton 1 Juvenile Court</v>
          </cell>
          <cell r="C300" t="str">
            <v>South East</v>
          </cell>
          <cell r="D300" t="str">
            <v>Kent, Surrey &amp; Sussex</v>
          </cell>
        </row>
        <row r="301">
          <cell r="A301" t="str">
            <v>690</v>
          </cell>
          <cell r="B301" t="str">
            <v>MC117 (Eastbourne Magistrates' Court)</v>
          </cell>
          <cell r="C301" t="str">
            <v>South East</v>
          </cell>
          <cell r="D301" t="str">
            <v>Kent, Surrey &amp; Sussex</v>
          </cell>
        </row>
        <row r="302">
          <cell r="A302" t="str">
            <v>691</v>
          </cell>
          <cell r="B302" t="str">
            <v>Eastbourne Juvenile Court</v>
          </cell>
          <cell r="C302" t="str">
            <v>South East</v>
          </cell>
          <cell r="D302" t="str">
            <v>Kent, Surrey &amp; Sussex</v>
          </cell>
        </row>
        <row r="303">
          <cell r="A303" t="str">
            <v>692</v>
          </cell>
          <cell r="B303" t="str">
            <v>MC148 (Hastings Magistrates' Court)</v>
          </cell>
          <cell r="C303" t="str">
            <v>South East</v>
          </cell>
          <cell r="D303" t="str">
            <v>Kent, Surrey &amp; Sussex</v>
          </cell>
        </row>
        <row r="304">
          <cell r="A304" t="str">
            <v>693</v>
          </cell>
          <cell r="B304" t="str">
            <v>Hastings R Juvenile Court</v>
          </cell>
          <cell r="C304" t="str">
            <v>South East</v>
          </cell>
          <cell r="D304" t="str">
            <v>Kent, Surrey &amp; Sussex</v>
          </cell>
        </row>
        <row r="305">
          <cell r="A305" t="str">
            <v>694</v>
          </cell>
          <cell r="B305" t="str">
            <v>MC184 (Lewes Magistrates' Court)</v>
          </cell>
          <cell r="C305" t="str">
            <v>South East</v>
          </cell>
          <cell r="D305" t="str">
            <v>Kent, Surrey &amp; Sussex</v>
          </cell>
        </row>
        <row r="306">
          <cell r="A306" t="str">
            <v>695</v>
          </cell>
          <cell r="B306" t="str">
            <v>Lewes Crow Juvenile Court</v>
          </cell>
          <cell r="C306" t="str">
            <v>South East</v>
          </cell>
          <cell r="D306" t="str">
            <v>Kent, Surrey &amp; Sussex</v>
          </cell>
        </row>
        <row r="307">
          <cell r="A307" t="str">
            <v>696</v>
          </cell>
          <cell r="B307" t="str">
            <v>MC119 (Enfield Magistrates' Court)</v>
          </cell>
          <cell r="C307" t="str">
            <v>London</v>
          </cell>
          <cell r="D307" t="str">
            <v>London</v>
          </cell>
        </row>
        <row r="308">
          <cell r="A308" t="str">
            <v>697</v>
          </cell>
          <cell r="B308" t="str">
            <v>MC119 (Enfield Magistrates' Court)</v>
          </cell>
          <cell r="C308" t="str">
            <v>London</v>
          </cell>
          <cell r="D308" t="str">
            <v>London</v>
          </cell>
        </row>
        <row r="309">
          <cell r="A309" t="str">
            <v>710</v>
          </cell>
          <cell r="B309" t="str">
            <v>MC075 (Chelmsford Magistrates' Court)</v>
          </cell>
          <cell r="C309" t="str">
            <v>East of England</v>
          </cell>
          <cell r="D309" t="str">
            <v>Essex</v>
          </cell>
        </row>
        <row r="310">
          <cell r="A310" t="str">
            <v>711</v>
          </cell>
          <cell r="B310" t="str">
            <v>CC086 (Dolgellau Crown Court)</v>
          </cell>
          <cell r="C310" t="str">
            <v>Wales</v>
          </cell>
          <cell r="D310" t="str">
            <v>Wales</v>
          </cell>
        </row>
        <row r="311">
          <cell r="A311" t="str">
            <v>712</v>
          </cell>
          <cell r="B311" t="str">
            <v>Chelmsford1 Juvenile Court</v>
          </cell>
          <cell r="C311" t="str">
            <v>East of England</v>
          </cell>
          <cell r="D311" t="str">
            <v>Essex</v>
          </cell>
        </row>
        <row r="312">
          <cell r="A312" t="str">
            <v>716</v>
          </cell>
          <cell r="B312" t="str">
            <v>MC090 (Colchester Magistrates' Court)</v>
          </cell>
          <cell r="C312" t="str">
            <v>East of England</v>
          </cell>
          <cell r="D312" t="str">
            <v>Essex</v>
          </cell>
        </row>
        <row r="313">
          <cell r="A313" t="str">
            <v>717</v>
          </cell>
          <cell r="B313" t="str">
            <v>Colchester1 Juvenile Court</v>
          </cell>
          <cell r="C313" t="str">
            <v>East of England</v>
          </cell>
          <cell r="D313" t="str">
            <v>Essex</v>
          </cell>
        </row>
        <row r="314">
          <cell r="A314" t="str">
            <v>718</v>
          </cell>
          <cell r="B314" t="str">
            <v>MC090 (Colchester Magistrates' Court)</v>
          </cell>
          <cell r="C314" t="str">
            <v>East of England</v>
          </cell>
          <cell r="D314" t="str">
            <v>Essex</v>
          </cell>
        </row>
        <row r="315">
          <cell r="A315" t="str">
            <v>734</v>
          </cell>
          <cell r="B315" t="str">
            <v>MC147 (Harwich Magistrates' Court)</v>
          </cell>
          <cell r="C315" t="str">
            <v>East of England</v>
          </cell>
          <cell r="D315" t="str">
            <v>Essex</v>
          </cell>
        </row>
        <row r="316">
          <cell r="A316" t="str">
            <v>735</v>
          </cell>
          <cell r="B316" t="str">
            <v>MC147 (Harwich Magistrates' Court)</v>
          </cell>
          <cell r="C316" t="str">
            <v>East of England</v>
          </cell>
          <cell r="D316" t="str">
            <v>Essex</v>
          </cell>
        </row>
        <row r="317">
          <cell r="A317" t="str">
            <v>736</v>
          </cell>
          <cell r="B317" t="str">
            <v>Maldon Wit Magistrates Court</v>
          </cell>
          <cell r="C317" t="str">
            <v>Unknown</v>
          </cell>
          <cell r="D317" t="str">
            <v xml:space="preserve">Unknown </v>
          </cell>
        </row>
        <row r="318">
          <cell r="A318" t="str">
            <v>738</v>
          </cell>
          <cell r="B318" t="str">
            <v>MC288 (Southend-on-Sea Magistrates' Court)</v>
          </cell>
          <cell r="C318" t="str">
            <v>East of England</v>
          </cell>
          <cell r="D318" t="str">
            <v>Essex</v>
          </cell>
        </row>
        <row r="319">
          <cell r="A319" t="str">
            <v>739</v>
          </cell>
          <cell r="B319" t="str">
            <v>MC288 (Southend-on-Sea Magistrates' Court)</v>
          </cell>
          <cell r="C319" t="str">
            <v>East of England</v>
          </cell>
          <cell r="D319" t="str">
            <v>Essex</v>
          </cell>
        </row>
        <row r="320">
          <cell r="A320" t="str">
            <v>744</v>
          </cell>
          <cell r="B320" t="str">
            <v>MC130 (Gateshead Magistrates' Court)</v>
          </cell>
          <cell r="C320" t="str">
            <v>North East</v>
          </cell>
          <cell r="D320" t="str">
            <v>Northumbria</v>
          </cell>
        </row>
        <row r="321">
          <cell r="A321" t="str">
            <v>745</v>
          </cell>
          <cell r="B321" t="str">
            <v>MC130 (Gateshead Magistrates' Court)</v>
          </cell>
          <cell r="C321" t="str">
            <v>North East</v>
          </cell>
          <cell r="D321" t="str">
            <v>Northumbria</v>
          </cell>
        </row>
        <row r="322">
          <cell r="A322" t="str">
            <v>746</v>
          </cell>
          <cell r="B322" t="str">
            <v>MC130 (Gateshead Magistrates' Court)</v>
          </cell>
          <cell r="C322" t="str">
            <v>North East</v>
          </cell>
          <cell r="D322" t="str">
            <v>Northumbria</v>
          </cell>
        </row>
        <row r="323">
          <cell r="A323" t="str">
            <v>747</v>
          </cell>
          <cell r="B323" t="str">
            <v>MC130 (Gateshead Magistrates' Court)</v>
          </cell>
          <cell r="C323" t="str">
            <v>North East</v>
          </cell>
          <cell r="D323" t="str">
            <v>Northumbria</v>
          </cell>
        </row>
        <row r="324">
          <cell r="A324" t="str">
            <v>750</v>
          </cell>
          <cell r="B324" t="str">
            <v>CC081 (Barnstaple Crown Court)</v>
          </cell>
          <cell r="C324" t="str">
            <v>South West</v>
          </cell>
          <cell r="D324" t="str">
            <v>Dorset, Devon &amp; Cornwall</v>
          </cell>
        </row>
        <row r="325">
          <cell r="A325" t="str">
            <v>751</v>
          </cell>
          <cell r="B325" t="str">
            <v>CC097 (Preston Crown Court (at Barrow-inFurness))</v>
          </cell>
          <cell r="C325" t="str">
            <v>North West</v>
          </cell>
          <cell r="D325" t="str">
            <v>Cumbria &amp; Lancashire</v>
          </cell>
        </row>
        <row r="326">
          <cell r="A326" t="str">
            <v>753</v>
          </cell>
          <cell r="B326" t="str">
            <v>CC105 (Brighton Crown Court (sitting at Brighton MC))</v>
          </cell>
          <cell r="C326" t="str">
            <v>South East</v>
          </cell>
          <cell r="D326" t="str">
            <v>Kent, Surrey &amp; Sussex</v>
          </cell>
        </row>
        <row r="327">
          <cell r="A327" t="str">
            <v>754</v>
          </cell>
          <cell r="B327" t="str">
            <v>CC083 (Bury St Edmunds Crown Court)</v>
          </cell>
          <cell r="C327" t="str">
            <v>East Of England</v>
          </cell>
          <cell r="D327" t="str">
            <v>Norfolk &amp; Suffolk</v>
          </cell>
        </row>
        <row r="328">
          <cell r="A328" t="str">
            <v>755</v>
          </cell>
          <cell r="B328" t="str">
            <v>CC112 (Caernarfon Crown Court)</v>
          </cell>
          <cell r="C328" t="str">
            <v>Wales</v>
          </cell>
          <cell r="D328" t="str">
            <v>Wales</v>
          </cell>
        </row>
        <row r="329">
          <cell r="A329" t="str">
            <v>756</v>
          </cell>
          <cell r="B329" t="str">
            <v>CC085 (Carmarthen Crown Court)</v>
          </cell>
          <cell r="C329" t="str">
            <v>Wales</v>
          </cell>
          <cell r="D329" t="str">
            <v>Wales</v>
          </cell>
        </row>
        <row r="330">
          <cell r="A330" t="str">
            <v>759</v>
          </cell>
          <cell r="B330" t="str">
            <v>CC074 (Weymouth and Dorchester Crown Court)</v>
          </cell>
          <cell r="C330" t="str">
            <v>South West</v>
          </cell>
          <cell r="D330" t="str">
            <v>Dorset, Devon &amp; Cornwall</v>
          </cell>
        </row>
        <row r="331">
          <cell r="A331" t="str">
            <v>762</v>
          </cell>
          <cell r="B331" t="str">
            <v>CC089 (Hereford Crown Court)</v>
          </cell>
          <cell r="C331" t="str">
            <v>West Midlands</v>
          </cell>
          <cell r="D331" t="str">
            <v>West Mercia &amp; Warwickshire</v>
          </cell>
        </row>
        <row r="332">
          <cell r="A332" t="str">
            <v>763</v>
          </cell>
          <cell r="B332" t="str">
            <v>MC162 (Huddersfield Magistrates' Court)</v>
          </cell>
          <cell r="C332" t="str">
            <v>Yorkshire &amp; Humberside</v>
          </cell>
          <cell r="D332" t="str">
            <v>West Yorkshire</v>
          </cell>
        </row>
        <row r="333">
          <cell r="A333" t="str">
            <v>765</v>
          </cell>
          <cell r="B333" t="str">
            <v>CC090 (Kings Lynn Crown Court)</v>
          </cell>
          <cell r="C333" t="str">
            <v>East Of England</v>
          </cell>
          <cell r="D333" t="str">
            <v>Norfolk &amp; Suffolk</v>
          </cell>
        </row>
        <row r="334">
          <cell r="A334" t="str">
            <v>766</v>
          </cell>
          <cell r="B334" t="str">
            <v>CC032 (Kingston-upon-Hull Crown Court )</v>
          </cell>
          <cell r="C334" t="str">
            <v>Yorkshire &amp; Humberside</v>
          </cell>
          <cell r="D334" t="str">
            <v>N Yorks, Humber &amp; Lincolnshire</v>
          </cell>
        </row>
        <row r="335">
          <cell r="A335" t="str">
            <v>767</v>
          </cell>
          <cell r="B335" t="str">
            <v>CC091 (Knutsford Crown Court)</v>
          </cell>
          <cell r="C335" t="str">
            <v>North West</v>
          </cell>
          <cell r="D335" t="str">
            <v>Cheshire &amp; G Manchester</v>
          </cell>
        </row>
        <row r="336">
          <cell r="A336" t="str">
            <v>768</v>
          </cell>
          <cell r="B336" t="str">
            <v>CC099 (Preston Crown Court (at Lancaster))</v>
          </cell>
          <cell r="C336" t="str">
            <v>North West</v>
          </cell>
          <cell r="D336" t="str">
            <v>Cumbria &amp; Lancashire</v>
          </cell>
        </row>
        <row r="337">
          <cell r="A337" t="str">
            <v>769</v>
          </cell>
          <cell r="B337" t="str">
            <v>CC039 (Luton Crown Court)</v>
          </cell>
          <cell r="C337" t="str">
            <v>East of England</v>
          </cell>
          <cell r="D337" t="str">
            <v>Northants, Beds, Herts &amp; Cambs</v>
          </cell>
        </row>
        <row r="338">
          <cell r="A338" t="str">
            <v>770</v>
          </cell>
          <cell r="B338" t="str">
            <v>CC048 (Newport Crown Court (IoW))</v>
          </cell>
          <cell r="C338" t="str">
            <v>South East</v>
          </cell>
          <cell r="D338" t="str">
            <v>Hampshire</v>
          </cell>
        </row>
        <row r="339">
          <cell r="A339" t="str">
            <v>771</v>
          </cell>
          <cell r="B339" t="str">
            <v>CC111 (Salisbury Crown Court)</v>
          </cell>
          <cell r="C339" t="str">
            <v>South West</v>
          </cell>
          <cell r="D339" t="str">
            <v>Gloucs, Avon, Somerset &amp; Wilts</v>
          </cell>
        </row>
        <row r="340">
          <cell r="A340" t="str">
            <v>772</v>
          </cell>
          <cell r="B340" t="str">
            <v>CC093 (Southend Crown Court)</v>
          </cell>
          <cell r="C340" t="str">
            <v>East of England</v>
          </cell>
          <cell r="D340" t="str">
            <v>Essex</v>
          </cell>
        </row>
        <row r="341">
          <cell r="A341" t="str">
            <v>773</v>
          </cell>
          <cell r="B341" t="str">
            <v>Walsall Crown Court</v>
          </cell>
          <cell r="C341" t="str">
            <v>Unknown</v>
          </cell>
          <cell r="D341" t="str">
            <v>Staffs &amp; West Midlands</v>
          </cell>
        </row>
        <row r="342">
          <cell r="A342" t="str">
            <v>775</v>
          </cell>
          <cell r="B342" t="str">
            <v>CC076 (Wolverhampton Crown Court)</v>
          </cell>
          <cell r="C342" t="str">
            <v>West Midlands</v>
          </cell>
          <cell r="D342" t="str">
            <v>Staffs &amp; West Midlands</v>
          </cell>
        </row>
        <row r="343">
          <cell r="A343" t="str">
            <v>777</v>
          </cell>
          <cell r="B343" t="str">
            <v>MC131 (Gloucester Magistrates' Court)</v>
          </cell>
          <cell r="C343" t="str">
            <v>South West</v>
          </cell>
          <cell r="D343" t="str">
            <v>Gloucs, Avon, Somerset &amp; Wilts</v>
          </cell>
        </row>
        <row r="344">
          <cell r="A344" t="str">
            <v>778</v>
          </cell>
          <cell r="B344" t="str">
            <v>Gloucester1 Juvenile Court</v>
          </cell>
          <cell r="C344" t="str">
            <v>South West</v>
          </cell>
          <cell r="D344" t="str">
            <v>Gloucs, Avon, Somerset &amp; Wilts</v>
          </cell>
        </row>
        <row r="345">
          <cell r="A345" t="str">
            <v>779</v>
          </cell>
          <cell r="B345" t="str">
            <v>MC131 (Gloucester Magistrates' Court)</v>
          </cell>
          <cell r="C345" t="str">
            <v>South West</v>
          </cell>
          <cell r="D345" t="str">
            <v>Gloucs, Avon, Somerset &amp; Wilts</v>
          </cell>
        </row>
        <row r="346">
          <cell r="A346" t="str">
            <v>781</v>
          </cell>
          <cell r="B346" t="str">
            <v>N Glouceste Magistrates Court</v>
          </cell>
          <cell r="C346" t="str">
            <v>South West</v>
          </cell>
          <cell r="D346" t="str">
            <v>Gloucs, Avon, Somerset &amp; Wilts</v>
          </cell>
        </row>
        <row r="347">
          <cell r="A347" t="str">
            <v>783</v>
          </cell>
          <cell r="B347" t="str">
            <v>N Gloucest1 Magistrates Court</v>
          </cell>
          <cell r="C347" t="str">
            <v>South West</v>
          </cell>
          <cell r="D347" t="str">
            <v>Gloucs, Avon, Somerset &amp; Wilts</v>
          </cell>
        </row>
        <row r="348">
          <cell r="A348" t="str">
            <v>787</v>
          </cell>
          <cell r="B348" t="str">
            <v>S Glouceste Magistrates Court</v>
          </cell>
          <cell r="C348" t="str">
            <v>South West</v>
          </cell>
          <cell r="D348" t="str">
            <v>Gloucs, Avon, Somerset &amp; Wilts</v>
          </cell>
        </row>
        <row r="349">
          <cell r="A349" t="str">
            <v>788</v>
          </cell>
          <cell r="B349" t="str">
            <v>S Glouceste Juvenile Court</v>
          </cell>
          <cell r="C349" t="str">
            <v>South West</v>
          </cell>
          <cell r="D349" t="str">
            <v>Gloucs, Avon, Somerset &amp; Wilts</v>
          </cell>
        </row>
        <row r="350">
          <cell r="A350" t="str">
            <v>789</v>
          </cell>
          <cell r="B350" t="str">
            <v>S Gloucest1 Magistrates Court</v>
          </cell>
          <cell r="C350" t="str">
            <v>South West</v>
          </cell>
          <cell r="D350" t="str">
            <v>Gloucs, Avon, Somerset &amp; Wilts</v>
          </cell>
        </row>
        <row r="351">
          <cell r="A351" t="str">
            <v>793</v>
          </cell>
          <cell r="B351" t="str">
            <v>Bedwellty1 Magistrates Court</v>
          </cell>
          <cell r="C351" t="str">
            <v>Unknown</v>
          </cell>
          <cell r="D351" t="str">
            <v>Wales</v>
          </cell>
        </row>
        <row r="352">
          <cell r="A352" t="str">
            <v>797</v>
          </cell>
          <cell r="B352" t="str">
            <v>E Gwent Magistrates Court</v>
          </cell>
          <cell r="C352" t="str">
            <v>Wales</v>
          </cell>
          <cell r="D352" t="str">
            <v>Wales</v>
          </cell>
        </row>
        <row r="353">
          <cell r="A353" t="str">
            <v>798</v>
          </cell>
          <cell r="B353" t="str">
            <v>E Gwent Juvenile Court</v>
          </cell>
          <cell r="C353" t="str">
            <v>Wales</v>
          </cell>
          <cell r="D353" t="str">
            <v>Wales</v>
          </cell>
        </row>
        <row r="354">
          <cell r="A354" t="str">
            <v>807</v>
          </cell>
          <cell r="B354" t="str">
            <v>MC087 (Newport Magistrates' Court)</v>
          </cell>
          <cell r="C354" t="str">
            <v>Wales</v>
          </cell>
          <cell r="D354" t="str">
            <v>Wales</v>
          </cell>
        </row>
        <row r="355">
          <cell r="A355" t="str">
            <v>809</v>
          </cell>
          <cell r="B355" t="str">
            <v>MC087 (Newport Magistrates' Court)</v>
          </cell>
          <cell r="C355" t="str">
            <v>Wales</v>
          </cell>
          <cell r="D355" t="str">
            <v>Wales</v>
          </cell>
        </row>
        <row r="356">
          <cell r="A356" t="str">
            <v>815</v>
          </cell>
          <cell r="B356" t="str">
            <v>Lower Rhymn1 Magistrates Court</v>
          </cell>
          <cell r="C356" t="str">
            <v>Wales</v>
          </cell>
          <cell r="D356" t="str">
            <v>Wales</v>
          </cell>
        </row>
        <row r="357">
          <cell r="A357" t="str">
            <v>817</v>
          </cell>
          <cell r="B357" t="str">
            <v>MC200 (Lyndhurst Magistrates' Court)</v>
          </cell>
          <cell r="C357" t="str">
            <v>South East</v>
          </cell>
          <cell r="D357" t="str">
            <v>Hampshire</v>
          </cell>
        </row>
        <row r="358">
          <cell r="A358" t="str">
            <v>819</v>
          </cell>
          <cell r="B358" t="str">
            <v>MC007 (Aldershot Magistrates' Court)</v>
          </cell>
          <cell r="C358" t="str">
            <v>South East</v>
          </cell>
          <cell r="D358" t="str">
            <v>Hampshire</v>
          </cell>
        </row>
        <row r="359">
          <cell r="A359" t="str">
            <v>821</v>
          </cell>
          <cell r="B359" t="str">
            <v>MC007 (Aldershot Magistrates' Court)</v>
          </cell>
          <cell r="C359" t="str">
            <v>South East</v>
          </cell>
          <cell r="D359" t="str">
            <v>Hampshire</v>
          </cell>
        </row>
        <row r="360">
          <cell r="A360" t="str">
            <v>823</v>
          </cell>
          <cell r="B360" t="str">
            <v>MC007 (Aldershot Magistrates' Court)</v>
          </cell>
          <cell r="C360" t="str">
            <v>South East</v>
          </cell>
          <cell r="D360" t="str">
            <v>Hampshire</v>
          </cell>
        </row>
        <row r="361">
          <cell r="A361" t="str">
            <v>824</v>
          </cell>
          <cell r="B361" t="str">
            <v>MC007 (Aldershot Magistrates' Court)</v>
          </cell>
          <cell r="C361" t="str">
            <v>South East</v>
          </cell>
          <cell r="D361" t="str">
            <v>Hampshire</v>
          </cell>
        </row>
        <row r="362">
          <cell r="A362" t="str">
            <v>825</v>
          </cell>
          <cell r="B362" t="str">
            <v>MC007 (Aldershot Magistrates' Court)</v>
          </cell>
          <cell r="C362" t="str">
            <v>South East</v>
          </cell>
          <cell r="D362" t="str">
            <v>Hampshire</v>
          </cell>
        </row>
        <row r="363">
          <cell r="A363" t="str">
            <v>827</v>
          </cell>
          <cell r="B363" t="str">
            <v>MC250 (Portsmouth Magistrates' Court)</v>
          </cell>
          <cell r="C363" t="str">
            <v>South East</v>
          </cell>
          <cell r="D363" t="str">
            <v>Hampshire</v>
          </cell>
        </row>
        <row r="364">
          <cell r="A364" t="str">
            <v>829</v>
          </cell>
          <cell r="B364" t="str">
            <v>MC250 (Portsmouth Magistrates' Court)</v>
          </cell>
          <cell r="C364" t="str">
            <v>South East</v>
          </cell>
          <cell r="D364" t="str">
            <v>Hampshire</v>
          </cell>
        </row>
        <row r="365">
          <cell r="A365" t="str">
            <v>831</v>
          </cell>
          <cell r="B365" t="str">
            <v>MC287 (Southampton Magistrates' Court)</v>
          </cell>
          <cell r="C365" t="str">
            <v>South East</v>
          </cell>
          <cell r="D365" t="str">
            <v>Hampshire</v>
          </cell>
        </row>
        <row r="366">
          <cell r="A366" t="str">
            <v>833</v>
          </cell>
          <cell r="B366" t="str">
            <v>MC287 (Southampton Magistrates' Court)</v>
          </cell>
          <cell r="C366" t="str">
            <v>South East</v>
          </cell>
          <cell r="D366" t="str">
            <v>Hampshire</v>
          </cell>
        </row>
        <row r="367">
          <cell r="A367" t="str">
            <v>834</v>
          </cell>
          <cell r="B367" t="str">
            <v>MC287 (Southampton Magistrates' Court)</v>
          </cell>
          <cell r="C367" t="str">
            <v>South East</v>
          </cell>
          <cell r="D367" t="str">
            <v>Hampshire</v>
          </cell>
        </row>
        <row r="368">
          <cell r="A368" t="str">
            <v>837</v>
          </cell>
          <cell r="B368" t="str">
            <v>MC142 (Haringey Magistrates' Court)</v>
          </cell>
          <cell r="C368" t="str">
            <v>London</v>
          </cell>
          <cell r="D368" t="str">
            <v>London</v>
          </cell>
        </row>
        <row r="369">
          <cell r="A369" t="str">
            <v>838</v>
          </cell>
          <cell r="B369" t="str">
            <v>MC142 (Haringey Magistrates' Court)</v>
          </cell>
          <cell r="C369" t="str">
            <v>London</v>
          </cell>
          <cell r="D369" t="str">
            <v>London</v>
          </cell>
        </row>
        <row r="370">
          <cell r="A370" t="str">
            <v>839</v>
          </cell>
          <cell r="B370" t="str">
            <v>MC145 (Harrow Gore Magistrates' Court)</v>
          </cell>
          <cell r="C370" t="str">
            <v>South East</v>
          </cell>
          <cell r="D370" t="str">
            <v>London</v>
          </cell>
        </row>
        <row r="371">
          <cell r="A371" t="str">
            <v>841</v>
          </cell>
          <cell r="B371" t="str">
            <v>MC149 (Havering Magistrates' Court)</v>
          </cell>
          <cell r="C371" t="str">
            <v>London</v>
          </cell>
          <cell r="D371" t="str">
            <v>London</v>
          </cell>
        </row>
        <row r="372">
          <cell r="A372" t="str">
            <v>842</v>
          </cell>
          <cell r="B372" t="str">
            <v>Havering1 Juvenile Court</v>
          </cell>
          <cell r="C372" t="str">
            <v>London</v>
          </cell>
          <cell r="D372" t="str">
            <v>London</v>
          </cell>
        </row>
        <row r="373">
          <cell r="A373" t="str">
            <v>843</v>
          </cell>
          <cell r="B373" t="str">
            <v>MC055 (Redditch Magistrates' Court)</v>
          </cell>
          <cell r="C373" t="str">
            <v>West Midlands</v>
          </cell>
          <cell r="D373" t="str">
            <v>West Mercia &amp; Warwickshire</v>
          </cell>
        </row>
        <row r="374">
          <cell r="A374" t="str">
            <v>845</v>
          </cell>
          <cell r="B374" t="str">
            <v>MC055 (Redditch Magistrates' Court)</v>
          </cell>
          <cell r="C374" t="str">
            <v>West Midlands</v>
          </cell>
          <cell r="D374" t="str">
            <v>West Mercia &amp; Warwickshire</v>
          </cell>
        </row>
        <row r="375">
          <cell r="A375" t="str">
            <v>847</v>
          </cell>
          <cell r="B375" t="str">
            <v>MC152 (Hereford Magistrates' Court)</v>
          </cell>
          <cell r="C375" t="str">
            <v>West Midlands</v>
          </cell>
          <cell r="D375" t="str">
            <v>West Mercia &amp; Warwickshire</v>
          </cell>
        </row>
        <row r="376">
          <cell r="A376" t="str">
            <v>849</v>
          </cell>
          <cell r="B376" t="str">
            <v>MC152 (Hereford Magistrates' Court)</v>
          </cell>
          <cell r="C376" t="str">
            <v>West Midlands</v>
          </cell>
          <cell r="D376" t="str">
            <v>West Mercia &amp; Warwickshire</v>
          </cell>
        </row>
        <row r="377">
          <cell r="A377" t="str">
            <v>853</v>
          </cell>
          <cell r="B377" t="str">
            <v>MC173 (Kidderminster  Magistrates' Court)</v>
          </cell>
          <cell r="C377" t="str">
            <v>West Midlands</v>
          </cell>
          <cell r="D377" t="str">
            <v>West Mercia &amp; Warwickshire</v>
          </cell>
        </row>
        <row r="378">
          <cell r="A378" t="str">
            <v>854</v>
          </cell>
          <cell r="B378" t="str">
            <v>Severnminste Juvenile Court</v>
          </cell>
          <cell r="C378" t="str">
            <v>West Midlands</v>
          </cell>
          <cell r="D378" t="str">
            <v>West Mercia &amp; Warwickshire</v>
          </cell>
        </row>
        <row r="379">
          <cell r="A379" t="str">
            <v>855</v>
          </cell>
          <cell r="B379" t="str">
            <v>MC353 (Worcester Magistrates' Court)</v>
          </cell>
          <cell r="C379" t="str">
            <v>West Midlands</v>
          </cell>
          <cell r="D379" t="str">
            <v>West Mercia &amp; Warwickshire</v>
          </cell>
        </row>
        <row r="380">
          <cell r="A380" t="str">
            <v>857</v>
          </cell>
          <cell r="B380" t="str">
            <v>MC353 (Worcester Magistrates' Court)</v>
          </cell>
          <cell r="C380" t="str">
            <v>West Midlands</v>
          </cell>
          <cell r="D380" t="str">
            <v>West Mercia &amp; Warwickshire</v>
          </cell>
        </row>
        <row r="381">
          <cell r="A381" t="str">
            <v>859</v>
          </cell>
          <cell r="B381" t="str">
            <v>MC353 (Worcester Magistrates' Court)</v>
          </cell>
          <cell r="C381" t="str">
            <v>West Midlands</v>
          </cell>
          <cell r="D381" t="str">
            <v>West Mercia &amp; Warwickshire</v>
          </cell>
        </row>
        <row r="382">
          <cell r="A382" t="str">
            <v>865</v>
          </cell>
          <cell r="B382" t="str">
            <v>MC150 (Hemel Hempstead Magistrates' Court)</v>
          </cell>
          <cell r="C382" t="str">
            <v>East Of England</v>
          </cell>
          <cell r="D382" t="str">
            <v>Northants, Beds, Herts &amp; Cambs</v>
          </cell>
        </row>
        <row r="383">
          <cell r="A383" t="str">
            <v>866</v>
          </cell>
          <cell r="B383" t="str">
            <v>Dacorum Juvenile Court</v>
          </cell>
          <cell r="C383" t="str">
            <v>East Of England</v>
          </cell>
          <cell r="D383" t="str">
            <v>Northants, Beds, Herts &amp; Cambs</v>
          </cell>
        </row>
        <row r="384">
          <cell r="A384" t="str">
            <v>867</v>
          </cell>
          <cell r="B384" t="str">
            <v>MC153 (Hertford Magistrates' Court)</v>
          </cell>
          <cell r="C384" t="str">
            <v>East Of England</v>
          </cell>
          <cell r="D384" t="str">
            <v>Northants, Beds, Herts &amp; Cambs</v>
          </cell>
        </row>
        <row r="385">
          <cell r="A385" t="str">
            <v>869</v>
          </cell>
          <cell r="B385" t="str">
            <v>MC153 (Hertford Magistrates' Court)</v>
          </cell>
          <cell r="C385" t="str">
            <v>East Of England</v>
          </cell>
          <cell r="D385" t="str">
            <v>Northants, Beds, Herts &amp; Cambs</v>
          </cell>
        </row>
        <row r="386">
          <cell r="A386" t="str">
            <v>871</v>
          </cell>
          <cell r="B386" t="str">
            <v>N Hertfords Magistrates Court</v>
          </cell>
          <cell r="C386" t="str">
            <v>East of England</v>
          </cell>
          <cell r="D386" t="str">
            <v>Northants, Beds, Herts &amp; Cambs</v>
          </cell>
        </row>
        <row r="387">
          <cell r="A387" t="str">
            <v>872</v>
          </cell>
          <cell r="B387" t="str">
            <v>N Hertfords Juvenile Court</v>
          </cell>
          <cell r="C387" t="str">
            <v>East of England</v>
          </cell>
          <cell r="D387" t="str">
            <v>Northants, Beds, Herts &amp; Cambs</v>
          </cell>
        </row>
        <row r="388">
          <cell r="A388" t="str">
            <v>873</v>
          </cell>
          <cell r="B388" t="str">
            <v>N Hertfords Magistrates Court</v>
          </cell>
          <cell r="C388" t="str">
            <v>East of England</v>
          </cell>
          <cell r="D388" t="str">
            <v>Northants, Beds, Herts &amp; Cambs</v>
          </cell>
        </row>
        <row r="389">
          <cell r="A389" t="str">
            <v>875</v>
          </cell>
          <cell r="B389" t="str">
            <v>MC291 (St. Albans Magistrates' Court)</v>
          </cell>
          <cell r="C389" t="str">
            <v>East Of England</v>
          </cell>
          <cell r="D389" t="str">
            <v>Northants, Beds, Herts &amp; Cambs</v>
          </cell>
        </row>
        <row r="390">
          <cell r="A390" t="str">
            <v>876</v>
          </cell>
          <cell r="B390" t="str">
            <v>St Albans1 Juvenile Court</v>
          </cell>
          <cell r="C390" t="str">
            <v>East of England</v>
          </cell>
          <cell r="D390" t="str">
            <v>Northants, Beds, Herts &amp; Cambs</v>
          </cell>
        </row>
        <row r="391">
          <cell r="A391" t="str">
            <v>877</v>
          </cell>
          <cell r="B391" t="str">
            <v>MC334 (Watford Magistrates' Court)</v>
          </cell>
          <cell r="C391" t="str">
            <v>East Of England</v>
          </cell>
          <cell r="D391" t="str">
            <v>Northants, Beds, Herts &amp; Cambs</v>
          </cell>
        </row>
        <row r="392">
          <cell r="A392" t="str">
            <v>879</v>
          </cell>
          <cell r="B392" t="str">
            <v>MC324 (Uxbridge Magistrates' Court)</v>
          </cell>
          <cell r="C392" t="str">
            <v>London</v>
          </cell>
          <cell r="D392" t="str">
            <v>London</v>
          </cell>
        </row>
        <row r="393">
          <cell r="A393" t="str">
            <v>880</v>
          </cell>
          <cell r="B393" t="str">
            <v>Hillingdon Juvenile Court</v>
          </cell>
          <cell r="C393" t="str">
            <v>London</v>
          </cell>
          <cell r="D393" t="str">
            <v>London</v>
          </cell>
        </row>
        <row r="394">
          <cell r="A394" t="str">
            <v>881</v>
          </cell>
          <cell r="B394" t="str">
            <v>MC049 (Brentford Magistrates' Court)</v>
          </cell>
          <cell r="C394" t="str">
            <v>London</v>
          </cell>
          <cell r="D394" t="str">
            <v>London</v>
          </cell>
        </row>
        <row r="395">
          <cell r="A395" t="str">
            <v>882</v>
          </cell>
          <cell r="B395" t="str">
            <v>Brentford1 Juvenile Court</v>
          </cell>
          <cell r="C395" t="str">
            <v>London</v>
          </cell>
          <cell r="D395" t="str">
            <v>London</v>
          </cell>
        </row>
        <row r="396">
          <cell r="A396" t="str">
            <v>883</v>
          </cell>
          <cell r="B396" t="str">
            <v>MC123 (Feltham Magistrates' Court)</v>
          </cell>
          <cell r="C396" t="str">
            <v>London</v>
          </cell>
          <cell r="D396" t="str">
            <v>London</v>
          </cell>
        </row>
        <row r="397">
          <cell r="A397" t="str">
            <v>891</v>
          </cell>
          <cell r="B397" t="str">
            <v>MC029 (Beverley Magistrates' Court)</v>
          </cell>
          <cell r="C397" t="str">
            <v>Yorkshire &amp; Humberside</v>
          </cell>
          <cell r="D397" t="str">
            <v>N Yorks, Humber &amp; Lincolnshire</v>
          </cell>
        </row>
        <row r="398">
          <cell r="A398" t="str">
            <v>892</v>
          </cell>
          <cell r="B398" t="str">
            <v>Beverley1 Juvenile Court</v>
          </cell>
          <cell r="C398" t="str">
            <v>Yorkshire &amp; Humberside</v>
          </cell>
          <cell r="D398" t="str">
            <v>N Yorks, Humber &amp; Lincolnshire</v>
          </cell>
        </row>
        <row r="399">
          <cell r="A399" t="str">
            <v>893</v>
          </cell>
          <cell r="B399" t="str">
            <v>Dickering Magistrates Court</v>
          </cell>
          <cell r="C399" t="str">
            <v>Unknown</v>
          </cell>
          <cell r="D399" t="str">
            <v>N Yorks, Humber &amp; Lincolnshire</v>
          </cell>
        </row>
        <row r="400">
          <cell r="A400" t="str">
            <v>895</v>
          </cell>
          <cell r="B400" t="str">
            <v>MC132 (Goole Magistrates' Court)</v>
          </cell>
          <cell r="C400" t="str">
            <v>Yorkshire &amp; Humberside</v>
          </cell>
          <cell r="D400" t="str">
            <v>N Yorks, Humber &amp; Lincolnshire</v>
          </cell>
        </row>
        <row r="401">
          <cell r="A401" t="str">
            <v>897</v>
          </cell>
          <cell r="B401" t="str">
            <v>MC137 (Grimsby Magistrates' Court)</v>
          </cell>
          <cell r="C401" t="str">
            <v>Yorkshire &amp; Humberside</v>
          </cell>
          <cell r="D401" t="str">
            <v>N Yorks, Humber &amp; Lincolnshire</v>
          </cell>
        </row>
        <row r="402">
          <cell r="A402" t="str">
            <v>898</v>
          </cell>
          <cell r="B402" t="str">
            <v>MC137 (Grimsby Magistrates' Court)</v>
          </cell>
          <cell r="C402" t="str">
            <v>Yorkshire &amp; Humberside</v>
          </cell>
          <cell r="D402" t="str">
            <v>N Yorks, Humber &amp; Lincolnshire</v>
          </cell>
        </row>
        <row r="403">
          <cell r="A403" t="str">
            <v>899</v>
          </cell>
          <cell r="B403" t="str">
            <v>MC175 (Kingston upon Thames Magistrates' Court)</v>
          </cell>
          <cell r="C403" t="str">
            <v>London</v>
          </cell>
          <cell r="D403" t="str">
            <v>London</v>
          </cell>
        </row>
        <row r="404">
          <cell r="A404" t="str">
            <v>900</v>
          </cell>
          <cell r="B404" t="str">
            <v>CC049 (Northampton Crown Court)</v>
          </cell>
          <cell r="C404" t="str">
            <v>East Midlands</v>
          </cell>
          <cell r="D404" t="str">
            <v>Northants, Beds, Herts &amp; Cambs</v>
          </cell>
        </row>
        <row r="405">
          <cell r="A405" t="str">
            <v>901</v>
          </cell>
          <cell r="B405" t="str">
            <v>MC163 (Kingston upon Hull Magistrates' Court)</v>
          </cell>
          <cell r="C405" t="str">
            <v>Yorkshire &amp; Humberside</v>
          </cell>
          <cell r="D405" t="str">
            <v>N Yorks, Humber &amp; Lincolnshire</v>
          </cell>
        </row>
        <row r="406">
          <cell r="A406" t="str">
            <v>902</v>
          </cell>
          <cell r="B406" t="str">
            <v>CC042 (Manchester Crown Court (at Minshull Street) )</v>
          </cell>
          <cell r="C406" t="str">
            <v>North West</v>
          </cell>
          <cell r="D406" t="str">
            <v>Cheshire &amp; G Manchester</v>
          </cell>
        </row>
        <row r="407">
          <cell r="A407" t="str">
            <v>904</v>
          </cell>
          <cell r="B407" t="str">
            <v>CC099 (Preston Crown Court (at Lancaster))</v>
          </cell>
          <cell r="C407" t="str">
            <v>North West</v>
          </cell>
          <cell r="D407" t="str">
            <v>Cumbria &amp; Lancashire</v>
          </cell>
        </row>
        <row r="408">
          <cell r="A408" t="str">
            <v>906</v>
          </cell>
          <cell r="B408" t="str">
            <v>CC109 (Croydon Crown Court (sitting at Croydon Magistrate's Court))</v>
          </cell>
          <cell r="C408" t="str">
            <v>London</v>
          </cell>
          <cell r="D408" t="str">
            <v>London</v>
          </cell>
        </row>
        <row r="409">
          <cell r="A409" t="str">
            <v>908</v>
          </cell>
          <cell r="B409" t="str">
            <v>CC108 (Kingston Crown Court (sitting at Wimbledon MC))</v>
          </cell>
          <cell r="C409" t="str">
            <v>London</v>
          </cell>
          <cell r="D409" t="str">
            <v>London</v>
          </cell>
        </row>
        <row r="410">
          <cell r="A410" t="str">
            <v>910</v>
          </cell>
          <cell r="B410" t="str">
            <v>MC175 (Kingston upon Thames Magistrates' Court)</v>
          </cell>
          <cell r="C410" t="str">
            <v>London</v>
          </cell>
          <cell r="D410" t="str">
            <v>London</v>
          </cell>
        </row>
        <row r="411">
          <cell r="A411" t="str">
            <v>911</v>
          </cell>
          <cell r="B411" t="str">
            <v>MC175 (Kingston upon Thames Magistrates' Court)</v>
          </cell>
          <cell r="C411" t="str">
            <v>London</v>
          </cell>
          <cell r="D411" t="str">
            <v>London</v>
          </cell>
        </row>
        <row r="412">
          <cell r="A412" t="str">
            <v>912</v>
          </cell>
          <cell r="B412" t="str">
            <v>MC269 (Scunthorpe Magistrates' Court)</v>
          </cell>
          <cell r="C412" t="str">
            <v>Yorkshire &amp; Humberside</v>
          </cell>
          <cell r="D412" t="str">
            <v>N Yorks, Humber &amp; Lincolnshire</v>
          </cell>
        </row>
        <row r="413">
          <cell r="A413" t="str">
            <v>913</v>
          </cell>
          <cell r="B413" t="str">
            <v>CC011 (Canterbury Crown Court)</v>
          </cell>
          <cell r="C413" t="str">
            <v>South East</v>
          </cell>
          <cell r="D413" t="str">
            <v>Kent, Surrey &amp; Sussex</v>
          </cell>
        </row>
        <row r="414">
          <cell r="A414" t="str">
            <v>915</v>
          </cell>
          <cell r="B414" t="str">
            <v>CC113 (Reading Crown sitting at Reading Magistrates')</v>
          </cell>
          <cell r="C414" t="str">
            <v>South East</v>
          </cell>
          <cell r="D414" t="str">
            <v>Thames Valley</v>
          </cell>
        </row>
        <row r="415">
          <cell r="A415" t="str">
            <v>916</v>
          </cell>
          <cell r="B415" t="str">
            <v>MC269 (Scunthorpe Magistrates' Court)</v>
          </cell>
          <cell r="C415" t="str">
            <v>Yorkshire &amp; Humberside</v>
          </cell>
          <cell r="D415" t="str">
            <v>N Yorks, Humber &amp; Lincolnshire</v>
          </cell>
        </row>
        <row r="416">
          <cell r="A416" t="str">
            <v>918</v>
          </cell>
          <cell r="B416" t="str">
            <v>CC012 (Cardiff Crown Court)</v>
          </cell>
          <cell r="C416" t="str">
            <v>Wales</v>
          </cell>
          <cell r="D416" t="str">
            <v>Wales</v>
          </cell>
        </row>
        <row r="417">
          <cell r="A417" t="str">
            <v>919</v>
          </cell>
          <cell r="B417" t="str">
            <v>CC067 (Swansea Crown Court (at St Helen's Road))</v>
          </cell>
          <cell r="C417" t="str">
            <v>Wales</v>
          </cell>
          <cell r="D417" t="str">
            <v>Wales</v>
          </cell>
        </row>
        <row r="418">
          <cell r="A418" t="str">
            <v>921</v>
          </cell>
          <cell r="B418" t="str">
            <v>CC008 (Bristol Crown Court)</v>
          </cell>
          <cell r="C418" t="str">
            <v>South West</v>
          </cell>
          <cell r="D418" t="str">
            <v>Gloucs, Avon, Somerset &amp; Wilts</v>
          </cell>
        </row>
        <row r="419">
          <cell r="A419" t="str">
            <v>922</v>
          </cell>
          <cell r="B419" t="str">
            <v>CC008 (Bristol Crown Court)</v>
          </cell>
          <cell r="C419" t="str">
            <v>South West</v>
          </cell>
          <cell r="D419" t="str">
            <v>Gloucs, Avon, Somerset &amp; Wilts</v>
          </cell>
        </row>
        <row r="420">
          <cell r="A420" t="str">
            <v>925</v>
          </cell>
          <cell r="B420" t="str">
            <v>Bodmin Crown Court</v>
          </cell>
          <cell r="C420" t="str">
            <v>South West</v>
          </cell>
          <cell r="D420" t="str">
            <v>Dorset, Devon &amp; Cornwall</v>
          </cell>
        </row>
        <row r="421">
          <cell r="A421" t="str">
            <v>932</v>
          </cell>
          <cell r="B421" t="str">
            <v>MC159 (City of Westminster Magistrates' Court)</v>
          </cell>
          <cell r="C421" t="str">
            <v>London</v>
          </cell>
          <cell r="D421" t="str">
            <v>London</v>
          </cell>
        </row>
        <row r="422">
          <cell r="A422" t="str">
            <v>934</v>
          </cell>
          <cell r="B422" t="str">
            <v>MC064 (Camberwell Green Magistrates' Court)</v>
          </cell>
          <cell r="C422" t="str">
            <v>London</v>
          </cell>
          <cell r="D422" t="str">
            <v>London</v>
          </cell>
        </row>
        <row r="423">
          <cell r="A423" t="str">
            <v>935</v>
          </cell>
          <cell r="B423" t="str">
            <v>MC064 (Camberwell Green Magistrates' Court)</v>
          </cell>
          <cell r="C423" t="str">
            <v>London</v>
          </cell>
          <cell r="D423" t="str">
            <v>London</v>
          </cell>
        </row>
        <row r="424">
          <cell r="A424" t="str">
            <v>938</v>
          </cell>
          <cell r="B424" t="str">
            <v>MC136 (Greenwich Magistrates' Court)</v>
          </cell>
          <cell r="C424" t="str">
            <v>London</v>
          </cell>
          <cell r="D424" t="str">
            <v>London</v>
          </cell>
        </row>
        <row r="425">
          <cell r="A425" t="str">
            <v>942</v>
          </cell>
          <cell r="B425" t="str">
            <v>MC154 (Highbury Corner Magistrates' Court)</v>
          </cell>
          <cell r="C425" t="str">
            <v>London</v>
          </cell>
          <cell r="D425" t="str">
            <v>London</v>
          </cell>
        </row>
        <row r="426">
          <cell r="A426" t="str">
            <v>944</v>
          </cell>
          <cell r="B426" t="str">
            <v>MC159 (City of Westminster Magistrates' Court)</v>
          </cell>
          <cell r="C426" t="str">
            <v>London</v>
          </cell>
          <cell r="D426" t="str">
            <v>London</v>
          </cell>
        </row>
        <row r="427">
          <cell r="A427" t="str">
            <v>948</v>
          </cell>
          <cell r="B427" t="e">
            <v>#N/A</v>
          </cell>
          <cell r="C427" t="str">
            <v>Unknown</v>
          </cell>
          <cell r="D427" t="str">
            <v xml:space="preserve">Unknown </v>
          </cell>
        </row>
        <row r="428">
          <cell r="A428" t="str">
            <v>952</v>
          </cell>
          <cell r="B428" t="str">
            <v>MC286 (South Western Magistrates' Court)</v>
          </cell>
          <cell r="C428" t="str">
            <v>London</v>
          </cell>
          <cell r="D428" t="str">
            <v>London</v>
          </cell>
        </row>
        <row r="429">
          <cell r="A429" t="str">
            <v>953</v>
          </cell>
          <cell r="B429" t="str">
            <v>S Western Juvenile Court</v>
          </cell>
          <cell r="C429" t="str">
            <v>London</v>
          </cell>
          <cell r="D429" t="str">
            <v>London</v>
          </cell>
        </row>
        <row r="430">
          <cell r="A430" t="str">
            <v>954</v>
          </cell>
          <cell r="B430" t="str">
            <v>MC315 (Thames Magistrates' Court)</v>
          </cell>
          <cell r="C430" t="str">
            <v>London</v>
          </cell>
          <cell r="D430" t="str">
            <v>London</v>
          </cell>
        </row>
        <row r="431">
          <cell r="A431" t="str">
            <v>955</v>
          </cell>
          <cell r="B431" t="str">
            <v>MC315 (Thames Magistrates' Court)</v>
          </cell>
          <cell r="C431" t="str">
            <v>London</v>
          </cell>
          <cell r="D431" t="str">
            <v>London</v>
          </cell>
        </row>
        <row r="432">
          <cell r="A432" t="str">
            <v>956</v>
          </cell>
          <cell r="B432" t="str">
            <v>MC320 (Tower Bridge Magistrates' Court)</v>
          </cell>
          <cell r="C432" t="str">
            <v>London</v>
          </cell>
          <cell r="D432" t="str">
            <v>London</v>
          </cell>
        </row>
        <row r="433">
          <cell r="A433" t="str">
            <v>960</v>
          </cell>
          <cell r="B433" t="str">
            <v>MC340 (West London Magistrates' Court)</v>
          </cell>
          <cell r="C433" t="str">
            <v>London</v>
          </cell>
          <cell r="D433" t="str">
            <v>London</v>
          </cell>
        </row>
        <row r="434">
          <cell r="A434" t="str">
            <v>961</v>
          </cell>
          <cell r="B434" t="str">
            <v>MC340 (West London Magistrates' Court)</v>
          </cell>
          <cell r="C434" t="str">
            <v>London</v>
          </cell>
          <cell r="D434" t="str">
            <v>London</v>
          </cell>
        </row>
        <row r="435">
          <cell r="A435" t="str">
            <v>962</v>
          </cell>
          <cell r="B435" t="str">
            <v>MC167 (Woolwich Magistrates' Court)</v>
          </cell>
          <cell r="C435" t="str">
            <v>London</v>
          </cell>
          <cell r="D435" t="str">
            <v>London</v>
          </cell>
        </row>
        <row r="436">
          <cell r="A436" t="str">
            <v>970</v>
          </cell>
          <cell r="B436" t="str">
            <v>MC377 (Inner London Family Proceedings Court)</v>
          </cell>
          <cell r="C436" t="str">
            <v>London</v>
          </cell>
          <cell r="D436" t="str">
            <v>London</v>
          </cell>
        </row>
        <row r="437">
          <cell r="A437" t="str">
            <v>971</v>
          </cell>
          <cell r="B437" t="str">
            <v>Inner London Juvenile Court</v>
          </cell>
          <cell r="C437" t="str">
            <v>London</v>
          </cell>
          <cell r="D437" t="str">
            <v>London</v>
          </cell>
        </row>
        <row r="438">
          <cell r="A438" t="str">
            <v>972</v>
          </cell>
          <cell r="B438" t="str">
            <v>MC225 (Newport (IoW) Magistrates' Court)</v>
          </cell>
          <cell r="C438" t="str">
            <v>South East</v>
          </cell>
          <cell r="D438" t="str">
            <v>Hampshire</v>
          </cell>
        </row>
        <row r="439">
          <cell r="A439" t="str">
            <v>976</v>
          </cell>
          <cell r="B439" t="str">
            <v>MC068 (Canterbury Magistrates' Court)</v>
          </cell>
          <cell r="C439" t="str">
            <v>South East</v>
          </cell>
          <cell r="D439" t="str">
            <v>Kent, Surrey &amp; Sussex</v>
          </cell>
        </row>
        <row r="440">
          <cell r="A440" t="str">
            <v>978</v>
          </cell>
          <cell r="B440" t="str">
            <v>MC101 (Dartford Magistrates' Court)</v>
          </cell>
          <cell r="C440" t="str">
            <v>South East</v>
          </cell>
          <cell r="D440" t="str">
            <v>Kent, Surrey &amp; Sussex</v>
          </cell>
        </row>
        <row r="441">
          <cell r="A441" t="str">
            <v>979</v>
          </cell>
          <cell r="B441" t="str">
            <v>MC101 (Dartford Magistrates' Court)</v>
          </cell>
          <cell r="C441" t="str">
            <v>South East</v>
          </cell>
          <cell r="D441" t="str">
            <v>Kent, Surrey &amp; Sussex</v>
          </cell>
        </row>
        <row r="442">
          <cell r="A442" t="str">
            <v>980</v>
          </cell>
          <cell r="B442" t="str">
            <v>MC112 (Dover Magistrates' Court)</v>
          </cell>
          <cell r="C442" t="str">
            <v>South East</v>
          </cell>
          <cell r="D442" t="str">
            <v>Kent, Surrey &amp; Sussex</v>
          </cell>
        </row>
        <row r="443">
          <cell r="A443" t="str">
            <v>982</v>
          </cell>
          <cell r="B443" t="str">
            <v>MC275 (Sittingbourne Magistrates' Court)</v>
          </cell>
          <cell r="C443" t="str">
            <v>South East</v>
          </cell>
          <cell r="D443" t="str">
            <v>Kent, Surrey &amp; Sussex</v>
          </cell>
        </row>
        <row r="444">
          <cell r="A444" t="str">
            <v>984</v>
          </cell>
          <cell r="B444" t="str">
            <v>MC275 (Sittingbourne Magistrates' Court)</v>
          </cell>
          <cell r="C444" t="str">
            <v>South East</v>
          </cell>
          <cell r="D444" t="str">
            <v>Kent, Surrey &amp; Sussex</v>
          </cell>
        </row>
        <row r="445">
          <cell r="A445" t="str">
            <v>992</v>
          </cell>
          <cell r="B445" t="str">
            <v>MC210 (Chatham Magistrates' Court)</v>
          </cell>
          <cell r="C445" t="str">
            <v>South East</v>
          </cell>
          <cell r="D445" t="str">
            <v>Kent, Surrey &amp; Sussex</v>
          </cell>
        </row>
        <row r="446">
          <cell r="A446" t="str">
            <v>993</v>
          </cell>
          <cell r="B446" t="str">
            <v>Medway Juvenile Court</v>
          </cell>
          <cell r="C446" t="str">
            <v>South East</v>
          </cell>
          <cell r="D446" t="str">
            <v>Kent, Surrey &amp; Sussex</v>
          </cell>
        </row>
        <row r="447">
          <cell r="A447" t="str">
            <v>996</v>
          </cell>
          <cell r="B447" t="str">
            <v>MC205 (Mansfield Magistrates' Court)</v>
          </cell>
          <cell r="C447" t="str">
            <v>East Midlands</v>
          </cell>
          <cell r="D447" t="str">
            <v>Derbs, Notts &amp; Leicestershire</v>
          </cell>
        </row>
        <row r="448">
          <cell r="A448" t="str">
            <v>997</v>
          </cell>
          <cell r="B448" t="str">
            <v>Thanet Juvenile Court</v>
          </cell>
          <cell r="C448" t="str">
            <v>East Midlands</v>
          </cell>
          <cell r="D448" t="str">
            <v>Kent, Surrey &amp; Sussex</v>
          </cell>
        </row>
        <row r="449">
          <cell r="A449" t="str">
            <v>998</v>
          </cell>
          <cell r="B449" t="str">
            <v>MC062 (Caerphilly Magistrates' Court)</v>
          </cell>
          <cell r="C449" t="str">
            <v>Wales</v>
          </cell>
          <cell r="D449" t="str">
            <v>Wales</v>
          </cell>
        </row>
        <row r="450">
          <cell r="A450" t="str">
            <v>1000</v>
          </cell>
          <cell r="B450" t="str">
            <v>MC051 (Bridlington Magistrates' Court)</v>
          </cell>
          <cell r="C450" t="str">
            <v>Yorkshire &amp; Humberside</v>
          </cell>
          <cell r="D450" t="str">
            <v>N Yorks, Humber &amp; Lincolnshire</v>
          </cell>
        </row>
        <row r="451">
          <cell r="A451" t="str">
            <v>1006</v>
          </cell>
          <cell r="B451" t="str">
            <v>MC175 (Kingston upon Thames Magistrates' Court)</v>
          </cell>
          <cell r="C451" t="str">
            <v>London</v>
          </cell>
          <cell r="D451" t="str">
            <v>London</v>
          </cell>
        </row>
        <row r="452">
          <cell r="A452" t="str">
            <v>1007</v>
          </cell>
          <cell r="B452" t="str">
            <v>MC175 (Kingston upon Thames Magistrates' Court)</v>
          </cell>
          <cell r="C452" t="str">
            <v>London</v>
          </cell>
          <cell r="D452" t="str">
            <v>London</v>
          </cell>
        </row>
        <row r="453">
          <cell r="A453" t="str">
            <v>1008</v>
          </cell>
          <cell r="B453" t="str">
            <v>MC290 (St Helens Magistrates' Court)</v>
          </cell>
          <cell r="C453" t="str">
            <v>North West</v>
          </cell>
          <cell r="D453" t="str">
            <v>Merseyside</v>
          </cell>
        </row>
        <row r="454">
          <cell r="A454" t="str">
            <v>1009</v>
          </cell>
          <cell r="B454" t="str">
            <v>Knowsley Juvenile Court</v>
          </cell>
          <cell r="C454" t="str">
            <v>London</v>
          </cell>
          <cell r="D454" t="str">
            <v>London</v>
          </cell>
        </row>
        <row r="455">
          <cell r="A455" t="str">
            <v>1010</v>
          </cell>
          <cell r="B455" t="str">
            <v>MC035 (Blackburn Magistrates' Court)</v>
          </cell>
          <cell r="C455" t="str">
            <v>North West</v>
          </cell>
          <cell r="D455" t="str">
            <v>Cumbria &amp; Lancashire</v>
          </cell>
        </row>
        <row r="456">
          <cell r="A456" t="str">
            <v>1011</v>
          </cell>
          <cell r="B456" t="str">
            <v>E.Lancashire Juvenile Court</v>
          </cell>
          <cell r="C456" t="str">
            <v>North West</v>
          </cell>
          <cell r="D456" t="str">
            <v>Cumbria &amp; Lancashire</v>
          </cell>
        </row>
        <row r="457">
          <cell r="A457" t="str">
            <v>1013</v>
          </cell>
          <cell r="B457" t="str">
            <v>MC389 (Bristol Magistrates Court)</v>
          </cell>
          <cell r="C457" t="str">
            <v>South West</v>
          </cell>
          <cell r="D457" t="str">
            <v>Gloucs, Avon, Somerset &amp; Wilts</v>
          </cell>
        </row>
        <row r="458">
          <cell r="A458" t="str">
            <v>1016</v>
          </cell>
          <cell r="B458" t="e">
            <v>#N/A</v>
          </cell>
          <cell r="C458" t="str">
            <v>Unknown</v>
          </cell>
          <cell r="D458" t="str">
            <v xml:space="preserve">Unknown </v>
          </cell>
        </row>
        <row r="459">
          <cell r="A459" t="str">
            <v>1018</v>
          </cell>
          <cell r="B459" t="str">
            <v>MC056 (Burnley Magistrates' Court)</v>
          </cell>
          <cell r="C459" t="str">
            <v>North West</v>
          </cell>
          <cell r="D459" t="str">
            <v>Cumbria &amp; Lancashire</v>
          </cell>
        </row>
        <row r="460">
          <cell r="A460" t="str">
            <v>1020</v>
          </cell>
          <cell r="B460" t="str">
            <v>MC056 (Burnley Magistrates' Court)</v>
          </cell>
          <cell r="C460" t="str">
            <v>North West</v>
          </cell>
          <cell r="D460" t="str">
            <v>Cumbria &amp; Lancashire</v>
          </cell>
        </row>
        <row r="461">
          <cell r="A461" t="str">
            <v>1022</v>
          </cell>
          <cell r="B461" t="str">
            <v>MC026 (Bath Magistrates' Court)</v>
          </cell>
          <cell r="C461" t="str">
            <v>South West</v>
          </cell>
          <cell r="D461" t="str">
            <v>Gloucs, Avon, Somerset &amp; Wilts</v>
          </cell>
        </row>
        <row r="462">
          <cell r="A462" t="str">
            <v>1023</v>
          </cell>
          <cell r="B462" t="str">
            <v>MC084 (Chorley Magistrates' Court)</v>
          </cell>
          <cell r="C462" t="str">
            <v>North West</v>
          </cell>
          <cell r="D462" t="str">
            <v>Cumbria &amp; Lancashire</v>
          </cell>
        </row>
        <row r="463">
          <cell r="A463" t="str">
            <v>1025</v>
          </cell>
          <cell r="B463" t="str">
            <v>MC036 (Blackpool Magistrates' Court)</v>
          </cell>
          <cell r="C463" t="str">
            <v>North West</v>
          </cell>
          <cell r="D463" t="str">
            <v>Cumbria &amp; Lancashire</v>
          </cell>
        </row>
        <row r="464">
          <cell r="A464" t="str">
            <v>1027</v>
          </cell>
          <cell r="B464" t="str">
            <v>MC005 (Accrington Magistrates' Court)</v>
          </cell>
          <cell r="C464" t="str">
            <v>North West</v>
          </cell>
          <cell r="D464" t="str">
            <v>Cumbria &amp; Lancashire</v>
          </cell>
        </row>
        <row r="465">
          <cell r="A465" t="str">
            <v>1028</v>
          </cell>
          <cell r="B465" t="str">
            <v>Hyndburn Juvenile Court</v>
          </cell>
          <cell r="C465" t="str">
            <v>North West</v>
          </cell>
          <cell r="D465" t="str">
            <v>Cumbria &amp; Lancashire</v>
          </cell>
        </row>
        <row r="466">
          <cell r="A466" t="str">
            <v>1029</v>
          </cell>
          <cell r="B466" t="str">
            <v>MC177 (Lancaster Magistrates' Court)</v>
          </cell>
          <cell r="C466" t="str">
            <v>North West</v>
          </cell>
          <cell r="D466" t="str">
            <v>Cumbria &amp; Lancashire</v>
          </cell>
        </row>
        <row r="467">
          <cell r="A467" t="str">
            <v>1031</v>
          </cell>
          <cell r="B467" t="str">
            <v>MC239 (Ormskirk Magistrates' Court)</v>
          </cell>
          <cell r="C467" t="str">
            <v>North West</v>
          </cell>
          <cell r="D467" t="str">
            <v>Cumbria &amp; Lancashire</v>
          </cell>
        </row>
        <row r="468">
          <cell r="A468" t="str">
            <v>1033</v>
          </cell>
          <cell r="B468" t="str">
            <v>MC252 (Preston Magistrates' Court)</v>
          </cell>
          <cell r="C468" t="str">
            <v>North West</v>
          </cell>
          <cell r="D468" t="str">
            <v>Cumbria &amp; Lancashire</v>
          </cell>
        </row>
        <row r="469">
          <cell r="A469" t="str">
            <v>1034</v>
          </cell>
          <cell r="B469" t="str">
            <v>Preston1 Juvenile Court</v>
          </cell>
          <cell r="C469" t="str">
            <v>North West</v>
          </cell>
          <cell r="D469" t="str">
            <v>Cumbria &amp; Lancashire</v>
          </cell>
        </row>
        <row r="470">
          <cell r="A470" t="str">
            <v>1037</v>
          </cell>
          <cell r="B470" t="str">
            <v>MC394 (South Ribble Magistrates' Court)</v>
          </cell>
          <cell r="C470" t="str">
            <v>North West</v>
          </cell>
          <cell r="D470" t="str">
            <v>Merseyside</v>
          </cell>
        </row>
        <row r="471">
          <cell r="A471" t="str">
            <v>1039</v>
          </cell>
          <cell r="B471" t="str">
            <v>Wyre Magistrates Court</v>
          </cell>
          <cell r="C471" t="str">
            <v>Unknown</v>
          </cell>
          <cell r="D471" t="str">
            <v>Cumbria &amp; Lancashire</v>
          </cell>
        </row>
        <row r="472">
          <cell r="A472" t="str">
            <v>1041</v>
          </cell>
          <cell r="B472" t="str">
            <v>MC181 (Leeds Magistrates' Court)</v>
          </cell>
          <cell r="C472" t="str">
            <v>Yorkshire &amp; Humberside</v>
          </cell>
          <cell r="D472" t="str">
            <v>West Yorkshire</v>
          </cell>
        </row>
        <row r="473">
          <cell r="A473" t="str">
            <v>1042</v>
          </cell>
          <cell r="B473" t="str">
            <v>MC181 (Leeds Magistrates' Court)</v>
          </cell>
          <cell r="C473" t="str">
            <v>Yorkshire &amp; Humberside</v>
          </cell>
          <cell r="D473" t="str">
            <v>West Yorkshire</v>
          </cell>
        </row>
        <row r="474">
          <cell r="A474" t="str">
            <v>1043</v>
          </cell>
          <cell r="B474" t="str">
            <v>Morley1 Magistrates Court</v>
          </cell>
          <cell r="C474" t="str">
            <v>Unknown</v>
          </cell>
          <cell r="D474" t="str">
            <v>West Yorkshire</v>
          </cell>
        </row>
        <row r="475">
          <cell r="A475" t="str">
            <v>1049</v>
          </cell>
          <cell r="B475" t="str">
            <v>MC088 (Coalville Magistrates' Court)</v>
          </cell>
          <cell r="C475" t="str">
            <v>East Midlands</v>
          </cell>
          <cell r="D475" t="str">
            <v>Derbs, Notts &amp; Leicestershire</v>
          </cell>
        </row>
        <row r="476">
          <cell r="A476" t="str">
            <v>1057</v>
          </cell>
          <cell r="B476" t="str">
            <v>MC182 (Leicester Magistrates' Court)</v>
          </cell>
          <cell r="C476" t="str">
            <v>East Midlands</v>
          </cell>
          <cell r="D476" t="str">
            <v>Derbs, Notts &amp; Leicestershire</v>
          </cell>
        </row>
        <row r="477">
          <cell r="A477" t="str">
            <v>1058</v>
          </cell>
          <cell r="B477" t="str">
            <v>MC182 (Leicester Magistrates' Court)</v>
          </cell>
          <cell r="C477" t="str">
            <v>East Midlands</v>
          </cell>
          <cell r="D477" t="str">
            <v>Derbs, Notts &amp; Leicestershire</v>
          </cell>
        </row>
        <row r="478">
          <cell r="A478" t="str">
            <v>1059</v>
          </cell>
          <cell r="B478" t="str">
            <v>MC195 (Loughborough Magistrates' Court)</v>
          </cell>
          <cell r="C478" t="str">
            <v>East Midlands</v>
          </cell>
          <cell r="D478" t="str">
            <v>Derbs, Notts &amp; Leicestershire</v>
          </cell>
        </row>
        <row r="479">
          <cell r="A479" t="str">
            <v>1060</v>
          </cell>
          <cell r="B479" t="str">
            <v>MC195 (Loughborough Magistrates' Court)</v>
          </cell>
          <cell r="C479" t="str">
            <v>East Midlands</v>
          </cell>
          <cell r="D479" t="str">
            <v>Derbs, Notts &amp; Leicestershire</v>
          </cell>
        </row>
        <row r="480">
          <cell r="A480" t="str">
            <v>1061</v>
          </cell>
          <cell r="B480" t="str">
            <v>MC155 (Hinckley Magistrates' Court)</v>
          </cell>
          <cell r="C480" t="str">
            <v>East Midlands</v>
          </cell>
          <cell r="D480" t="str">
            <v>Derbs, Notts &amp; Leicestershire</v>
          </cell>
        </row>
        <row r="481">
          <cell r="A481" t="str">
            <v>1063</v>
          </cell>
          <cell r="B481" t="str">
            <v>MC208 (Market Harborough Magistrates' Court)</v>
          </cell>
          <cell r="C481" t="str">
            <v>East Midlands</v>
          </cell>
          <cell r="D481" t="str">
            <v>Derbs, Notts &amp; Leicestershire</v>
          </cell>
        </row>
        <row r="482">
          <cell r="A482" t="str">
            <v>1068</v>
          </cell>
          <cell r="B482" t="str">
            <v>MC375 (Maidenhead Magistrates' Court)</v>
          </cell>
          <cell r="C482" t="str">
            <v>South East</v>
          </cell>
          <cell r="D482" t="str">
            <v>Thames Valley</v>
          </cell>
        </row>
        <row r="483">
          <cell r="A483" t="str">
            <v>1071</v>
          </cell>
          <cell r="B483" t="str">
            <v>MC338 (Reading Magistrates' Court)</v>
          </cell>
          <cell r="C483" t="str">
            <v>South East</v>
          </cell>
          <cell r="D483" t="str">
            <v>Thames Valley</v>
          </cell>
        </row>
        <row r="484">
          <cell r="A484" t="str">
            <v>1077</v>
          </cell>
          <cell r="B484" t="str">
            <v>MC042 (Boston Magistrates' Court)</v>
          </cell>
          <cell r="C484" t="str">
            <v>Yorkshire &amp; Humberside</v>
          </cell>
          <cell r="D484" t="str">
            <v>N Yorks, Humber &amp; Lincolnshire</v>
          </cell>
        </row>
        <row r="485">
          <cell r="A485" t="str">
            <v>1078</v>
          </cell>
          <cell r="B485" t="str">
            <v>MC042 (Boston Magistrates' Court)</v>
          </cell>
          <cell r="C485" t="str">
            <v>Yorkshire &amp; Humberside</v>
          </cell>
          <cell r="D485" t="str">
            <v>N Yorks, Humber &amp; Lincolnshire</v>
          </cell>
        </row>
        <row r="486">
          <cell r="A486" t="str">
            <v>1079</v>
          </cell>
          <cell r="B486" t="str">
            <v>MC043 (Bourne Magistrates' Court)</v>
          </cell>
          <cell r="C486" t="str">
            <v>Yorkshire &amp; Humberside</v>
          </cell>
          <cell r="D486" t="str">
            <v>N Yorks, Humber &amp; Lincolnshire</v>
          </cell>
        </row>
        <row r="487">
          <cell r="A487" t="str">
            <v>1085</v>
          </cell>
          <cell r="B487" t="str">
            <v>MC289 (Spalding Magistrates' Court)</v>
          </cell>
          <cell r="C487" t="str">
            <v>Yorkshire &amp; Humberside</v>
          </cell>
          <cell r="D487" t="str">
            <v>N Yorks, Humber &amp; Lincolnshire</v>
          </cell>
        </row>
        <row r="488">
          <cell r="A488" t="str">
            <v>1086</v>
          </cell>
          <cell r="B488" t="str">
            <v>MC289 (Spalding Magistrates' Court)</v>
          </cell>
          <cell r="C488" t="str">
            <v>Yorkshire &amp; Humberside</v>
          </cell>
          <cell r="D488" t="str">
            <v>N Yorks, Humber &amp; Lincolnshire</v>
          </cell>
        </row>
        <row r="489">
          <cell r="A489" t="str">
            <v>1087</v>
          </cell>
          <cell r="B489" t="str">
            <v>MC194 (Long Sutton Magistrates' Court)</v>
          </cell>
          <cell r="C489" t="str">
            <v>Yorkshire &amp; Humberside</v>
          </cell>
          <cell r="D489" t="str">
            <v>N Yorks, Humber &amp; Lincolnshire</v>
          </cell>
        </row>
        <row r="490">
          <cell r="A490" t="str">
            <v>1089</v>
          </cell>
          <cell r="B490" t="str">
            <v>MC129 (Gainsborough Magistrates' Court)</v>
          </cell>
          <cell r="C490" t="str">
            <v>Yorkshire &amp; Humberside</v>
          </cell>
          <cell r="D490" t="str">
            <v>N Yorks, Humber &amp; Lincolnshire</v>
          </cell>
        </row>
        <row r="491">
          <cell r="A491" t="str">
            <v>1091</v>
          </cell>
          <cell r="B491" t="str">
            <v>MC133 (Grantham Magistrates' Court)</v>
          </cell>
          <cell r="C491" t="str">
            <v>Yorkshire &amp; Humberside</v>
          </cell>
          <cell r="D491" t="str">
            <v>N Yorks, Humber &amp; Lincolnshire</v>
          </cell>
        </row>
        <row r="492">
          <cell r="A492" t="str">
            <v>1092</v>
          </cell>
          <cell r="B492" t="str">
            <v>MC133 (Grantham Magistrates' Court)</v>
          </cell>
          <cell r="C492" t="str">
            <v>Yorkshire &amp; Humberside</v>
          </cell>
          <cell r="D492" t="str">
            <v>N Yorks, Humber &amp; Lincolnshire</v>
          </cell>
        </row>
        <row r="493">
          <cell r="A493" t="str">
            <v>1093</v>
          </cell>
          <cell r="B493" t="str">
            <v>MC186 (Lincoln Magistrates' Court)</v>
          </cell>
          <cell r="C493" t="str">
            <v>Yorkshire &amp; Humberside</v>
          </cell>
          <cell r="D493" t="str">
            <v>N Yorks, Humber &amp; Lincolnshire</v>
          </cell>
        </row>
        <row r="494">
          <cell r="A494" t="str">
            <v>1094</v>
          </cell>
          <cell r="B494" t="str">
            <v>MC186 (Lincoln Magistrates' Court)</v>
          </cell>
          <cell r="C494" t="str">
            <v>Yorkshire &amp; Humberside</v>
          </cell>
          <cell r="D494" t="str">
            <v>N Yorks, Humber &amp; Lincolnshire</v>
          </cell>
        </row>
        <row r="495">
          <cell r="A495" t="str">
            <v>1099</v>
          </cell>
          <cell r="B495" t="str">
            <v>Spilsby Sk Magistrates Court</v>
          </cell>
          <cell r="C495" t="str">
            <v>Yorkshire &amp; Humberside</v>
          </cell>
          <cell r="D495" t="str">
            <v>N Yorks, Humber &amp; Lincolnshire</v>
          </cell>
        </row>
        <row r="496">
          <cell r="A496" t="str">
            <v>1101</v>
          </cell>
          <cell r="B496" t="str">
            <v>MC196 (Louth Magistrates' Court)</v>
          </cell>
          <cell r="C496" t="str">
            <v>Yorkshire &amp; Humberside</v>
          </cell>
          <cell r="D496" t="str">
            <v>N Yorks, Humber &amp; Lincolnshire</v>
          </cell>
        </row>
        <row r="497">
          <cell r="A497" t="str">
            <v>1105</v>
          </cell>
          <cell r="B497" t="str">
            <v>MC188 (Liverpool Magistrates' Court)</v>
          </cell>
          <cell r="C497" t="str">
            <v>North West</v>
          </cell>
          <cell r="D497" t="str">
            <v>Merseyside</v>
          </cell>
        </row>
        <row r="498">
          <cell r="A498" t="str">
            <v>1106</v>
          </cell>
          <cell r="B498" t="str">
            <v>MC391 (Liverpool Youth Court)</v>
          </cell>
          <cell r="C498" t="str">
            <v>North West</v>
          </cell>
          <cell r="D498" t="str">
            <v>Merseyside</v>
          </cell>
        </row>
        <row r="499">
          <cell r="A499" t="str">
            <v>1107</v>
          </cell>
          <cell r="B499" t="str">
            <v>MC188 (Liverpool Magistrates' Court)</v>
          </cell>
          <cell r="C499" t="str">
            <v>North West</v>
          </cell>
          <cell r="D499" t="str">
            <v>Merseyside</v>
          </cell>
        </row>
        <row r="500">
          <cell r="A500" t="str">
            <v>1108</v>
          </cell>
          <cell r="B500" t="str">
            <v>MC391 (Liverpool Youth Court)</v>
          </cell>
          <cell r="C500" t="str">
            <v>North West</v>
          </cell>
          <cell r="D500" t="str">
            <v>Merseyside</v>
          </cell>
        </row>
        <row r="501">
          <cell r="A501" t="str">
            <v>1112</v>
          </cell>
          <cell r="B501" t="str">
            <v>MC391 (Liverpool Youth Court)</v>
          </cell>
          <cell r="C501" t="str">
            <v>North West</v>
          </cell>
          <cell r="D501" t="str">
            <v>Merseyside</v>
          </cell>
        </row>
        <row r="502">
          <cell r="A502" t="str">
            <v>1113</v>
          </cell>
          <cell r="B502" t="str">
            <v>MC204 (Manchester Magistrates' Court)</v>
          </cell>
          <cell r="C502" t="str">
            <v>North West</v>
          </cell>
          <cell r="D502" t="str">
            <v>Cheshire &amp; G Manchester</v>
          </cell>
        </row>
        <row r="503">
          <cell r="A503" t="str">
            <v>1114</v>
          </cell>
          <cell r="B503" t="str">
            <v>MC204 (Manchester Magistrates' Court)</v>
          </cell>
          <cell r="C503" t="str">
            <v>North West</v>
          </cell>
          <cell r="D503" t="str">
            <v>Cheshire &amp; G Manchester</v>
          </cell>
        </row>
        <row r="504">
          <cell r="A504" t="str">
            <v>1115</v>
          </cell>
          <cell r="B504" t="str">
            <v>MC214 (Wimbledon Magistrates' Court)</v>
          </cell>
          <cell r="C504" t="str">
            <v>London</v>
          </cell>
          <cell r="D504" t="str">
            <v>London</v>
          </cell>
        </row>
        <row r="505">
          <cell r="A505" t="str">
            <v>1117</v>
          </cell>
          <cell r="B505" t="str">
            <v>MC224 (Newcastle-upon-Tyne Magistrates' Court)</v>
          </cell>
          <cell r="C505" t="str">
            <v>North East</v>
          </cell>
          <cell r="D505" t="str">
            <v>Northumbria</v>
          </cell>
        </row>
        <row r="506">
          <cell r="A506" t="str">
            <v>1118</v>
          </cell>
          <cell r="B506" t="str">
            <v>MC224 (Newcastle-upon-Tyne Magistrates' Court)</v>
          </cell>
          <cell r="C506" t="str">
            <v>North East</v>
          </cell>
          <cell r="D506" t="str">
            <v>Northumbria</v>
          </cell>
        </row>
        <row r="507">
          <cell r="A507" t="str">
            <v>1119</v>
          </cell>
          <cell r="B507" t="str">
            <v>MC224 (Newcastle-upon-Tyne Magistrates' Court)</v>
          </cell>
          <cell r="C507" t="str">
            <v>North East</v>
          </cell>
          <cell r="D507" t="str">
            <v>Northumbria</v>
          </cell>
        </row>
        <row r="508">
          <cell r="A508" t="str">
            <v>1121</v>
          </cell>
          <cell r="B508" t="str">
            <v>MC300 (Stratford Magistrates' Court)</v>
          </cell>
          <cell r="C508" t="str">
            <v>London</v>
          </cell>
          <cell r="D508" t="str">
            <v>London</v>
          </cell>
        </row>
        <row r="509">
          <cell r="A509" t="str">
            <v>1122</v>
          </cell>
          <cell r="B509" t="str">
            <v>Newham Juvenile Court</v>
          </cell>
          <cell r="C509" t="str">
            <v>London</v>
          </cell>
          <cell r="D509" t="str">
            <v>London</v>
          </cell>
        </row>
        <row r="510">
          <cell r="A510" t="str">
            <v>1123</v>
          </cell>
          <cell r="B510" t="str">
            <v>MC307 (Swaffham Magistrates' Court)</v>
          </cell>
          <cell r="C510" t="str">
            <v>East Of England</v>
          </cell>
          <cell r="D510" t="str">
            <v>Norfolk &amp; Suffolk</v>
          </cell>
        </row>
        <row r="511">
          <cell r="A511" t="str">
            <v>1124</v>
          </cell>
          <cell r="B511" t="str">
            <v>MC217 (Milton Keynes Magistrates' Court)</v>
          </cell>
          <cell r="C511" t="str">
            <v>South East</v>
          </cell>
          <cell r="D511" t="str">
            <v>Thames Valley</v>
          </cell>
        </row>
        <row r="512">
          <cell r="A512" t="str">
            <v>1126</v>
          </cell>
          <cell r="B512" t="str">
            <v>MC135 (Great Yarmouth Magistrates' Court)</v>
          </cell>
          <cell r="C512" t="str">
            <v>East Of England</v>
          </cell>
          <cell r="D512" t="str">
            <v>Norfolk &amp; Suffolk</v>
          </cell>
        </row>
        <row r="513">
          <cell r="A513" t="str">
            <v>1127</v>
          </cell>
          <cell r="B513" t="str">
            <v>MC135 (Great Yarmouth Magistrates' Court)</v>
          </cell>
          <cell r="C513" t="str">
            <v>East Of England</v>
          </cell>
          <cell r="D513" t="str">
            <v>Norfolk &amp; Suffolk</v>
          </cell>
        </row>
        <row r="514">
          <cell r="A514" t="str">
            <v>1128</v>
          </cell>
          <cell r="B514" t="str">
            <v>MC096 (Cromer Magistrates' Court)</v>
          </cell>
          <cell r="C514" t="str">
            <v>East Of England</v>
          </cell>
          <cell r="D514" t="str">
            <v>Norfolk &amp; Suffolk</v>
          </cell>
        </row>
        <row r="515">
          <cell r="A515" t="str">
            <v>1132</v>
          </cell>
          <cell r="B515" t="str">
            <v>MC234 (Norwich Magistrates' Court)</v>
          </cell>
          <cell r="C515" t="str">
            <v>East Of England</v>
          </cell>
          <cell r="D515" t="str">
            <v>Norfolk &amp; Suffolk</v>
          </cell>
        </row>
        <row r="516">
          <cell r="A516" t="str">
            <v>1133</v>
          </cell>
          <cell r="B516" t="str">
            <v>Norwich1 Juvenile Court</v>
          </cell>
          <cell r="C516" t="str">
            <v>East Of England</v>
          </cell>
          <cell r="D516" t="str">
            <v>Norfolk &amp; Suffolk</v>
          </cell>
        </row>
        <row r="517">
          <cell r="A517" t="str">
            <v>1134</v>
          </cell>
          <cell r="B517" t="str">
            <v>MC316 (Thetford Magistrates' Court)</v>
          </cell>
          <cell r="C517" t="str">
            <v>East Of England</v>
          </cell>
          <cell r="D517" t="str">
            <v>Norfolk &amp; Suffolk</v>
          </cell>
        </row>
        <row r="518">
          <cell r="A518" t="str">
            <v>1138</v>
          </cell>
          <cell r="B518" t="str">
            <v>MC174 (King's Lynn Magistrates' Court)</v>
          </cell>
          <cell r="C518" t="str">
            <v>East Of England</v>
          </cell>
          <cell r="D518" t="str">
            <v>Norfolk &amp; Suffolk</v>
          </cell>
        </row>
        <row r="519">
          <cell r="A519" t="str">
            <v>1139</v>
          </cell>
          <cell r="B519" t="str">
            <v>W Norfolk Juvenile Court</v>
          </cell>
          <cell r="C519" t="str">
            <v>East Of England</v>
          </cell>
          <cell r="D519" t="str">
            <v>Norfolk &amp; Suffolk</v>
          </cell>
        </row>
        <row r="520">
          <cell r="A520" t="str">
            <v>1142</v>
          </cell>
          <cell r="B520" t="str">
            <v>MC041 (Bolton Magistrates' Court)</v>
          </cell>
          <cell r="C520" t="str">
            <v>North West</v>
          </cell>
          <cell r="D520" t="str">
            <v>Cheshire &amp; G Manchester</v>
          </cell>
        </row>
        <row r="521">
          <cell r="A521" t="str">
            <v>1143</v>
          </cell>
          <cell r="B521" t="str">
            <v>Bolton1 Juvenile Court</v>
          </cell>
          <cell r="C521" t="str">
            <v>North West</v>
          </cell>
          <cell r="D521" t="str">
            <v>Cheshire &amp; G Manchester</v>
          </cell>
        </row>
        <row r="522">
          <cell r="A522" t="str">
            <v>1145</v>
          </cell>
          <cell r="B522" t="str">
            <v>MC058 (Bury Magistrates' Court)</v>
          </cell>
          <cell r="C522" t="str">
            <v>North West</v>
          </cell>
          <cell r="D522" t="str">
            <v>Cheshire &amp; G Manchester</v>
          </cell>
        </row>
        <row r="523">
          <cell r="A523" t="str">
            <v>1146</v>
          </cell>
          <cell r="B523" t="str">
            <v>Bury1 Juvenile Court</v>
          </cell>
          <cell r="C523" t="str">
            <v>North West</v>
          </cell>
          <cell r="D523" t="str">
            <v>Cheshire &amp; G Manchester</v>
          </cell>
        </row>
        <row r="524">
          <cell r="A524" t="str">
            <v>1148</v>
          </cell>
          <cell r="B524" t="str">
            <v>MC261 (Rochdale Magistrates' Court)</v>
          </cell>
          <cell r="C524" t="str">
            <v>North West</v>
          </cell>
          <cell r="D524" t="str">
            <v>Cheshire &amp; G Manchester</v>
          </cell>
        </row>
        <row r="525">
          <cell r="A525" t="str">
            <v>1149</v>
          </cell>
          <cell r="B525" t="str">
            <v>Rochdale1 Juvenile Court</v>
          </cell>
          <cell r="C525" t="str">
            <v>North West</v>
          </cell>
          <cell r="D525" t="str">
            <v>Cheshire &amp; G Manchester</v>
          </cell>
        </row>
        <row r="526">
          <cell r="A526" t="str">
            <v>1150</v>
          </cell>
          <cell r="B526" t="str">
            <v>MC261 (Rochdale Magistrates' Court)</v>
          </cell>
          <cell r="C526" t="str">
            <v>North West</v>
          </cell>
          <cell r="D526" t="str">
            <v>Cheshire &amp; G Manchester</v>
          </cell>
        </row>
        <row r="527">
          <cell r="A527" t="str">
            <v>1151</v>
          </cell>
          <cell r="B527" t="str">
            <v>Rochdale2 Juvenile Court</v>
          </cell>
          <cell r="C527" t="str">
            <v>North West</v>
          </cell>
          <cell r="D527" t="str">
            <v>Cheshire &amp; G Manchester</v>
          </cell>
        </row>
        <row r="528">
          <cell r="A528" t="str">
            <v>1152</v>
          </cell>
          <cell r="B528" t="str">
            <v>MC266 (Salford Magistrates' Court)</v>
          </cell>
          <cell r="C528" t="str">
            <v>North West</v>
          </cell>
          <cell r="D528" t="str">
            <v>Cheshire &amp; G Manchester</v>
          </cell>
        </row>
        <row r="529">
          <cell r="A529" t="str">
            <v>1153</v>
          </cell>
          <cell r="B529" t="str">
            <v>Salford1 Juvenile Court</v>
          </cell>
          <cell r="C529" t="str">
            <v>North West</v>
          </cell>
          <cell r="D529" t="str">
            <v>Cheshire &amp; G Manchester</v>
          </cell>
        </row>
        <row r="530">
          <cell r="A530" t="str">
            <v>1154</v>
          </cell>
          <cell r="B530" t="str">
            <v>MC183 (Wigan Magistrates' Court)</v>
          </cell>
          <cell r="C530" t="str">
            <v>North West</v>
          </cell>
          <cell r="D530" t="str">
            <v>Cheshire &amp; G Manchester</v>
          </cell>
        </row>
        <row r="531">
          <cell r="A531" t="str">
            <v>1155</v>
          </cell>
          <cell r="B531" t="str">
            <v>Wigan1 Juvenile Court</v>
          </cell>
          <cell r="C531" t="str">
            <v>North West</v>
          </cell>
          <cell r="D531" t="str">
            <v>Cheshire &amp; G Manchester</v>
          </cell>
        </row>
        <row r="532">
          <cell r="A532" t="str">
            <v>1156</v>
          </cell>
          <cell r="B532" t="str">
            <v>MC183 (Wigan Magistrates' Court)</v>
          </cell>
          <cell r="C532" t="str">
            <v>North West</v>
          </cell>
          <cell r="D532" t="str">
            <v>Cheshire &amp; G Manchester</v>
          </cell>
        </row>
        <row r="533">
          <cell r="A533" t="str">
            <v>1158</v>
          </cell>
          <cell r="B533" t="str">
            <v>MC231 (North Shields Magistrates' Court)</v>
          </cell>
          <cell r="C533" t="str">
            <v>North East</v>
          </cell>
          <cell r="D533" t="str">
            <v>Northumbria</v>
          </cell>
        </row>
        <row r="534">
          <cell r="A534" t="str">
            <v>1159</v>
          </cell>
          <cell r="B534" t="str">
            <v>N Tyneside Juvenile Court</v>
          </cell>
          <cell r="C534" t="str">
            <v>North East</v>
          </cell>
          <cell r="D534" t="str">
            <v>Durham &amp; Cleveland</v>
          </cell>
        </row>
        <row r="535">
          <cell r="A535" t="str">
            <v>1162</v>
          </cell>
          <cell r="B535" t="str">
            <v>MC243 (Peterborough Magistrates' Court)</v>
          </cell>
          <cell r="C535" t="str">
            <v>East Of England</v>
          </cell>
          <cell r="D535" t="str">
            <v>Northants, Beds, Herts &amp; Cambs</v>
          </cell>
        </row>
        <row r="536">
          <cell r="A536" t="str">
            <v>1173</v>
          </cell>
          <cell r="B536" t="str">
            <v>MC079 (Chester Magistrates' Court)</v>
          </cell>
          <cell r="C536" t="str">
            <v>North West</v>
          </cell>
          <cell r="D536" t="str">
            <v>Cheshire &amp; G Manchester</v>
          </cell>
        </row>
        <row r="537">
          <cell r="A537" t="str">
            <v>1174</v>
          </cell>
          <cell r="B537" t="str">
            <v>MC125 (Flint Magistrates' Court)</v>
          </cell>
          <cell r="C537" t="str">
            <v>Wales</v>
          </cell>
          <cell r="D537" t="str">
            <v>Wales</v>
          </cell>
        </row>
        <row r="538">
          <cell r="A538" t="str">
            <v>1177</v>
          </cell>
          <cell r="B538" t="str">
            <v>MC345 (Widnes Magistrates' Court)</v>
          </cell>
          <cell r="C538" t="str">
            <v>North West</v>
          </cell>
          <cell r="D538" t="str">
            <v>Merseyside</v>
          </cell>
        </row>
        <row r="539">
          <cell r="A539" t="str">
            <v>1183</v>
          </cell>
          <cell r="B539" t="str">
            <v>MC218 (Mold Magistrates' Court)</v>
          </cell>
          <cell r="C539" t="str">
            <v>Wales</v>
          </cell>
          <cell r="D539" t="str">
            <v>Wales</v>
          </cell>
        </row>
        <row r="540">
          <cell r="A540" t="str">
            <v>1188</v>
          </cell>
          <cell r="B540" t="str">
            <v>MC357 (Wrexham Magistrates' Court)</v>
          </cell>
          <cell r="C540" t="str">
            <v>Wales</v>
          </cell>
          <cell r="D540" t="str">
            <v>Wales</v>
          </cell>
        </row>
        <row r="541">
          <cell r="A541" t="str">
            <v>1189</v>
          </cell>
          <cell r="B541" t="str">
            <v>Wrexham Mael Juvenile Court</v>
          </cell>
          <cell r="C541" t="str">
            <v>Wales</v>
          </cell>
          <cell r="D541" t="str">
            <v>Wales</v>
          </cell>
        </row>
        <row r="542">
          <cell r="A542" t="str">
            <v>1190</v>
          </cell>
          <cell r="B542" t="str">
            <v>Aberconwy Magistrates Court</v>
          </cell>
          <cell r="C542" t="str">
            <v>Wales</v>
          </cell>
          <cell r="D542" t="str">
            <v>Wales</v>
          </cell>
        </row>
        <row r="543">
          <cell r="A543" t="str">
            <v>1191</v>
          </cell>
          <cell r="B543" t="str">
            <v>Aberconwy Juvenile Court</v>
          </cell>
          <cell r="C543" t="str">
            <v>Wales</v>
          </cell>
          <cell r="D543" t="str">
            <v>Wales</v>
          </cell>
        </row>
        <row r="544">
          <cell r="A544" t="str">
            <v>1194</v>
          </cell>
          <cell r="B544" t="str">
            <v>MC393 (Caernarfon Magistrates' Court)</v>
          </cell>
          <cell r="C544" t="str">
            <v>Wales</v>
          </cell>
          <cell r="D544" t="str">
            <v>Wales</v>
          </cell>
        </row>
        <row r="545">
          <cell r="A545" t="str">
            <v>1196</v>
          </cell>
          <cell r="B545" t="str">
            <v>Eifionydd Magistrates Court</v>
          </cell>
          <cell r="C545" t="str">
            <v>Wales</v>
          </cell>
          <cell r="D545" t="str">
            <v>Wales</v>
          </cell>
        </row>
        <row r="546">
          <cell r="A546" t="str">
            <v>1198</v>
          </cell>
          <cell r="B546" t="str">
            <v>N Anglesey Magistrates Court</v>
          </cell>
          <cell r="C546" t="str">
            <v>Wales</v>
          </cell>
          <cell r="D546" t="str">
            <v>Wales</v>
          </cell>
        </row>
        <row r="547">
          <cell r="A547" t="str">
            <v>1202</v>
          </cell>
          <cell r="B547" t="str">
            <v>S Anglesey Magistrates Court</v>
          </cell>
          <cell r="C547" t="str">
            <v>Wales</v>
          </cell>
          <cell r="D547" t="str">
            <v>Wales</v>
          </cell>
        </row>
        <row r="548">
          <cell r="A548" t="str">
            <v>1204</v>
          </cell>
          <cell r="B548" t="str">
            <v>S Meirionny Magistrates Court</v>
          </cell>
          <cell r="C548" t="str">
            <v>Wales</v>
          </cell>
          <cell r="D548" t="str">
            <v>Wales</v>
          </cell>
        </row>
        <row r="549">
          <cell r="A549" t="str">
            <v>1208</v>
          </cell>
          <cell r="B549" t="str">
            <v>MC232 (Northallerton Magistrates' Court)</v>
          </cell>
          <cell r="C549" t="str">
            <v>Yorkshire &amp; Humberside</v>
          </cell>
          <cell r="D549" t="str">
            <v>N Yorks, Humber &amp; Lincolnshire</v>
          </cell>
        </row>
        <row r="550">
          <cell r="A550" t="str">
            <v>1210</v>
          </cell>
          <cell r="B550" t="str">
            <v>MC232 (Northallerton Magistrates' Court)</v>
          </cell>
          <cell r="C550" t="str">
            <v>Yorkshire &amp; Humberside</v>
          </cell>
          <cell r="D550" t="str">
            <v>N Yorks, Humber &amp; Lincolnshire</v>
          </cell>
        </row>
        <row r="551">
          <cell r="A551" t="str">
            <v>1211</v>
          </cell>
          <cell r="B551" t="str">
            <v>Northallert1 Juvenile Court</v>
          </cell>
          <cell r="C551" t="str">
            <v>Yorkshire &amp; Humberside</v>
          </cell>
          <cell r="D551" t="str">
            <v>N Yorks, Humber &amp; Lincolnshire</v>
          </cell>
        </row>
        <row r="552">
          <cell r="A552" t="str">
            <v>1220</v>
          </cell>
          <cell r="B552" t="str">
            <v>MC271 (Selby Magistrates' Court)</v>
          </cell>
          <cell r="C552" t="str">
            <v>Yorkshire &amp; Humberside</v>
          </cell>
          <cell r="D552" t="str">
            <v>N Yorks, Humber &amp; Lincolnshire</v>
          </cell>
        </row>
        <row r="553">
          <cell r="A553" t="str">
            <v>1221</v>
          </cell>
          <cell r="B553" t="str">
            <v>Selby Juvenile Court</v>
          </cell>
          <cell r="C553" t="str">
            <v>Yorkshire &amp; Humberside</v>
          </cell>
          <cell r="D553" t="str">
            <v>N Yorks, Humber &amp; Lincolnshire</v>
          </cell>
        </row>
        <row r="554">
          <cell r="A554" t="str">
            <v>1222</v>
          </cell>
          <cell r="B554" t="str">
            <v>MC268 (Scarborough Magistrates' Court)</v>
          </cell>
          <cell r="C554" t="str">
            <v>Yorkshire &amp; Humberside</v>
          </cell>
          <cell r="D554" t="str">
            <v>N Yorks, Humber &amp; Lincolnshire</v>
          </cell>
        </row>
        <row r="555">
          <cell r="A555" t="str">
            <v>1223</v>
          </cell>
          <cell r="B555" t="str">
            <v>Scarborough1 Juvenile Court</v>
          </cell>
          <cell r="C555" t="str">
            <v>Yorkshire &amp; Humberside</v>
          </cell>
          <cell r="D555" t="str">
            <v>N Yorks, Humber &amp; Lincolnshire</v>
          </cell>
        </row>
        <row r="556">
          <cell r="A556" t="str">
            <v>1228</v>
          </cell>
          <cell r="B556" t="str">
            <v>MC359 (York Magistrates' Court)</v>
          </cell>
          <cell r="C556" t="str">
            <v>Yorkshire &amp; Humberside</v>
          </cell>
          <cell r="D556" t="str">
            <v>N Yorks, Humber &amp; Lincolnshire</v>
          </cell>
        </row>
        <row r="557">
          <cell r="A557" t="str">
            <v>1229</v>
          </cell>
          <cell r="B557" t="str">
            <v>York Juvenile Court</v>
          </cell>
          <cell r="C557" t="str">
            <v>Yorkshire &amp; Humberside</v>
          </cell>
          <cell r="D557" t="str">
            <v>N Yorks, Humber &amp; Lincolnshire</v>
          </cell>
        </row>
        <row r="558">
          <cell r="A558" t="str">
            <v>1232</v>
          </cell>
          <cell r="B558" t="str">
            <v>MC093 (Corby Magistrates' Court)</v>
          </cell>
          <cell r="C558" t="str">
            <v>East Midlands</v>
          </cell>
          <cell r="D558" t="str">
            <v>Northants, Beds, Herts &amp; Cambs</v>
          </cell>
        </row>
        <row r="559">
          <cell r="A559" t="str">
            <v>1234</v>
          </cell>
          <cell r="B559" t="str">
            <v>MC102 (Daventry Magistrates' Court)</v>
          </cell>
          <cell r="C559" t="str">
            <v>East Midlands</v>
          </cell>
          <cell r="D559" t="str">
            <v>Northants, Beds, Herts &amp; Cambs</v>
          </cell>
        </row>
        <row r="560">
          <cell r="A560" t="str">
            <v>1235</v>
          </cell>
          <cell r="B560" t="str">
            <v>Daventry1 Juvenile Court</v>
          </cell>
          <cell r="C560" t="str">
            <v>East Midlands</v>
          </cell>
          <cell r="D560" t="str">
            <v>Northants, Beds, Herts &amp; Cambs</v>
          </cell>
        </row>
        <row r="561">
          <cell r="A561" t="str">
            <v>1236</v>
          </cell>
          <cell r="B561" t="str">
            <v>MC172 (Kettering Magistrates' Court)</v>
          </cell>
          <cell r="C561" t="str">
            <v>East Midlands</v>
          </cell>
          <cell r="D561" t="str">
            <v>Northants, Beds, Herts &amp; Cambs</v>
          </cell>
        </row>
        <row r="562">
          <cell r="A562" t="str">
            <v>1237</v>
          </cell>
          <cell r="B562" t="str">
            <v>Kettering1 Juvenile Court</v>
          </cell>
          <cell r="C562" t="str">
            <v>East Midlands</v>
          </cell>
          <cell r="D562" t="str">
            <v>Northants, Beds, Herts &amp; Cambs</v>
          </cell>
        </row>
        <row r="563">
          <cell r="A563" t="str">
            <v>1238</v>
          </cell>
          <cell r="B563" t="str">
            <v>MC233 (Northampton Magistrates' Court)</v>
          </cell>
          <cell r="C563" t="str">
            <v>East Midlands</v>
          </cell>
          <cell r="D563" t="str">
            <v>Northants, Beds, Herts &amp; Cambs</v>
          </cell>
        </row>
        <row r="564">
          <cell r="A564" t="str">
            <v>1239</v>
          </cell>
          <cell r="B564" t="str">
            <v>Northampton Juvenile Court</v>
          </cell>
          <cell r="C564" t="str">
            <v>East Midlands</v>
          </cell>
          <cell r="D564" t="str">
            <v>Northants, Beds, Herts &amp; Cambs</v>
          </cell>
        </row>
        <row r="565">
          <cell r="A565" t="str">
            <v>1240</v>
          </cell>
          <cell r="B565" t="str">
            <v>MC319 (Towcester Magistrates' Court)</v>
          </cell>
          <cell r="C565" t="str">
            <v>East Midlands</v>
          </cell>
          <cell r="D565" t="str">
            <v>Northants, Beds, Herts &amp; Cambs</v>
          </cell>
        </row>
        <row r="566">
          <cell r="A566" t="str">
            <v>1242</v>
          </cell>
          <cell r="B566" t="str">
            <v>MC335 (Wellingborough Magistrates' Court)</v>
          </cell>
          <cell r="C566" t="str">
            <v>East Midlands</v>
          </cell>
          <cell r="D566" t="str">
            <v>Northants, Beds, Herts &amp; Cambs</v>
          </cell>
        </row>
        <row r="567">
          <cell r="A567" t="str">
            <v>1246</v>
          </cell>
          <cell r="B567" t="str">
            <v>MC009 (Alnwick Magistrates' Court)</v>
          </cell>
          <cell r="C567" t="str">
            <v>North East</v>
          </cell>
          <cell r="D567" t="str">
            <v>Northumbria</v>
          </cell>
        </row>
        <row r="568">
          <cell r="A568" t="str">
            <v>1251</v>
          </cell>
          <cell r="B568" t="str">
            <v>MC281 (Bedlington Magistrates' Court)</v>
          </cell>
          <cell r="C568" t="str">
            <v>North East</v>
          </cell>
          <cell r="D568" t="str">
            <v>Northumbria</v>
          </cell>
        </row>
        <row r="569">
          <cell r="A569" t="str">
            <v>1252</v>
          </cell>
          <cell r="B569" t="str">
            <v>S E Northu Juvenile Court</v>
          </cell>
          <cell r="C569" t="str">
            <v>North East</v>
          </cell>
          <cell r="D569" t="str">
            <v>Northumbria</v>
          </cell>
        </row>
        <row r="570">
          <cell r="A570" t="str">
            <v>1253</v>
          </cell>
          <cell r="B570" t="str">
            <v>MC323 (Hexham Magistrates' Court)</v>
          </cell>
          <cell r="C570" t="str">
            <v>North East</v>
          </cell>
          <cell r="D570" t="str">
            <v>Northumbria</v>
          </cell>
        </row>
        <row r="571">
          <cell r="A571" t="str">
            <v>1255</v>
          </cell>
          <cell r="B571" t="str">
            <v>MC355 (Worksop Magistrates' Court)</v>
          </cell>
          <cell r="C571" t="str">
            <v>East Midlands</v>
          </cell>
          <cell r="D571" t="str">
            <v>Derbs, Notts &amp; Leicestershire</v>
          </cell>
        </row>
        <row r="572">
          <cell r="A572" t="str">
            <v>1257</v>
          </cell>
          <cell r="B572" t="str">
            <v>MC205 (Mansfield Magistrates' Court)</v>
          </cell>
          <cell r="C572" t="str">
            <v>East Midlands</v>
          </cell>
          <cell r="D572" t="str">
            <v>Derbs, Notts &amp; Leicestershire</v>
          </cell>
        </row>
        <row r="573">
          <cell r="A573" t="str">
            <v>1259</v>
          </cell>
          <cell r="B573" t="str">
            <v>MC221 (Newark Magistrates' Court)</v>
          </cell>
          <cell r="C573" t="str">
            <v>East Midlands</v>
          </cell>
          <cell r="D573" t="str">
            <v>Derbs, Notts &amp; Leicestershire</v>
          </cell>
        </row>
        <row r="574">
          <cell r="A574" t="str">
            <v>1260</v>
          </cell>
          <cell r="B574" t="str">
            <v>Newark Sou Juvenile Court</v>
          </cell>
          <cell r="C574" t="str">
            <v>East Midlands</v>
          </cell>
          <cell r="D574" t="str">
            <v>Derbs, Notts &amp; Leicestershire</v>
          </cell>
        </row>
        <row r="575">
          <cell r="A575" t="str">
            <v>1261</v>
          </cell>
          <cell r="B575" t="str">
            <v>MC235 (Nottingham Magistrates' Court)</v>
          </cell>
          <cell r="C575" t="str">
            <v>East Midlands</v>
          </cell>
          <cell r="D575" t="str">
            <v>Derbs, Notts &amp; Leicestershire</v>
          </cell>
        </row>
        <row r="576">
          <cell r="A576" t="str">
            <v>1262</v>
          </cell>
          <cell r="B576" t="str">
            <v>Nottingham Juvenile Court</v>
          </cell>
          <cell r="C576" t="str">
            <v>East Midlands</v>
          </cell>
          <cell r="D576" t="str">
            <v>Derbs, Notts &amp; Leicestershire</v>
          </cell>
        </row>
        <row r="577">
          <cell r="A577" t="str">
            <v>1265</v>
          </cell>
          <cell r="B577" t="str">
            <v>MC355 (Worksop Magistrates' Court)</v>
          </cell>
          <cell r="C577" t="str">
            <v>East Midlands</v>
          </cell>
          <cell r="D577" t="str">
            <v>Derbs, Notts &amp; Leicestershire</v>
          </cell>
        </row>
        <row r="578">
          <cell r="A578" t="str">
            <v>1266</v>
          </cell>
          <cell r="B578" t="str">
            <v>Worksop1 Juvenile Court</v>
          </cell>
          <cell r="C578" t="str">
            <v>East Midlands</v>
          </cell>
          <cell r="D578" t="str">
            <v>Derbs, Notts &amp; Leicestershire</v>
          </cell>
        </row>
        <row r="579">
          <cell r="A579" t="str">
            <v>1267</v>
          </cell>
          <cell r="B579" t="str">
            <v>MC238 (Oldham Magistrates' Court)</v>
          </cell>
          <cell r="C579" t="str">
            <v>North West</v>
          </cell>
          <cell r="D579" t="str">
            <v>Cheshire &amp; G Manchester</v>
          </cell>
        </row>
        <row r="580">
          <cell r="A580" t="str">
            <v>1269</v>
          </cell>
          <cell r="B580" t="str">
            <v>MC238 (Oldham Magistrates' Court)</v>
          </cell>
          <cell r="C580" t="str">
            <v>North West</v>
          </cell>
          <cell r="D580" t="str">
            <v>Cheshire &amp; G Manchester</v>
          </cell>
        </row>
        <row r="581">
          <cell r="A581" t="str">
            <v>1279</v>
          </cell>
          <cell r="B581" t="str">
            <v>MC040 (Bodmin Magistrates' Court)</v>
          </cell>
          <cell r="C581" t="str">
            <v>South West</v>
          </cell>
          <cell r="D581" t="str">
            <v>Dorset, Devon &amp; Cornwall</v>
          </cell>
        </row>
        <row r="582">
          <cell r="A582" t="str">
            <v>1280</v>
          </cell>
          <cell r="B582" t="str">
            <v>Radnorshire Magistrates Court</v>
          </cell>
          <cell r="C582" t="str">
            <v>Unknown</v>
          </cell>
          <cell r="D582" t="str">
            <v>Wales</v>
          </cell>
        </row>
        <row r="583">
          <cell r="A583" t="str">
            <v>1285</v>
          </cell>
          <cell r="B583" t="str">
            <v>MC103 (Welshpool Magistrates' Court)</v>
          </cell>
          <cell r="C583" t="str">
            <v>Wales</v>
          </cell>
          <cell r="D583" t="str">
            <v>Wales</v>
          </cell>
        </row>
        <row r="584">
          <cell r="A584" t="str">
            <v>1286</v>
          </cell>
          <cell r="B584" t="str">
            <v>Welshpool1 Juvenile Court</v>
          </cell>
          <cell r="C584" t="str">
            <v>Wales</v>
          </cell>
          <cell r="D584" t="str">
            <v>Wales</v>
          </cell>
        </row>
        <row r="585">
          <cell r="A585" t="str">
            <v>1287</v>
          </cell>
          <cell r="B585" t="str">
            <v>Ystradgynlai Magistrates Court</v>
          </cell>
          <cell r="C585" t="str">
            <v>Wales</v>
          </cell>
          <cell r="D585" t="str">
            <v>Wales</v>
          </cell>
        </row>
        <row r="586">
          <cell r="A586" t="str">
            <v>1289</v>
          </cell>
          <cell r="B586" t="str">
            <v>MC255 (Redbridge Magistrates' Court)</v>
          </cell>
          <cell r="C586" t="str">
            <v>London</v>
          </cell>
          <cell r="D586" t="str">
            <v>London</v>
          </cell>
        </row>
        <row r="587">
          <cell r="A587" t="str">
            <v>1290</v>
          </cell>
          <cell r="B587" t="str">
            <v>Redbridge1 Juvenile Court</v>
          </cell>
          <cell r="C587" t="str">
            <v>London</v>
          </cell>
          <cell r="D587" t="str">
            <v>London</v>
          </cell>
        </row>
        <row r="588">
          <cell r="A588" t="str">
            <v>1291</v>
          </cell>
          <cell r="B588" t="str">
            <v>MC260 (Richmond-Upon-Thames Magistrates' Court)</v>
          </cell>
          <cell r="C588" t="str">
            <v>London</v>
          </cell>
          <cell r="D588" t="str">
            <v>London</v>
          </cell>
        </row>
        <row r="589">
          <cell r="A589" t="str">
            <v>1293</v>
          </cell>
          <cell r="B589" t="str">
            <v>MC263 (Rotherham Magistrates' Court)</v>
          </cell>
          <cell r="C589" t="str">
            <v>Yorkshire &amp; Humberside</v>
          </cell>
          <cell r="D589" t="str">
            <v>S Yorkshire</v>
          </cell>
        </row>
        <row r="590">
          <cell r="A590" t="str">
            <v>1294</v>
          </cell>
          <cell r="B590" t="str">
            <v>Rotherham1 Juvenile Court</v>
          </cell>
          <cell r="C590" t="str">
            <v>Yorkshire &amp; Humberside</v>
          </cell>
          <cell r="D590" t="str">
            <v>S Yorkshire</v>
          </cell>
        </row>
        <row r="591">
          <cell r="A591" t="str">
            <v>1295</v>
          </cell>
          <cell r="B591" t="str">
            <v>MC339 (West Bromwich Magistrates' Court)</v>
          </cell>
          <cell r="C591" t="str">
            <v>West Midlands</v>
          </cell>
          <cell r="D591" t="str">
            <v>Staffs &amp; West Midlands</v>
          </cell>
        </row>
        <row r="592">
          <cell r="A592" t="str">
            <v>1297</v>
          </cell>
          <cell r="B592" t="str">
            <v>MC332 (Oldbury Magistrates' Court)</v>
          </cell>
          <cell r="C592" t="str">
            <v>West Midlands</v>
          </cell>
          <cell r="D592" t="str">
            <v>Staffs &amp; West Midlands</v>
          </cell>
        </row>
        <row r="593">
          <cell r="A593" t="str">
            <v>1298</v>
          </cell>
          <cell r="B593" t="str">
            <v>MC332 (Oldbury Magistrates' Court)</v>
          </cell>
          <cell r="C593" t="str">
            <v>West Midlands</v>
          </cell>
          <cell r="D593" t="str">
            <v>Staffs &amp; West Midlands</v>
          </cell>
        </row>
        <row r="594">
          <cell r="A594" t="str">
            <v>1299</v>
          </cell>
          <cell r="B594" t="str">
            <v>MC230 (Southport Magistrates' Court)</v>
          </cell>
          <cell r="C594" t="str">
            <v>North West</v>
          </cell>
          <cell r="D594" t="str">
            <v>Merseyside</v>
          </cell>
        </row>
        <row r="595">
          <cell r="A595" t="str">
            <v>1300</v>
          </cell>
          <cell r="B595" t="str">
            <v>N Sefton Juvenile Court</v>
          </cell>
          <cell r="C595" t="str">
            <v>North West</v>
          </cell>
          <cell r="D595" t="str">
            <v>Merseyside</v>
          </cell>
        </row>
        <row r="596">
          <cell r="A596" t="str">
            <v>1301</v>
          </cell>
          <cell r="B596" t="str">
            <v>MC283 (Bootle Magistrates' Court)</v>
          </cell>
          <cell r="C596" t="str">
            <v>North West</v>
          </cell>
          <cell r="D596" t="str">
            <v>Merseyside</v>
          </cell>
        </row>
        <row r="597">
          <cell r="A597" t="str">
            <v>1302</v>
          </cell>
          <cell r="B597" t="str">
            <v>S Sefton Juvenile Court</v>
          </cell>
          <cell r="C597" t="str">
            <v>North West</v>
          </cell>
          <cell r="D597" t="str">
            <v>Merseyside</v>
          </cell>
        </row>
        <row r="598">
          <cell r="A598" t="str">
            <v>1303</v>
          </cell>
          <cell r="B598" t="str">
            <v>MC273 (Sheffield Magistrates' Court)</v>
          </cell>
          <cell r="C598" t="str">
            <v>Yorkshire &amp; Humberside</v>
          </cell>
          <cell r="D598" t="str">
            <v>S Yorkshire</v>
          </cell>
        </row>
        <row r="599">
          <cell r="A599" t="str">
            <v>1304</v>
          </cell>
          <cell r="B599" t="str">
            <v>MC273 (Sheffield Magistrates' Court)</v>
          </cell>
          <cell r="C599" t="str">
            <v>Yorkshire &amp; Humberside</v>
          </cell>
          <cell r="D599" t="str">
            <v>S Yorkshire</v>
          </cell>
        </row>
        <row r="600">
          <cell r="A600" t="str">
            <v>1305</v>
          </cell>
          <cell r="B600" t="e">
            <v>#N/A</v>
          </cell>
          <cell r="C600" t="str">
            <v>West Midlands</v>
          </cell>
          <cell r="D600" t="str">
            <v xml:space="preserve">Unknown </v>
          </cell>
        </row>
        <row r="601">
          <cell r="A601" t="str">
            <v>1307</v>
          </cell>
          <cell r="B601" t="str">
            <v>MC207 (Market Drayton Magistrates' Court)</v>
          </cell>
          <cell r="C601" t="str">
            <v>West Midlands</v>
          </cell>
          <cell r="D601" t="str">
            <v>West Mercia &amp; Warwickshire</v>
          </cell>
        </row>
        <row r="602">
          <cell r="A602" t="str">
            <v>1313</v>
          </cell>
          <cell r="B602" t="str">
            <v>MC274 (Shrewsbury Magistrates' Court)</v>
          </cell>
          <cell r="C602" t="str">
            <v>West Midlands</v>
          </cell>
          <cell r="D602" t="str">
            <v>West Mercia &amp; Warwickshire</v>
          </cell>
        </row>
        <row r="603">
          <cell r="A603" t="str">
            <v>1314</v>
          </cell>
          <cell r="B603" t="str">
            <v>Shrewsbury1 Juvenile Court</v>
          </cell>
          <cell r="C603" t="str">
            <v>West Midlands</v>
          </cell>
          <cell r="D603" t="str">
            <v>West Mercia &amp; Warwickshire</v>
          </cell>
        </row>
        <row r="604">
          <cell r="A604" t="str">
            <v>1315</v>
          </cell>
          <cell r="B604" t="str">
            <v>MC313 (Telford Magistrates' Court)</v>
          </cell>
          <cell r="C604" t="str">
            <v>West Midlands</v>
          </cell>
          <cell r="D604" t="str">
            <v>West Mercia &amp; Warwickshire</v>
          </cell>
        </row>
        <row r="605">
          <cell r="A605" t="str">
            <v>1316</v>
          </cell>
          <cell r="B605" t="str">
            <v>Telford1 Juvenile Court</v>
          </cell>
          <cell r="C605" t="str">
            <v>West Midlands</v>
          </cell>
          <cell r="D605" t="str">
            <v>West Mercia &amp; Warwickshire</v>
          </cell>
        </row>
        <row r="606">
          <cell r="A606" t="str">
            <v>1317</v>
          </cell>
          <cell r="B606" t="str">
            <v>MC279 (Solihull Magistrates' Court)</v>
          </cell>
          <cell r="C606" t="str">
            <v>West Midlands</v>
          </cell>
          <cell r="D606" t="str">
            <v>Staffs &amp; West Midlands</v>
          </cell>
        </row>
        <row r="607">
          <cell r="A607" t="str">
            <v>1318</v>
          </cell>
          <cell r="B607" t="str">
            <v>Solihull1 Juvenile Court</v>
          </cell>
          <cell r="C607" t="str">
            <v>West Midlands</v>
          </cell>
          <cell r="D607" t="str">
            <v>Staffs &amp; West Midlands</v>
          </cell>
        </row>
        <row r="608">
          <cell r="A608" t="str">
            <v>1319</v>
          </cell>
          <cell r="B608" t="str">
            <v>MC026 (Bath Magistrates' Court)</v>
          </cell>
          <cell r="C608" t="str">
            <v>South West</v>
          </cell>
          <cell r="D608" t="str">
            <v>Gloucs, Avon, Somerset &amp; Wilts</v>
          </cell>
        </row>
        <row r="609">
          <cell r="A609" t="str">
            <v>1323</v>
          </cell>
          <cell r="B609" t="str">
            <v>MC270 (Bridgwater Magistrates' Court)</v>
          </cell>
          <cell r="C609" t="str">
            <v>South West</v>
          </cell>
          <cell r="D609" t="str">
            <v>Gloucs, Avon, Somerset &amp; Wilts</v>
          </cell>
        </row>
        <row r="610">
          <cell r="A610" t="str">
            <v>1325</v>
          </cell>
          <cell r="B610" t="str">
            <v>MC284 (Yeovil Magistrates' Court)</v>
          </cell>
          <cell r="C610" t="str">
            <v>South West</v>
          </cell>
          <cell r="D610" t="str">
            <v>Gloucs, Avon, Somerset &amp; Wilts</v>
          </cell>
        </row>
        <row r="611">
          <cell r="A611" t="str">
            <v>1327</v>
          </cell>
          <cell r="B611" t="str">
            <v>MC311 (Taunton Magistrates' Court)</v>
          </cell>
          <cell r="C611" t="str">
            <v>South West</v>
          </cell>
          <cell r="D611" t="str">
            <v>Gloucs, Avon, Somerset &amp; Wilts</v>
          </cell>
        </row>
        <row r="612">
          <cell r="A612" t="str">
            <v>1329</v>
          </cell>
          <cell r="B612" t="str">
            <v>MC311 (Taunton Magistrates' Court)</v>
          </cell>
          <cell r="C612" t="str">
            <v>South West</v>
          </cell>
          <cell r="D612" t="str">
            <v>Gloucs, Avon, Somerset &amp; Wilts</v>
          </cell>
        </row>
        <row r="613">
          <cell r="A613" t="str">
            <v>1331</v>
          </cell>
          <cell r="B613" t="str">
            <v>MC285 (South Shields Magistrates' Court)</v>
          </cell>
          <cell r="C613" t="str">
            <v>North East</v>
          </cell>
          <cell r="D613" t="str">
            <v>Northumbria</v>
          </cell>
        </row>
        <row r="614">
          <cell r="A614" t="str">
            <v>1332</v>
          </cell>
          <cell r="B614" t="str">
            <v>MC285 (South Shields Magistrates' Court)</v>
          </cell>
          <cell r="C614" t="str">
            <v>North East</v>
          </cell>
          <cell r="D614" t="str">
            <v>Northumbria</v>
          </cell>
        </row>
        <row r="615">
          <cell r="A615" t="str">
            <v>1333</v>
          </cell>
          <cell r="B615" t="str">
            <v>MC069 (Cardiff Magistrates' Court)</v>
          </cell>
          <cell r="C615" t="str">
            <v>Wales</v>
          </cell>
          <cell r="D615" t="str">
            <v>Wales</v>
          </cell>
        </row>
        <row r="616">
          <cell r="A616" t="str">
            <v>1334</v>
          </cell>
          <cell r="B616" t="str">
            <v>Cardiff1 Juvenile Court</v>
          </cell>
          <cell r="C616" t="str">
            <v>Wales</v>
          </cell>
          <cell r="D616" t="str">
            <v>Wales</v>
          </cell>
        </row>
        <row r="617">
          <cell r="A617" t="str">
            <v>1335</v>
          </cell>
          <cell r="B617" t="str">
            <v>MC023 (Barry Magistrates' Court)</v>
          </cell>
          <cell r="C617" t="str">
            <v>Wales</v>
          </cell>
          <cell r="D617" t="str">
            <v>Wales</v>
          </cell>
        </row>
        <row r="618">
          <cell r="A618" t="str">
            <v>1337</v>
          </cell>
          <cell r="B618" t="str">
            <v>Cynon Valley Magistrates Court</v>
          </cell>
          <cell r="C618" t="str">
            <v>Wales</v>
          </cell>
          <cell r="D618" t="str">
            <v>Wales</v>
          </cell>
        </row>
        <row r="619">
          <cell r="A619" t="str">
            <v>1339</v>
          </cell>
          <cell r="B619" t="str">
            <v>MC213 (Merthyr Tydfil Magistrates' Court)</v>
          </cell>
          <cell r="C619" t="str">
            <v>Wales</v>
          </cell>
          <cell r="D619" t="str">
            <v>Wales</v>
          </cell>
        </row>
        <row r="620">
          <cell r="A620" t="str">
            <v>1340</v>
          </cell>
          <cell r="B620" t="str">
            <v>Merthyr Tydf Juvenile Court</v>
          </cell>
          <cell r="C620" t="str">
            <v>Wales</v>
          </cell>
          <cell r="D620" t="str">
            <v>Wales</v>
          </cell>
        </row>
        <row r="621">
          <cell r="A621" t="str">
            <v>1341</v>
          </cell>
          <cell r="B621" t="str">
            <v>Miskin Magistrates Court</v>
          </cell>
          <cell r="C621" t="str">
            <v>Unknown</v>
          </cell>
          <cell r="D621" t="str">
            <v>Wales</v>
          </cell>
        </row>
        <row r="622">
          <cell r="A622" t="str">
            <v>1343</v>
          </cell>
          <cell r="B622" t="str">
            <v>Miskin1 Magistrates Court</v>
          </cell>
          <cell r="C622" t="str">
            <v>Unknown</v>
          </cell>
          <cell r="D622" t="str">
            <v>Wales</v>
          </cell>
        </row>
        <row r="623">
          <cell r="A623" t="str">
            <v>1347</v>
          </cell>
          <cell r="B623" t="str">
            <v>MC224 (Newcastle-upon-Tyne Magistrates' Court)</v>
          </cell>
          <cell r="C623" t="str">
            <v>North East</v>
          </cell>
          <cell r="D623" t="str">
            <v>Northumbria</v>
          </cell>
        </row>
        <row r="624">
          <cell r="A624" t="str">
            <v>1348</v>
          </cell>
          <cell r="B624" t="str">
            <v>Newcastle Juvenile Court</v>
          </cell>
          <cell r="C624" t="str">
            <v>North East</v>
          </cell>
          <cell r="D624" t="str">
            <v>Northumbria</v>
          </cell>
        </row>
        <row r="625">
          <cell r="A625" t="str">
            <v>1349</v>
          </cell>
          <cell r="B625" t="str">
            <v>MC290 (St Helens Magistrates' Court)</v>
          </cell>
          <cell r="C625" t="str">
            <v>North West</v>
          </cell>
          <cell r="D625" t="str">
            <v>Merseyside</v>
          </cell>
        </row>
        <row r="626">
          <cell r="A626" t="str">
            <v>1350</v>
          </cell>
          <cell r="B626" t="str">
            <v>St Helens1 Juvenile Court</v>
          </cell>
          <cell r="C626" t="str">
            <v>North West</v>
          </cell>
          <cell r="D626" t="str">
            <v>Merseyside</v>
          </cell>
        </row>
        <row r="627">
          <cell r="A627" t="str">
            <v>1351</v>
          </cell>
          <cell r="B627" t="str">
            <v>MC057 (Burton-upon-Trent Magistrates' Court)</v>
          </cell>
          <cell r="C627" t="str">
            <v>West Midlands</v>
          </cell>
          <cell r="D627" t="str">
            <v>Staffs &amp; West Midlands</v>
          </cell>
        </row>
        <row r="628">
          <cell r="A628" t="str">
            <v>1352</v>
          </cell>
          <cell r="B628" t="str">
            <v>Burton Upon Juvenile Court</v>
          </cell>
          <cell r="C628" t="str">
            <v>West Midlands</v>
          </cell>
          <cell r="D628" t="str">
            <v>Staffs &amp; West Midlands</v>
          </cell>
        </row>
        <row r="629">
          <cell r="A629" t="str">
            <v>1353</v>
          </cell>
          <cell r="B629" t="str">
            <v>MC067 (Cannock Magistrates' Court)</v>
          </cell>
          <cell r="C629" t="str">
            <v>West Midlands</v>
          </cell>
          <cell r="D629" t="str">
            <v>Staffs &amp; West Midlands</v>
          </cell>
        </row>
        <row r="630">
          <cell r="A630" t="str">
            <v>1354</v>
          </cell>
          <cell r="B630" t="str">
            <v>Cannock1 Juvenile Court</v>
          </cell>
          <cell r="C630" t="str">
            <v>West Midlands</v>
          </cell>
          <cell r="D630" t="str">
            <v>Staffs &amp; West Midlands</v>
          </cell>
        </row>
        <row r="631">
          <cell r="A631" t="str">
            <v>1360</v>
          </cell>
          <cell r="B631" t="str">
            <v>MC223 (Newcastle-under-Lyme Magistrates' Court)</v>
          </cell>
          <cell r="C631" t="str">
            <v>West Midlands</v>
          </cell>
          <cell r="D631" t="str">
            <v>Staffs &amp; West Midlands</v>
          </cell>
        </row>
        <row r="632">
          <cell r="A632" t="str">
            <v>1361</v>
          </cell>
          <cell r="B632" t="str">
            <v>MC223 (Newcastle-under-Lyme Magistrates' Court)</v>
          </cell>
          <cell r="C632" t="str">
            <v>West Midlands</v>
          </cell>
          <cell r="D632" t="str">
            <v>Staffs &amp; West Midlands</v>
          </cell>
        </row>
        <row r="633">
          <cell r="A633" t="str">
            <v>1362</v>
          </cell>
          <cell r="B633" t="str">
            <v>MC223 (Newcastle-under-Lyme Magistrates' Court)</v>
          </cell>
          <cell r="C633" t="str">
            <v>West Midlands</v>
          </cell>
          <cell r="D633" t="str">
            <v>Staffs &amp; West Midlands</v>
          </cell>
        </row>
        <row r="634">
          <cell r="A634" t="str">
            <v>1368</v>
          </cell>
          <cell r="B634" t="str">
            <v>MC396 (Stafford Magistrates' Court)</v>
          </cell>
          <cell r="C634" t="str">
            <v>West Midlands</v>
          </cell>
          <cell r="D634" t="str">
            <v>Staffs &amp; West Midlands</v>
          </cell>
        </row>
        <row r="635">
          <cell r="A635" t="str">
            <v>1371</v>
          </cell>
          <cell r="B635" t="str">
            <v>MC396 (Stafford Magistrates' Court)</v>
          </cell>
          <cell r="C635" t="str">
            <v>West Midlands</v>
          </cell>
          <cell r="D635" t="str">
            <v>Staffs &amp; West Midlands</v>
          </cell>
        </row>
        <row r="636">
          <cell r="A636" t="str">
            <v>1377</v>
          </cell>
          <cell r="B636" t="str">
            <v>MC297 (Stoke-on-Trent Magistrates' Court)</v>
          </cell>
          <cell r="C636" t="str">
            <v>West Midlands</v>
          </cell>
          <cell r="D636" t="str">
            <v>Staffs &amp; West Midlands</v>
          </cell>
        </row>
        <row r="637">
          <cell r="A637" t="str">
            <v>1378</v>
          </cell>
          <cell r="B637" t="str">
            <v>MC297 (Stoke-on-Trent Magistrates' Court)</v>
          </cell>
          <cell r="C637" t="str">
            <v>West Midlands</v>
          </cell>
          <cell r="D637" t="str">
            <v>Staffs &amp; West Midlands</v>
          </cell>
        </row>
        <row r="638">
          <cell r="A638" t="str">
            <v>1380</v>
          </cell>
          <cell r="B638" t="str">
            <v>MC310 (Tamworth Magistrates' Court)</v>
          </cell>
          <cell r="C638" t="str">
            <v>West Midlands</v>
          </cell>
          <cell r="D638" t="str">
            <v>Staffs &amp; West Midlands</v>
          </cell>
        </row>
        <row r="639">
          <cell r="A639" t="str">
            <v>1385</v>
          </cell>
          <cell r="B639" t="str">
            <v>MC234 (Norwich Magistrates' Court)</v>
          </cell>
          <cell r="C639" t="str">
            <v>East Of England</v>
          </cell>
          <cell r="D639" t="str">
            <v>Norfolk &amp; Suffolk</v>
          </cell>
        </row>
        <row r="640">
          <cell r="A640" t="str">
            <v>1398</v>
          </cell>
          <cell r="B640" t="str">
            <v>MC128 (Barrow in Furness Magistrates' Court)</v>
          </cell>
          <cell r="C640" t="str">
            <v>North West</v>
          </cell>
          <cell r="D640" t="str">
            <v>Cumbria &amp; Lancashire</v>
          </cell>
        </row>
        <row r="641">
          <cell r="A641" t="str">
            <v>1400</v>
          </cell>
          <cell r="B641" t="str">
            <v>MC296 (Stockport Magistrates' Court)</v>
          </cell>
          <cell r="C641" t="str">
            <v>North West</v>
          </cell>
          <cell r="D641" t="str">
            <v>Cheshire &amp; G Manchester</v>
          </cell>
        </row>
        <row r="642">
          <cell r="A642" t="str">
            <v>1401</v>
          </cell>
          <cell r="B642" t="str">
            <v>Stockport1 Juvenile Court</v>
          </cell>
          <cell r="C642" t="str">
            <v>North West</v>
          </cell>
          <cell r="D642" t="str">
            <v>Cheshire &amp; G Manchester</v>
          </cell>
        </row>
        <row r="643">
          <cell r="A643" t="str">
            <v>1404</v>
          </cell>
          <cell r="B643" t="str">
            <v>MC169 (Ipswich Magistrates' Court)</v>
          </cell>
          <cell r="C643" t="str">
            <v>East Of England</v>
          </cell>
          <cell r="D643" t="str">
            <v>Norfolk &amp; Suffolk</v>
          </cell>
        </row>
        <row r="644">
          <cell r="A644" t="str">
            <v>1405</v>
          </cell>
          <cell r="B644" t="str">
            <v>Ipswich Juvenile Court</v>
          </cell>
          <cell r="C644" t="str">
            <v>East Of England</v>
          </cell>
          <cell r="D644" t="str">
            <v>Norfolk &amp; Suffolk</v>
          </cell>
        </row>
        <row r="645">
          <cell r="A645" t="str">
            <v>1406</v>
          </cell>
          <cell r="B645" t="str">
            <v>MC197 (Lowestoft Magistrates' Court)</v>
          </cell>
          <cell r="C645" t="str">
            <v>East Of England</v>
          </cell>
          <cell r="D645" t="str">
            <v>Norfolk &amp; Suffolk</v>
          </cell>
        </row>
        <row r="646">
          <cell r="A646" t="str">
            <v>1407</v>
          </cell>
          <cell r="B646" t="str">
            <v>N E Suffol Juvenile Court</v>
          </cell>
          <cell r="C646" t="str">
            <v>East Of England</v>
          </cell>
          <cell r="D646" t="str">
            <v>Norfolk &amp; Suffolk</v>
          </cell>
        </row>
        <row r="647">
          <cell r="A647" t="str">
            <v>1410</v>
          </cell>
          <cell r="B647" t="str">
            <v>MC216 (Mildenhall Magistrates' Court)</v>
          </cell>
          <cell r="C647" t="str">
            <v>East Of England</v>
          </cell>
          <cell r="D647" t="str">
            <v>Norfolk &amp; Suffolk</v>
          </cell>
        </row>
        <row r="648">
          <cell r="A648" t="str">
            <v>1418</v>
          </cell>
          <cell r="B648" t="str">
            <v>MC080 (Chesterfield Magistrates' Court)</v>
          </cell>
          <cell r="C648" t="str">
            <v>East Midlands</v>
          </cell>
          <cell r="D648" t="str">
            <v>Derbs, Notts &amp; Leicestershire</v>
          </cell>
        </row>
        <row r="649">
          <cell r="A649" t="str">
            <v>1425</v>
          </cell>
          <cell r="B649" t="str">
            <v>MC161 (Houghton-le-Spring Magistrates' Court)</v>
          </cell>
          <cell r="C649" t="str">
            <v>North East</v>
          </cell>
          <cell r="D649" t="str">
            <v>Durham &amp; Cleveland</v>
          </cell>
        </row>
        <row r="650">
          <cell r="A650" t="str">
            <v>1427</v>
          </cell>
          <cell r="B650" t="str">
            <v>MC105 (Derby Magistrates' Court)</v>
          </cell>
          <cell r="C650" t="str">
            <v>East Midlands</v>
          </cell>
          <cell r="D650" t="str">
            <v>Derbs, Notts &amp; Leicestershire</v>
          </cell>
        </row>
        <row r="651">
          <cell r="A651" t="str">
            <v>1430</v>
          </cell>
          <cell r="B651" t="str">
            <v>MC161 (Houghton-le-Spring Magistrates' Court)</v>
          </cell>
          <cell r="C651" t="str">
            <v>North East</v>
          </cell>
          <cell r="D651" t="str">
            <v>Durham &amp; Cleveland</v>
          </cell>
        </row>
        <row r="652">
          <cell r="A652" t="str">
            <v>1432</v>
          </cell>
          <cell r="B652" t="str">
            <v>MC304 (Sunderland Magistrates' Court)</v>
          </cell>
          <cell r="C652" t="str">
            <v>North East</v>
          </cell>
          <cell r="D652" t="str">
            <v>Northumbria</v>
          </cell>
        </row>
        <row r="653">
          <cell r="A653" t="str">
            <v>1433</v>
          </cell>
          <cell r="B653" t="str">
            <v>MC304 (Sunderland Magistrates' Court)</v>
          </cell>
          <cell r="C653" t="str">
            <v>North East</v>
          </cell>
          <cell r="D653" t="str">
            <v>Northumbria</v>
          </cell>
        </row>
        <row r="654">
          <cell r="A654" t="str">
            <v>1434</v>
          </cell>
          <cell r="B654" t="str">
            <v>N E Surr Magistrates Court</v>
          </cell>
          <cell r="C654" t="str">
            <v>South East</v>
          </cell>
          <cell r="D654" t="str">
            <v>Kent, Surrey &amp; Sussex</v>
          </cell>
        </row>
        <row r="655">
          <cell r="A655" t="str">
            <v>1438</v>
          </cell>
          <cell r="B655" t="str">
            <v>MC350 (Woking Magistrates' Court)</v>
          </cell>
          <cell r="C655" t="str">
            <v>South East</v>
          </cell>
          <cell r="D655" t="str">
            <v>Kent, Surrey &amp; Sussex</v>
          </cell>
        </row>
        <row r="656">
          <cell r="A656" t="str">
            <v>1440</v>
          </cell>
          <cell r="B656" t="str">
            <v>MC350 (Woking Magistrates' Court)</v>
          </cell>
          <cell r="C656" t="str">
            <v>South East</v>
          </cell>
          <cell r="D656" t="str">
            <v>Kent, Surrey &amp; Sussex</v>
          </cell>
        </row>
        <row r="657">
          <cell r="A657" t="str">
            <v>1444</v>
          </cell>
          <cell r="B657" t="str">
            <v>MC256 (Redhill Magistrates' Court)</v>
          </cell>
          <cell r="C657" t="str">
            <v>South East</v>
          </cell>
          <cell r="D657" t="str">
            <v>Kent, Surrey &amp; Sussex</v>
          </cell>
        </row>
        <row r="658">
          <cell r="A658" t="str">
            <v>1445</v>
          </cell>
          <cell r="B658" t="str">
            <v>S E Surrey Juvenile Court</v>
          </cell>
          <cell r="C658" t="str">
            <v>South East</v>
          </cell>
          <cell r="D658" t="str">
            <v>Kent, Surrey &amp; Sussex</v>
          </cell>
        </row>
        <row r="659">
          <cell r="A659" t="str">
            <v>1446</v>
          </cell>
          <cell r="B659" t="str">
            <v>MC256 (Redhill Magistrates' Court)</v>
          </cell>
          <cell r="C659" t="str">
            <v>South East</v>
          </cell>
          <cell r="D659" t="str">
            <v>Kent, Surrey &amp; Sussex</v>
          </cell>
        </row>
        <row r="660">
          <cell r="A660" t="str">
            <v>1450</v>
          </cell>
          <cell r="B660" t="str">
            <v>MC138 (Guildford Magistrates' Court)</v>
          </cell>
          <cell r="C660" t="str">
            <v>South East</v>
          </cell>
          <cell r="D660" t="str">
            <v>Kent, Surrey &amp; Sussex</v>
          </cell>
        </row>
        <row r="661">
          <cell r="A661" t="str">
            <v>1451</v>
          </cell>
          <cell r="B661" t="str">
            <v>S W Surrey Juvenile Court</v>
          </cell>
          <cell r="C661" t="str">
            <v>South East</v>
          </cell>
          <cell r="D661" t="str">
            <v>Kent, Surrey &amp; Sussex</v>
          </cell>
        </row>
        <row r="662">
          <cell r="A662" t="str">
            <v>1452</v>
          </cell>
          <cell r="B662" t="str">
            <v>MC138 (Guildford Magistrates' Court)</v>
          </cell>
          <cell r="C662" t="str">
            <v>South East</v>
          </cell>
          <cell r="D662" t="str">
            <v>Kent, Surrey &amp; Sussex</v>
          </cell>
        </row>
        <row r="663">
          <cell r="A663" t="str">
            <v>1454</v>
          </cell>
          <cell r="B663" t="str">
            <v>MC306 (Wallington Magistrates' Court)</v>
          </cell>
          <cell r="C663" t="str">
            <v>South East</v>
          </cell>
          <cell r="D663" t="str">
            <v>Kent, Surrey &amp; Sussex</v>
          </cell>
        </row>
        <row r="664">
          <cell r="A664" t="str">
            <v>1455</v>
          </cell>
          <cell r="B664" t="str">
            <v>MC306 (Wallington Magistrates' Court)</v>
          </cell>
          <cell r="C664" t="str">
            <v>South East</v>
          </cell>
          <cell r="D664" t="str">
            <v>Kent, Surrey &amp; Sussex</v>
          </cell>
        </row>
        <row r="665">
          <cell r="A665" t="str">
            <v>1456</v>
          </cell>
          <cell r="B665" t="str">
            <v>MC015 (Ashton-under-Lyne Magistrates' Court)</v>
          </cell>
          <cell r="C665" t="str">
            <v>North West</v>
          </cell>
          <cell r="D665" t="str">
            <v>Cheshire &amp; G Manchester</v>
          </cell>
        </row>
        <row r="666">
          <cell r="A666" t="str">
            <v>1457</v>
          </cell>
          <cell r="B666" t="str">
            <v>Tameside Juvenile Court</v>
          </cell>
          <cell r="C666" t="str">
            <v>North West</v>
          </cell>
          <cell r="D666" t="str">
            <v>Cheshire &amp; G Manchester</v>
          </cell>
        </row>
        <row r="667">
          <cell r="A667" t="str">
            <v>1458</v>
          </cell>
          <cell r="B667" t="str">
            <v>MC015 (Ashton-under-Lyne Magistrates' Court)</v>
          </cell>
          <cell r="C667" t="str">
            <v>North West</v>
          </cell>
          <cell r="D667" t="str">
            <v>Cheshire &amp; G Manchester</v>
          </cell>
        </row>
        <row r="668">
          <cell r="A668" t="str">
            <v>1460</v>
          </cell>
          <cell r="B668" t="str">
            <v>MC015 (Ashton-under-Lyne Magistrates' Court)</v>
          </cell>
          <cell r="C668" t="str">
            <v>North West</v>
          </cell>
          <cell r="D668" t="str">
            <v>Cheshire &amp; G Manchester</v>
          </cell>
        </row>
        <row r="669">
          <cell r="A669" t="str">
            <v>1461</v>
          </cell>
          <cell r="B669" t="str">
            <v>Tameside2 Juvenile Court</v>
          </cell>
          <cell r="C669" t="str">
            <v>North West</v>
          </cell>
          <cell r="D669" t="str">
            <v>Cheshire &amp; G Manchester</v>
          </cell>
        </row>
        <row r="670">
          <cell r="A670" t="str">
            <v>1462</v>
          </cell>
          <cell r="B670" t="str">
            <v>MC373 (Trafford Magistrates' Court)</v>
          </cell>
          <cell r="C670" t="str">
            <v>North West</v>
          </cell>
          <cell r="D670" t="str">
            <v>Cheshire &amp; G Manchester</v>
          </cell>
        </row>
        <row r="671">
          <cell r="A671" t="str">
            <v>1463</v>
          </cell>
          <cell r="B671" t="str">
            <v>Trafford Juvenile Court</v>
          </cell>
          <cell r="C671" t="str">
            <v>North West</v>
          </cell>
          <cell r="D671" t="str">
            <v>Cheshire &amp; G Manchester</v>
          </cell>
        </row>
        <row r="672">
          <cell r="A672" t="str">
            <v>1466</v>
          </cell>
          <cell r="B672" t="str">
            <v>MC329 (Walsall Magistrates' Court)</v>
          </cell>
          <cell r="C672" t="str">
            <v>West Midlands</v>
          </cell>
          <cell r="D672" t="str">
            <v>Staffs &amp; West Midlands</v>
          </cell>
        </row>
        <row r="673">
          <cell r="A673" t="str">
            <v>1467</v>
          </cell>
          <cell r="B673" t="str">
            <v>MC329 (Walsall Magistrates' Court)</v>
          </cell>
          <cell r="C673" t="str">
            <v>West Midlands</v>
          </cell>
          <cell r="D673" t="str">
            <v>Staffs &amp; West Midlands</v>
          </cell>
        </row>
        <row r="674">
          <cell r="A674" t="str">
            <v>1468</v>
          </cell>
          <cell r="B674" t="str">
            <v>MC330 (Waltham Forest Magistrates' Court)</v>
          </cell>
          <cell r="C674" t="str">
            <v>London</v>
          </cell>
          <cell r="D674" t="str">
            <v>London</v>
          </cell>
        </row>
        <row r="675">
          <cell r="A675" t="str">
            <v>1469</v>
          </cell>
          <cell r="B675" t="str">
            <v>Waltham Fore Juvenile Court</v>
          </cell>
          <cell r="C675" t="str">
            <v>London</v>
          </cell>
          <cell r="D675" t="str">
            <v>London</v>
          </cell>
        </row>
        <row r="676">
          <cell r="A676" t="str">
            <v>1472</v>
          </cell>
          <cell r="B676" t="str">
            <v>Mid Warwicks Magistrates Court</v>
          </cell>
          <cell r="C676" t="str">
            <v>West Midlands</v>
          </cell>
          <cell r="D676" t="str">
            <v>West Mercia &amp; Warwickshire</v>
          </cell>
        </row>
        <row r="677">
          <cell r="A677" t="str">
            <v>1474</v>
          </cell>
          <cell r="B677" t="str">
            <v>MC236 (Nuneaton Magistrates' Court)</v>
          </cell>
          <cell r="C677" t="str">
            <v>West Midlands</v>
          </cell>
          <cell r="D677" t="str">
            <v>West Mercia &amp; Warwickshire</v>
          </cell>
        </row>
        <row r="678">
          <cell r="A678" t="str">
            <v>1475</v>
          </cell>
          <cell r="B678" t="str">
            <v>Nuneaton1 Juvenile Court</v>
          </cell>
          <cell r="C678" t="str">
            <v>West Midlands</v>
          </cell>
          <cell r="D678" t="str">
            <v>West Mercia &amp; Warwickshire</v>
          </cell>
        </row>
        <row r="679">
          <cell r="A679" t="str">
            <v>1476</v>
          </cell>
          <cell r="B679" t="str">
            <v>MC264 (Rugby Magistrates' Court)</v>
          </cell>
          <cell r="C679" t="str">
            <v>West Midlands</v>
          </cell>
          <cell r="D679" t="str">
            <v>West Mercia &amp; Warwickshire</v>
          </cell>
        </row>
        <row r="680">
          <cell r="A680" t="str">
            <v>1481</v>
          </cell>
          <cell r="B680" t="str">
            <v>MC388 (Stratford-upon-Avon Magistrates' Court)</v>
          </cell>
          <cell r="C680" t="str">
            <v>West Midlands</v>
          </cell>
          <cell r="D680" t="str">
            <v>West Mercia &amp; Warwickshire</v>
          </cell>
        </row>
        <row r="681">
          <cell r="A681" t="str">
            <v>1482</v>
          </cell>
          <cell r="B681" t="str">
            <v>S Warwicksh Juvenile Court</v>
          </cell>
          <cell r="C681" t="str">
            <v>West Midlands</v>
          </cell>
          <cell r="D681" t="str">
            <v>West Mercia &amp; Warwickshire</v>
          </cell>
        </row>
        <row r="682">
          <cell r="A682" t="str">
            <v>1483</v>
          </cell>
          <cell r="B682" t="str">
            <v>MC308 (Swansea Magistrates' Court)</v>
          </cell>
          <cell r="C682" t="str">
            <v>Wales</v>
          </cell>
          <cell r="D682" t="str">
            <v>Wales</v>
          </cell>
        </row>
        <row r="683">
          <cell r="A683" t="str">
            <v>1484</v>
          </cell>
          <cell r="B683" t="str">
            <v>MC245 (Plymouth Magistrates' Court)</v>
          </cell>
          <cell r="C683" t="str">
            <v>South West</v>
          </cell>
          <cell r="D683" t="str">
            <v>Dorset, Devon &amp; Cornwall</v>
          </cell>
        </row>
        <row r="684">
          <cell r="A684" t="str">
            <v>1485</v>
          </cell>
          <cell r="B684" t="str">
            <v>MC308 (Swansea Magistrates' Court)</v>
          </cell>
          <cell r="C684" t="str">
            <v>Wales</v>
          </cell>
          <cell r="D684" t="str">
            <v>Wales</v>
          </cell>
        </row>
        <row r="685">
          <cell r="A685" t="str">
            <v>1487</v>
          </cell>
          <cell r="B685" t="str">
            <v>MC219 (Neath Magistrates' Court)</v>
          </cell>
          <cell r="C685" t="str">
            <v>Wales</v>
          </cell>
          <cell r="D685" t="str">
            <v>Wales</v>
          </cell>
        </row>
        <row r="686">
          <cell r="A686" t="str">
            <v>1492</v>
          </cell>
          <cell r="B686" t="str">
            <v>MC219 (Neath Magistrates' Court)</v>
          </cell>
          <cell r="C686" t="str">
            <v>Wales</v>
          </cell>
          <cell r="D686" t="str">
            <v>Wales</v>
          </cell>
        </row>
        <row r="687">
          <cell r="A687" t="str">
            <v>1497</v>
          </cell>
          <cell r="B687" t="str">
            <v>MC121 (Exeter and Wonford Magistrates' Court)</v>
          </cell>
          <cell r="C687" t="str">
            <v>South West</v>
          </cell>
          <cell r="D687" t="str">
            <v>Dorset, Devon &amp; Cornwall</v>
          </cell>
        </row>
        <row r="688">
          <cell r="A688" t="str">
            <v>1498</v>
          </cell>
          <cell r="B688" t="str">
            <v>MC219 (Neath Magistrates' Court)</v>
          </cell>
          <cell r="C688" t="str">
            <v>Wales</v>
          </cell>
          <cell r="D688" t="str">
            <v>Wales</v>
          </cell>
        </row>
        <row r="689">
          <cell r="A689" t="str">
            <v>1499</v>
          </cell>
          <cell r="B689" t="str">
            <v>MC219 (Neath Magistrates' Court)</v>
          </cell>
          <cell r="C689" t="str">
            <v>Wales</v>
          </cell>
          <cell r="D689" t="str">
            <v>Wales</v>
          </cell>
        </row>
        <row r="690">
          <cell r="A690" t="str">
            <v>1501</v>
          </cell>
          <cell r="B690" t="str">
            <v>MC308 (Swansea Magistrates' Court)</v>
          </cell>
          <cell r="C690" t="str">
            <v>Wales</v>
          </cell>
          <cell r="D690" t="str">
            <v>Wales</v>
          </cell>
        </row>
        <row r="691">
          <cell r="A691" t="str">
            <v>1502</v>
          </cell>
          <cell r="B691" t="str">
            <v>MC308 (Swansea Magistrates' Court)</v>
          </cell>
          <cell r="C691" t="str">
            <v>Wales</v>
          </cell>
          <cell r="D691" t="str">
            <v>Wales</v>
          </cell>
        </row>
        <row r="692">
          <cell r="A692" t="str">
            <v>1503</v>
          </cell>
          <cell r="B692" t="str">
            <v>MC106 (Dewsbury Magistrates' Court)</v>
          </cell>
          <cell r="C692" t="str">
            <v>Yorkshire &amp; Humberside</v>
          </cell>
          <cell r="D692" t="str">
            <v>West Yorkshire</v>
          </cell>
        </row>
        <row r="693">
          <cell r="A693" t="str">
            <v>1504</v>
          </cell>
          <cell r="B693" t="str">
            <v>MC106 (Dewsbury Magistrates' Court)</v>
          </cell>
          <cell r="C693" t="str">
            <v>Yorkshire &amp; Humberside</v>
          </cell>
          <cell r="D693" t="str">
            <v>West Yorkshire</v>
          </cell>
        </row>
        <row r="694">
          <cell r="A694" t="str">
            <v>1505</v>
          </cell>
          <cell r="B694" t="str">
            <v>MC248 (Poole Magistrates' Court)</v>
          </cell>
          <cell r="C694" t="str">
            <v>South West</v>
          </cell>
          <cell r="D694" t="str">
            <v>Dorset, Devon &amp; Cornwall</v>
          </cell>
        </row>
        <row r="695">
          <cell r="A695" t="str">
            <v>1506</v>
          </cell>
          <cell r="B695" t="str">
            <v>MC162 (Huddersfield Magistrates' Court)</v>
          </cell>
          <cell r="C695" t="str">
            <v>Yorkshire &amp; Humberside</v>
          </cell>
          <cell r="D695" t="str">
            <v>West Yorkshire</v>
          </cell>
        </row>
        <row r="696">
          <cell r="A696" t="str">
            <v>1507</v>
          </cell>
          <cell r="B696" t="str">
            <v>Huddersfiel1 Juvenile Court</v>
          </cell>
          <cell r="C696" t="str">
            <v>Yorkshire &amp; Humberside</v>
          </cell>
          <cell r="D696" t="str">
            <v>West Yorkshire</v>
          </cell>
        </row>
        <row r="697">
          <cell r="A697" t="str">
            <v>1508</v>
          </cell>
          <cell r="B697" t="str">
            <v>MC047 (Bradford Magistrates' Court)</v>
          </cell>
          <cell r="C697" t="str">
            <v>Yorkshire &amp; Humberside</v>
          </cell>
          <cell r="D697" t="str">
            <v>West Yorkshire</v>
          </cell>
        </row>
        <row r="698">
          <cell r="A698" t="str">
            <v>1509</v>
          </cell>
          <cell r="B698" t="str">
            <v>CC007 (Bradford Crown Court)</v>
          </cell>
          <cell r="C698" t="str">
            <v>Yorkshire &amp; Humberside</v>
          </cell>
          <cell r="D698" t="str">
            <v>West Yorkshire</v>
          </cell>
        </row>
        <row r="699">
          <cell r="A699" t="str">
            <v>1510</v>
          </cell>
          <cell r="B699" t="str">
            <v>MC343 (Weymouth Magistrates' Court)</v>
          </cell>
          <cell r="C699" t="str">
            <v>South West</v>
          </cell>
          <cell r="D699" t="str">
            <v>Dorset, Devon &amp; Cornwall</v>
          </cell>
        </row>
        <row r="700">
          <cell r="A700" t="str">
            <v>1511</v>
          </cell>
          <cell r="B700" t="str">
            <v>MC170 (Bingley Magistrates' Court)</v>
          </cell>
          <cell r="C700" t="str">
            <v>Yorkshire &amp; Humberside</v>
          </cell>
          <cell r="D700" t="str">
            <v>West Yorkshire</v>
          </cell>
        </row>
        <row r="701">
          <cell r="A701" t="str">
            <v>1512</v>
          </cell>
          <cell r="B701" t="str">
            <v>MC170 (Bingley Magistrates' Court)</v>
          </cell>
          <cell r="C701" t="str">
            <v>Yorkshire &amp; Humberside</v>
          </cell>
          <cell r="D701" t="str">
            <v>West Yorkshire</v>
          </cell>
        </row>
        <row r="702">
          <cell r="A702" t="str">
            <v>1513</v>
          </cell>
          <cell r="B702" t="str">
            <v>MC170 (Bingley Magistrates' Court)</v>
          </cell>
          <cell r="C702" t="str">
            <v>Yorkshire &amp; Humberside</v>
          </cell>
          <cell r="D702" t="str">
            <v>West Yorkshire</v>
          </cell>
        </row>
        <row r="703">
          <cell r="A703" t="str">
            <v>1518</v>
          </cell>
          <cell r="B703" t="str">
            <v>MC246 (Pontefract Magistrates' Court)</v>
          </cell>
          <cell r="C703" t="str">
            <v>Yorkshire &amp; Humberside</v>
          </cell>
          <cell r="D703" t="str">
            <v>West Yorkshire</v>
          </cell>
        </row>
        <row r="704">
          <cell r="A704" t="str">
            <v>1519</v>
          </cell>
          <cell r="B704" t="str">
            <v>MC246 (Pontefract Magistrates' Court)</v>
          </cell>
          <cell r="C704" t="str">
            <v>Yorkshire &amp; Humberside</v>
          </cell>
          <cell r="D704" t="str">
            <v>West Yorkshire</v>
          </cell>
        </row>
        <row r="705">
          <cell r="A705" t="str">
            <v>1520</v>
          </cell>
          <cell r="B705" t="str">
            <v>MC246 (Pontefract Magistrates' Court)</v>
          </cell>
          <cell r="C705" t="str">
            <v>Yorkshire &amp; Humberside</v>
          </cell>
          <cell r="D705" t="str">
            <v>West Yorkshire</v>
          </cell>
        </row>
        <row r="706">
          <cell r="A706" t="str">
            <v>1522</v>
          </cell>
          <cell r="B706" t="str">
            <v>MC327 (Wakefield Magistrates' Court)</v>
          </cell>
          <cell r="C706" t="str">
            <v>Yorkshire &amp; Humberside</v>
          </cell>
          <cell r="D706" t="str">
            <v>West Yorkshire</v>
          </cell>
        </row>
        <row r="707">
          <cell r="A707" t="str">
            <v>1523</v>
          </cell>
          <cell r="B707" t="str">
            <v>MC327 (Wakefield Magistrates' Court)</v>
          </cell>
          <cell r="C707" t="str">
            <v>Yorkshire &amp; Humberside</v>
          </cell>
          <cell r="D707" t="str">
            <v>West Yorkshire</v>
          </cell>
        </row>
        <row r="708">
          <cell r="A708" t="str">
            <v>1526</v>
          </cell>
          <cell r="B708" t="str">
            <v>MC082 (Chichester Magistrates' Court)</v>
          </cell>
          <cell r="C708" t="str">
            <v>South East</v>
          </cell>
          <cell r="D708" t="str">
            <v>Kent, Surrey &amp; Sussex</v>
          </cell>
        </row>
        <row r="709">
          <cell r="A709" t="str">
            <v>1527</v>
          </cell>
          <cell r="B709" t="str">
            <v>Chichester Juvenile Court</v>
          </cell>
          <cell r="C709" t="str">
            <v>South East</v>
          </cell>
          <cell r="D709" t="str">
            <v>Kent, Surrey &amp; Sussex</v>
          </cell>
        </row>
        <row r="710">
          <cell r="A710" t="str">
            <v>1528</v>
          </cell>
          <cell r="B710" t="str">
            <v>MC095 (Crawley Magistrates' Court)</v>
          </cell>
          <cell r="C710" t="str">
            <v>South East</v>
          </cell>
          <cell r="D710" t="str">
            <v>Kent, Surrey &amp; Sussex</v>
          </cell>
        </row>
        <row r="711">
          <cell r="A711" t="str">
            <v>1529</v>
          </cell>
          <cell r="B711" t="str">
            <v>Crawley1 Juvenile Court</v>
          </cell>
          <cell r="C711" t="str">
            <v>South East</v>
          </cell>
          <cell r="D711" t="str">
            <v>Kent, Surrey &amp; Sussex</v>
          </cell>
        </row>
        <row r="712">
          <cell r="A712" t="str">
            <v>1532</v>
          </cell>
          <cell r="B712" t="str">
            <v>MC215 (Haywards Heath Magistrates' Court)</v>
          </cell>
          <cell r="C712" t="str">
            <v>South East</v>
          </cell>
          <cell r="D712" t="str">
            <v>Kent, Surrey &amp; Sussex</v>
          </cell>
        </row>
        <row r="713">
          <cell r="A713" t="str">
            <v>1534</v>
          </cell>
          <cell r="B713" t="str">
            <v>MC356 (Worthing Magistrates' Court)</v>
          </cell>
          <cell r="C713" t="str">
            <v>South East</v>
          </cell>
          <cell r="D713" t="str">
            <v>Kent, Surrey &amp; Sussex</v>
          </cell>
        </row>
        <row r="714">
          <cell r="A714" t="str">
            <v>1535</v>
          </cell>
          <cell r="B714" t="str">
            <v>Worthing1 Juvenile Court</v>
          </cell>
          <cell r="C714" t="str">
            <v>South East</v>
          </cell>
          <cell r="D714" t="str">
            <v>Kent, Surrey &amp; Sussex</v>
          </cell>
        </row>
        <row r="715">
          <cell r="A715" t="str">
            <v>1538</v>
          </cell>
          <cell r="B715" t="str">
            <v>MC083 (Chippenham Magistrates' Court)</v>
          </cell>
          <cell r="C715" t="str">
            <v>South West</v>
          </cell>
          <cell r="D715" t="str">
            <v>Gloucs, Avon, Somerset &amp; Wilts</v>
          </cell>
        </row>
        <row r="716">
          <cell r="A716" t="str">
            <v>1544</v>
          </cell>
          <cell r="B716" t="str">
            <v>MC309 (Swindon Magistrates' Court)</v>
          </cell>
          <cell r="C716" t="str">
            <v>South West</v>
          </cell>
          <cell r="D716" t="str">
            <v>Gloucs, Avon, Somerset &amp; Wilts</v>
          </cell>
        </row>
        <row r="717">
          <cell r="A717" t="str">
            <v>1548</v>
          </cell>
          <cell r="B717" t="str">
            <v>MC346 (Birkenhead Magistrates' Court)</v>
          </cell>
          <cell r="C717" t="str">
            <v>North West</v>
          </cell>
          <cell r="D717" t="str">
            <v>Merseyside</v>
          </cell>
        </row>
        <row r="718">
          <cell r="A718" t="str">
            <v>1549</v>
          </cell>
          <cell r="B718" t="str">
            <v>Wirral Borou Juvenile Court</v>
          </cell>
          <cell r="C718" t="str">
            <v>North West</v>
          </cell>
          <cell r="D718" t="str">
            <v>Merseyside</v>
          </cell>
        </row>
        <row r="719">
          <cell r="A719" t="str">
            <v>1550</v>
          </cell>
          <cell r="B719" t="str">
            <v>MC346 (Birkenhead Magistrates' Court)</v>
          </cell>
          <cell r="C719" t="str">
            <v>North West</v>
          </cell>
          <cell r="D719" t="str">
            <v>Merseyside</v>
          </cell>
        </row>
        <row r="720">
          <cell r="A720" t="str">
            <v>1551</v>
          </cell>
          <cell r="B720" t="str">
            <v>Wirral Boro1 Juvenile Court</v>
          </cell>
          <cell r="C720" t="str">
            <v>North West</v>
          </cell>
          <cell r="D720" t="str">
            <v>Merseyside</v>
          </cell>
        </row>
        <row r="721">
          <cell r="A721" t="str">
            <v>1552</v>
          </cell>
          <cell r="B721" t="str">
            <v>MC351 (Wolverhampton Magistrates' Court)</v>
          </cell>
          <cell r="C721" t="str">
            <v>West Midlands</v>
          </cell>
          <cell r="D721" t="str">
            <v>Staffs &amp; West Midlands</v>
          </cell>
        </row>
        <row r="722">
          <cell r="A722" t="str">
            <v>1553</v>
          </cell>
          <cell r="B722" t="str">
            <v>MC351 (Wolverhampton Magistrates' Court)</v>
          </cell>
          <cell r="C722" t="str">
            <v>West Midlands</v>
          </cell>
          <cell r="D722" t="str">
            <v>Staffs &amp; West Midlands</v>
          </cell>
        </row>
        <row r="723">
          <cell r="A723" t="str">
            <v>1555</v>
          </cell>
          <cell r="B723" t="str">
            <v>CC002 (Basildon Crown Court)</v>
          </cell>
          <cell r="C723" t="str">
            <v>East of England</v>
          </cell>
          <cell r="D723" t="str">
            <v>Essex</v>
          </cell>
        </row>
        <row r="724">
          <cell r="A724" t="str">
            <v>1556</v>
          </cell>
          <cell r="B724" t="str">
            <v>MC105 (Derby Magistrates' Court)</v>
          </cell>
          <cell r="C724" t="str">
            <v>East Midlands</v>
          </cell>
          <cell r="D724" t="str">
            <v>Derbs, Notts &amp; Leicestershire</v>
          </cell>
        </row>
        <row r="725">
          <cell r="A725" t="str">
            <v>1557</v>
          </cell>
          <cell r="B725" t="str">
            <v>CC020 (Derby Crown Court)</v>
          </cell>
          <cell r="C725" t="str">
            <v>East Midlands</v>
          </cell>
          <cell r="D725" t="str">
            <v>Derbs, Notts &amp; Leicestershire</v>
          </cell>
        </row>
        <row r="726">
          <cell r="A726" t="str">
            <v>1559</v>
          </cell>
          <cell r="B726" t="str">
            <v>CC049 (Northampton Crown Court)</v>
          </cell>
          <cell r="C726" t="str">
            <v>East Midlands</v>
          </cell>
          <cell r="D726" t="str">
            <v>Northants, Beds, Herts &amp; Cambs</v>
          </cell>
        </row>
        <row r="727">
          <cell r="A727" t="str">
            <v>1560</v>
          </cell>
          <cell r="B727" t="str">
            <v>Warwick Magistrates Court</v>
          </cell>
          <cell r="C727" t="str">
            <v>West Midlands</v>
          </cell>
          <cell r="D727" t="str">
            <v>West Mercia &amp; Warwickshire</v>
          </cell>
        </row>
        <row r="728">
          <cell r="A728" t="str">
            <v>1561</v>
          </cell>
          <cell r="B728" t="str">
            <v>CC073 (Warwick Crown Court )</v>
          </cell>
          <cell r="C728" t="str">
            <v>West Midlands</v>
          </cell>
          <cell r="D728" t="str">
            <v>West Mercia &amp; Warwickshire</v>
          </cell>
        </row>
        <row r="729">
          <cell r="A729" t="str">
            <v>1563</v>
          </cell>
          <cell r="B729" t="str">
            <v>CC100 (Newcastle-Upon-Tyne Crown Court (at Moot Hall) )</v>
          </cell>
          <cell r="C729" t="str">
            <v>North East</v>
          </cell>
          <cell r="D729" t="str">
            <v>Northumbria</v>
          </cell>
        </row>
        <row r="730">
          <cell r="A730" t="str">
            <v>1565</v>
          </cell>
          <cell r="B730" t="str">
            <v>CC009 (Burnley Crown Court )</v>
          </cell>
          <cell r="C730" t="str">
            <v>North West</v>
          </cell>
          <cell r="D730" t="str">
            <v>Cumbria &amp; Lancashire</v>
          </cell>
        </row>
        <row r="731">
          <cell r="A731" t="str">
            <v>1566</v>
          </cell>
          <cell r="B731" t="str">
            <v>MC235 (Nottingham Magistrates' Court)</v>
          </cell>
          <cell r="C731" t="str">
            <v>East Midlands</v>
          </cell>
          <cell r="D731" t="str">
            <v>Derbs, Notts &amp; Leicestershire</v>
          </cell>
        </row>
        <row r="732">
          <cell r="A732" t="str">
            <v>1567</v>
          </cell>
          <cell r="B732" t="str">
            <v>CC051 (Nottingham Crown Court)</v>
          </cell>
          <cell r="C732" t="str">
            <v>East Midlands</v>
          </cell>
          <cell r="D732" t="str">
            <v>Derbs, Notts &amp; Leicestershire</v>
          </cell>
        </row>
        <row r="733">
          <cell r="A733" t="str">
            <v>1568</v>
          </cell>
          <cell r="B733" t="str">
            <v>MC068 (Canterbury Magistrates' Court)</v>
          </cell>
          <cell r="C733" t="str">
            <v>South East</v>
          </cell>
          <cell r="D733" t="str">
            <v>Kent, Surrey &amp; Sussex</v>
          </cell>
        </row>
        <row r="734">
          <cell r="A734" t="str">
            <v>1569</v>
          </cell>
          <cell r="B734" t="str">
            <v>CC011 (Canterbury Crown Court)</v>
          </cell>
          <cell r="C734" t="str">
            <v>South East</v>
          </cell>
          <cell r="D734" t="str">
            <v>Kent, Surrey &amp; Sussex</v>
          </cell>
        </row>
        <row r="735">
          <cell r="A735" t="str">
            <v>1571</v>
          </cell>
          <cell r="B735" t="str">
            <v>CC023 (Exeter Crown Court )</v>
          </cell>
          <cell r="C735" t="str">
            <v>South West</v>
          </cell>
          <cell r="D735" t="str">
            <v>Dorset, Devon &amp; Cornwall</v>
          </cell>
        </row>
        <row r="736">
          <cell r="A736" t="str">
            <v>1572</v>
          </cell>
          <cell r="B736" t="str">
            <v>MC047 (Bradford Magistrates' Court)</v>
          </cell>
          <cell r="C736" t="str">
            <v>Yorkshire &amp; Humberside</v>
          </cell>
          <cell r="D736" t="str">
            <v>West Yorkshire</v>
          </cell>
        </row>
        <row r="737">
          <cell r="A737" t="str">
            <v>1573</v>
          </cell>
          <cell r="B737" t="str">
            <v>CC007 (Bradford Crown Court)</v>
          </cell>
          <cell r="C737" t="str">
            <v>Yorkshire &amp; Humberside</v>
          </cell>
          <cell r="D737" t="str">
            <v>West Yorkshire</v>
          </cell>
        </row>
        <row r="738">
          <cell r="A738" t="str">
            <v>1575</v>
          </cell>
          <cell r="B738" t="str">
            <v>CC036 (Lewes Crown Court)</v>
          </cell>
          <cell r="C738" t="str">
            <v>South East</v>
          </cell>
          <cell r="D738" t="str">
            <v>Kent, Surrey &amp; Sussex</v>
          </cell>
        </row>
        <row r="739">
          <cell r="A739" t="str">
            <v>1583</v>
          </cell>
          <cell r="B739" t="str">
            <v>MC250 (Portsmouth Magistrates' Court)</v>
          </cell>
          <cell r="C739" t="str">
            <v>South East</v>
          </cell>
          <cell r="D739" t="str">
            <v>Hampshire</v>
          </cell>
        </row>
        <row r="740">
          <cell r="A740" t="str">
            <v>1584</v>
          </cell>
          <cell r="B740" t="str">
            <v>CC055 (Portsmouth Crown Court)</v>
          </cell>
          <cell r="C740" t="str">
            <v>South East</v>
          </cell>
          <cell r="D740" t="str">
            <v>Hampshire</v>
          </cell>
        </row>
        <row r="741">
          <cell r="A741" t="str">
            <v>1585</v>
          </cell>
          <cell r="B741" t="str">
            <v>MC252 (Preston Magistrates' Court)</v>
          </cell>
          <cell r="C741" t="str">
            <v>North West</v>
          </cell>
          <cell r="D741" t="str">
            <v>Cumbria &amp; Lancashire</v>
          </cell>
        </row>
        <row r="742">
          <cell r="A742" t="str">
            <v>1586</v>
          </cell>
          <cell r="B742" t="str">
            <v>CC099 (Preston Crown Court (at Lancaster))</v>
          </cell>
          <cell r="C742" t="str">
            <v>North West</v>
          </cell>
          <cell r="D742" t="str">
            <v>Cumbria &amp; Lancashire</v>
          </cell>
        </row>
        <row r="743">
          <cell r="A743" t="str">
            <v>1588</v>
          </cell>
          <cell r="B743" t="str">
            <v>CC025 (Great Grimsby Crown Court)</v>
          </cell>
          <cell r="C743" t="str">
            <v>Yorkshire &amp; Humberside</v>
          </cell>
          <cell r="D743" t="str">
            <v>N Yorks, Humber &amp; Lincolnshire</v>
          </cell>
        </row>
        <row r="744">
          <cell r="A744" t="str">
            <v>1590</v>
          </cell>
          <cell r="B744" t="str">
            <v>CC050 (Norwich Crown Court)</v>
          </cell>
          <cell r="C744" t="str">
            <v>East Of England</v>
          </cell>
          <cell r="D744" t="str">
            <v>Norfolk &amp; Suffolk</v>
          </cell>
        </row>
        <row r="745">
          <cell r="A745" t="str">
            <v>1591</v>
          </cell>
          <cell r="B745" t="str">
            <v>MC273 (Sheffield Magistrates' Court)</v>
          </cell>
          <cell r="C745" t="str">
            <v>Yorkshire &amp; Humberside</v>
          </cell>
          <cell r="D745" t="str">
            <v>S Yorkshire</v>
          </cell>
        </row>
        <row r="746">
          <cell r="A746" t="str">
            <v>1592</v>
          </cell>
          <cell r="B746" t="str">
            <v>CC059 (Sheffield Crown Court )</v>
          </cell>
          <cell r="C746" t="str">
            <v>Yorkshire &amp; Humberside</v>
          </cell>
          <cell r="D746" t="str">
            <v>S Yorkshire</v>
          </cell>
        </row>
        <row r="747">
          <cell r="A747" t="str">
            <v>1594</v>
          </cell>
          <cell r="B747" t="str">
            <v>CC075 (Winchester Crown Court)</v>
          </cell>
          <cell r="C747" t="str">
            <v>South East</v>
          </cell>
          <cell r="D747" t="str">
            <v>Hampshire</v>
          </cell>
        </row>
        <row r="748">
          <cell r="A748" t="str">
            <v>1595</v>
          </cell>
          <cell r="B748" t="str">
            <v>MC353 (Worcester Magistrates' Court)</v>
          </cell>
          <cell r="C748" t="str">
            <v>West Midlands</v>
          </cell>
          <cell r="D748" t="str">
            <v>West Mercia &amp; Warwickshire</v>
          </cell>
        </row>
        <row r="749">
          <cell r="A749" t="str">
            <v>1596</v>
          </cell>
          <cell r="B749" t="str">
            <v>CC079 (Worcester Crown Court)</v>
          </cell>
          <cell r="C749" t="str">
            <v>West Midlands</v>
          </cell>
          <cell r="D749" t="str">
            <v>West Mercia &amp; Warwickshire</v>
          </cell>
        </row>
        <row r="750">
          <cell r="A750" t="str">
            <v>1598</v>
          </cell>
          <cell r="B750" t="str">
            <v>CC053 (Peterborough Crown Court)</v>
          </cell>
          <cell r="C750" t="str">
            <v>East Of England</v>
          </cell>
          <cell r="D750" t="str">
            <v>Northants, Beds, Herts &amp; Cambs</v>
          </cell>
        </row>
        <row r="751">
          <cell r="A751" t="str">
            <v>1601</v>
          </cell>
          <cell r="B751" t="str">
            <v>CC047 (Newport Crown Court (S Wales))</v>
          </cell>
          <cell r="C751" t="str">
            <v>Wales</v>
          </cell>
          <cell r="D751" t="str">
            <v>Wales</v>
          </cell>
        </row>
        <row r="752">
          <cell r="A752" t="str">
            <v>1604</v>
          </cell>
          <cell r="B752" t="str">
            <v>MC052 (Brighton Magistrates' Court)</v>
          </cell>
          <cell r="C752" t="str">
            <v>South East</v>
          </cell>
          <cell r="D752" t="str">
            <v>Kent, Surrey &amp; Sussex</v>
          </cell>
        </row>
        <row r="753">
          <cell r="A753" t="str">
            <v>1605</v>
          </cell>
          <cell r="B753" t="str">
            <v>MC117 (Eastbourne Magistrates' Court)</v>
          </cell>
          <cell r="C753" t="str">
            <v>South East</v>
          </cell>
          <cell r="D753" t="str">
            <v>Kent, Surrey &amp; Sussex</v>
          </cell>
        </row>
        <row r="754">
          <cell r="A754" t="str">
            <v>1606</v>
          </cell>
          <cell r="B754" t="str">
            <v>MC148 (Hastings Magistrates' Court)</v>
          </cell>
          <cell r="C754" t="str">
            <v>South East</v>
          </cell>
          <cell r="D754" t="str">
            <v>Kent, Surrey &amp; Sussex</v>
          </cell>
        </row>
        <row r="755">
          <cell r="A755" t="str">
            <v>1608</v>
          </cell>
          <cell r="B755" t="str">
            <v>CC111 (Salisbury Crown Court)</v>
          </cell>
          <cell r="C755" t="str">
            <v>South West</v>
          </cell>
          <cell r="D755" t="str">
            <v>Gloucs, Avon, Somerset &amp; Wilts</v>
          </cell>
        </row>
        <row r="756">
          <cell r="A756" t="str">
            <v>1610</v>
          </cell>
          <cell r="B756" t="str">
            <v>MC024 (Basildon Magistrates' Court)</v>
          </cell>
          <cell r="C756" t="str">
            <v>East of England</v>
          </cell>
          <cell r="D756" t="str">
            <v>Essex</v>
          </cell>
        </row>
        <row r="757">
          <cell r="A757" t="str">
            <v>1612</v>
          </cell>
          <cell r="B757" t="str">
            <v>MC075 (Chelmsford Magistrates' Court)</v>
          </cell>
          <cell r="C757" t="str">
            <v>East of England</v>
          </cell>
          <cell r="D757" t="str">
            <v>Essex</v>
          </cell>
        </row>
        <row r="758">
          <cell r="A758" t="str">
            <v>1617</v>
          </cell>
          <cell r="B758" t="str">
            <v>CC024 (Gloucester Crown Court)</v>
          </cell>
          <cell r="C758" t="str">
            <v>South West</v>
          </cell>
          <cell r="D758" t="str">
            <v>Gloucs, Avon, Somerset &amp; Wilts</v>
          </cell>
        </row>
        <row r="759">
          <cell r="A759" t="str">
            <v>1621</v>
          </cell>
          <cell r="B759" t="str">
            <v>CC005 (Bolton Crown Court)</v>
          </cell>
          <cell r="C759" t="str">
            <v>North West</v>
          </cell>
          <cell r="D759" t="str">
            <v>Cheshire &amp; G Manchester</v>
          </cell>
        </row>
        <row r="760">
          <cell r="A760" t="str">
            <v>1624</v>
          </cell>
          <cell r="B760" t="str">
            <v>CC108 (Kingston Crown Court (sitting at Wimbledon MC))</v>
          </cell>
          <cell r="C760" t="str">
            <v>London</v>
          </cell>
          <cell r="D760" t="str">
            <v>London</v>
          </cell>
        </row>
        <row r="761">
          <cell r="A761" t="str">
            <v>1628</v>
          </cell>
          <cell r="B761" t="str">
            <v>CC017 (Chichester Crown Court )</v>
          </cell>
          <cell r="C761" t="str">
            <v>South East</v>
          </cell>
          <cell r="D761" t="str">
            <v>Kent, Surrey &amp; Sussex</v>
          </cell>
        </row>
        <row r="762">
          <cell r="A762" t="str">
            <v>1629</v>
          </cell>
          <cell r="B762" t="str">
            <v>MC288 (Southend-on-Sea Magistrates' Court)</v>
          </cell>
          <cell r="C762" t="str">
            <v>East of England</v>
          </cell>
          <cell r="D762" t="str">
            <v>Essex</v>
          </cell>
        </row>
        <row r="763">
          <cell r="A763" t="str">
            <v>1634</v>
          </cell>
          <cell r="B763" t="str">
            <v>Surrey Crown Court</v>
          </cell>
          <cell r="C763" t="str">
            <v>South East</v>
          </cell>
          <cell r="D763" t="str">
            <v>Kent, Surrey &amp; Sussex</v>
          </cell>
        </row>
        <row r="764">
          <cell r="A764" t="str">
            <v>1635</v>
          </cell>
          <cell r="B764" t="str">
            <v>MC186 (Lincoln Magistrates' Court)</v>
          </cell>
          <cell r="C764" t="str">
            <v>Yorkshire &amp; Humberside</v>
          </cell>
          <cell r="D764" t="str">
            <v>N Yorks, Humber &amp; Lincolnshire</v>
          </cell>
        </row>
        <row r="765">
          <cell r="A765" t="str">
            <v>1636</v>
          </cell>
          <cell r="B765" t="str">
            <v>CC037 (Lincoln Crown Court)</v>
          </cell>
          <cell r="C765" t="str">
            <v>Yorkshire &amp; Humberside</v>
          </cell>
          <cell r="D765" t="str">
            <v>N Yorks, Humber &amp; Lincolnshire</v>
          </cell>
        </row>
        <row r="766">
          <cell r="A766" t="str">
            <v>1638</v>
          </cell>
          <cell r="B766" t="str">
            <v>Mid Glamorga Crown Court</v>
          </cell>
          <cell r="C766" t="str">
            <v>Wales</v>
          </cell>
          <cell r="D766" t="str">
            <v>Wales</v>
          </cell>
        </row>
        <row r="767">
          <cell r="A767" t="str">
            <v>1640</v>
          </cell>
          <cell r="B767" t="str">
            <v>CC070 (Teesside Crown Court)</v>
          </cell>
          <cell r="C767" t="str">
            <v>North East</v>
          </cell>
          <cell r="D767" t="str">
            <v>Durham &amp; Cleveland</v>
          </cell>
        </row>
        <row r="768">
          <cell r="A768" t="str">
            <v>1642</v>
          </cell>
          <cell r="B768" t="str">
            <v>CC052 (Oxford Crown Court)</v>
          </cell>
          <cell r="C768" t="str">
            <v>South East</v>
          </cell>
          <cell r="D768" t="str">
            <v>Thames Valley</v>
          </cell>
        </row>
        <row r="769">
          <cell r="A769" t="str">
            <v>1643</v>
          </cell>
          <cell r="B769" t="str">
            <v>MC287 (Southampton Magistrates' Court)</v>
          </cell>
          <cell r="C769" t="str">
            <v>South East</v>
          </cell>
          <cell r="D769" t="str">
            <v>Hampshire</v>
          </cell>
        </row>
        <row r="770">
          <cell r="A770" t="str">
            <v>1644</v>
          </cell>
          <cell r="B770" t="str">
            <v>Hampshire Crown Court</v>
          </cell>
          <cell r="C770" t="str">
            <v>South East</v>
          </cell>
          <cell r="D770" t="str">
            <v>Hampshire</v>
          </cell>
        </row>
        <row r="771">
          <cell r="A771" t="str">
            <v>1646</v>
          </cell>
          <cell r="B771" t="str">
            <v>CC065 (Stafford Crown Court )</v>
          </cell>
          <cell r="C771" t="str">
            <v>West Midlands</v>
          </cell>
          <cell r="D771" t="str">
            <v>Staffs &amp; West Midlands</v>
          </cell>
        </row>
        <row r="772">
          <cell r="A772" t="str">
            <v>1648</v>
          </cell>
          <cell r="B772" t="str">
            <v>CC069 (Taunton Crown Court)</v>
          </cell>
          <cell r="C772" t="str">
            <v>South West</v>
          </cell>
          <cell r="D772" t="str">
            <v>Gloucs, Avon, Somerset &amp; Wilts</v>
          </cell>
        </row>
        <row r="773">
          <cell r="A773" t="str">
            <v>1652</v>
          </cell>
          <cell r="B773" t="str">
            <v>CC071 (Truro Crown Court)</v>
          </cell>
          <cell r="C773" t="str">
            <v>South West</v>
          </cell>
          <cell r="D773" t="str">
            <v>Dorset, Devon &amp; Cornwall</v>
          </cell>
        </row>
        <row r="774">
          <cell r="A774" t="str">
            <v>1654</v>
          </cell>
          <cell r="B774" t="str">
            <v>CC072 (Warrington Crown Court )</v>
          </cell>
          <cell r="C774" t="str">
            <v>North West</v>
          </cell>
          <cell r="D774" t="str">
            <v>Cheshire &amp; G Manchester</v>
          </cell>
        </row>
        <row r="775">
          <cell r="A775" t="str">
            <v>1656</v>
          </cell>
          <cell r="B775" t="str">
            <v>CC006 (Bournemouth Crown Court)</v>
          </cell>
          <cell r="C775" t="str">
            <v>South West</v>
          </cell>
          <cell r="D775" t="str">
            <v>Dorset, Devon &amp; Cornwall</v>
          </cell>
        </row>
        <row r="776">
          <cell r="A776" t="str">
            <v>1660</v>
          </cell>
          <cell r="B776" t="str">
            <v>CC076 (Wolverhampton Crown Court)</v>
          </cell>
          <cell r="C776" t="str">
            <v>West Midlands</v>
          </cell>
          <cell r="D776" t="str">
            <v>Staffs &amp; West Midlands</v>
          </cell>
        </row>
        <row r="777">
          <cell r="A777" t="str">
            <v>1662</v>
          </cell>
          <cell r="B777" t="str">
            <v>CC034 (Leeds Crown Court )</v>
          </cell>
          <cell r="C777" t="str">
            <v>Yorkshire &amp; Humberside</v>
          </cell>
          <cell r="D777" t="str">
            <v>West Yorkshire</v>
          </cell>
        </row>
        <row r="778">
          <cell r="A778" t="str">
            <v>1664</v>
          </cell>
          <cell r="B778" t="str">
            <v>CC038 (Liverpool Crown Court )</v>
          </cell>
          <cell r="C778" t="str">
            <v>North West</v>
          </cell>
          <cell r="D778" t="str">
            <v>Merseyside</v>
          </cell>
        </row>
        <row r="779">
          <cell r="A779" t="str">
            <v>1665</v>
          </cell>
          <cell r="B779" t="str">
            <v>MC203 (Maidstone Magistrates' Court)</v>
          </cell>
          <cell r="C779" t="str">
            <v>South East</v>
          </cell>
          <cell r="D779" t="str">
            <v>Kent, Surrey &amp; Sussex</v>
          </cell>
        </row>
        <row r="780">
          <cell r="A780" t="str">
            <v>1666</v>
          </cell>
          <cell r="B780" t="str">
            <v>CC040 (Maidstone Crown Court)</v>
          </cell>
          <cell r="C780" t="str">
            <v>South East</v>
          </cell>
          <cell r="D780" t="str">
            <v>Kent, Surrey &amp; Sussex</v>
          </cell>
        </row>
        <row r="781">
          <cell r="A781" t="str">
            <v>1668</v>
          </cell>
          <cell r="B781" t="str">
            <v>CC054 (Plymouth Crown Court)</v>
          </cell>
          <cell r="C781" t="str">
            <v>South West</v>
          </cell>
          <cell r="D781" t="str">
            <v>Dorset, Devon &amp; Cornwall</v>
          </cell>
        </row>
        <row r="782">
          <cell r="A782" t="str">
            <v>1670</v>
          </cell>
          <cell r="B782" t="str">
            <v>CC066 (Stoke-on-Trent Crown Court)</v>
          </cell>
          <cell r="C782" t="str">
            <v>West Midlands</v>
          </cell>
          <cell r="D782" t="str">
            <v>Staffs &amp; West Midlands</v>
          </cell>
        </row>
        <row r="783">
          <cell r="A783" t="str">
            <v>1672</v>
          </cell>
          <cell r="B783" t="str">
            <v>MC076 (Cheltenham Magistrates' Court)</v>
          </cell>
          <cell r="C783" t="str">
            <v>South West</v>
          </cell>
          <cell r="D783" t="str">
            <v>Gloucs, Avon, Somerset &amp; Wilts</v>
          </cell>
        </row>
        <row r="784">
          <cell r="A784" t="str">
            <v>1673</v>
          </cell>
          <cell r="B784" t="str">
            <v>CC008 (Bristol Crown Court)</v>
          </cell>
          <cell r="C784" t="str">
            <v>South West</v>
          </cell>
          <cell r="D784" t="str">
            <v>Gloucs, Avon, Somerset &amp; Wilts</v>
          </cell>
        </row>
        <row r="785">
          <cell r="A785" t="str">
            <v>1674</v>
          </cell>
          <cell r="B785" t="str">
            <v>CC015 (Chelmsford Crown Court)</v>
          </cell>
          <cell r="C785" t="str">
            <v>East of England</v>
          </cell>
          <cell r="D785" t="str">
            <v>Essex</v>
          </cell>
        </row>
        <row r="786">
          <cell r="A786" t="str">
            <v>1675</v>
          </cell>
          <cell r="B786" t="str">
            <v>CC042 (Manchester Crown Court (at Minshull Street) )</v>
          </cell>
          <cell r="C786" t="str">
            <v>North West</v>
          </cell>
          <cell r="D786" t="str">
            <v>Cheshire &amp; G Manchester</v>
          </cell>
        </row>
        <row r="787">
          <cell r="A787" t="str">
            <v>1676</v>
          </cell>
          <cell r="B787" t="str">
            <v>CC078 (Woolwich Crown Court)</v>
          </cell>
          <cell r="C787" t="str">
            <v>London</v>
          </cell>
          <cell r="D787" t="str">
            <v>London</v>
          </cell>
        </row>
        <row r="788">
          <cell r="A788" t="str">
            <v>1677</v>
          </cell>
          <cell r="B788" t="str">
            <v>CC027 (Harrow Crown Court)</v>
          </cell>
          <cell r="C788" t="str">
            <v>London</v>
          </cell>
          <cell r="D788" t="str">
            <v>London</v>
          </cell>
        </row>
        <row r="789">
          <cell r="A789" t="str">
            <v>1678</v>
          </cell>
          <cell r="B789" t="str">
            <v>Middlesex Guildhall Crown Court</v>
          </cell>
          <cell r="C789" t="str">
            <v>Unknown</v>
          </cell>
          <cell r="D789" t="str">
            <v>London</v>
          </cell>
        </row>
        <row r="790">
          <cell r="A790" t="str">
            <v>1679</v>
          </cell>
          <cell r="B790" t="str">
            <v>CC103 (Birmingham Crown Court (Annex))</v>
          </cell>
          <cell r="C790" t="str">
            <v>West Midlands</v>
          </cell>
          <cell r="D790" t="str">
            <v>Staffs &amp; West Midlands</v>
          </cell>
        </row>
        <row r="791">
          <cell r="A791" t="str">
            <v>1680</v>
          </cell>
          <cell r="B791" t="str">
            <v>CC012 (Cardiff Crown Court)</v>
          </cell>
          <cell r="C791" t="str">
            <v>Wales</v>
          </cell>
          <cell r="D791" t="str">
            <v>Wales</v>
          </cell>
        </row>
        <row r="792">
          <cell r="A792" t="str">
            <v>1681</v>
          </cell>
          <cell r="B792" t="str">
            <v>CC014 (Central Criminal Court)</v>
          </cell>
          <cell r="C792" t="str">
            <v>London</v>
          </cell>
          <cell r="D792" t="str">
            <v>London</v>
          </cell>
        </row>
        <row r="793">
          <cell r="A793" t="str">
            <v>1682</v>
          </cell>
          <cell r="B793" t="str">
            <v>Knightsbridg Crown Court</v>
          </cell>
          <cell r="C793" t="str">
            <v>London</v>
          </cell>
          <cell r="D793" t="str">
            <v>London</v>
          </cell>
        </row>
        <row r="794">
          <cell r="A794" t="str">
            <v>1684</v>
          </cell>
          <cell r="B794" t="str">
            <v>CC061 (Snaresbrook Crown Court)</v>
          </cell>
          <cell r="C794" t="str">
            <v>London</v>
          </cell>
          <cell r="D794" t="str">
            <v>London</v>
          </cell>
        </row>
        <row r="795">
          <cell r="A795" t="str">
            <v>1685</v>
          </cell>
          <cell r="B795" t="str">
            <v>CC067 (Swansea Crown Court (at St Helen's Road))</v>
          </cell>
          <cell r="C795" t="str">
            <v>Wales</v>
          </cell>
          <cell r="D795" t="str">
            <v>Wales</v>
          </cell>
        </row>
        <row r="796">
          <cell r="A796" t="str">
            <v>1686</v>
          </cell>
          <cell r="B796" t="str">
            <v>CC077 (Wood Green Crown Court)</v>
          </cell>
          <cell r="C796" t="str">
            <v>London</v>
          </cell>
          <cell r="D796" t="str">
            <v>London</v>
          </cell>
        </row>
        <row r="797">
          <cell r="A797" t="str">
            <v>1687</v>
          </cell>
          <cell r="B797" t="str">
            <v>CC063 (Southwark Crown Court)</v>
          </cell>
          <cell r="C797" t="str">
            <v>London</v>
          </cell>
          <cell r="D797" t="str">
            <v>London</v>
          </cell>
        </row>
        <row r="798">
          <cell r="A798" t="str">
            <v>1688</v>
          </cell>
          <cell r="B798" t="str">
            <v>CC108 (Kingston Crown Court (sitting at Wimbledon MC))</v>
          </cell>
          <cell r="C798" t="str">
            <v>London</v>
          </cell>
          <cell r="D798" t="str">
            <v>London</v>
          </cell>
        </row>
        <row r="799">
          <cell r="A799" t="str">
            <v>1690</v>
          </cell>
          <cell r="B799" t="str">
            <v>CC001 (Aylesbury Crown Court)</v>
          </cell>
          <cell r="C799" t="str">
            <v>South East</v>
          </cell>
          <cell r="D799" t="str">
            <v>Thames Valley</v>
          </cell>
        </row>
        <row r="800">
          <cell r="A800" t="str">
            <v>1691</v>
          </cell>
          <cell r="B800" t="str">
            <v>CC010 (Cambridge Crown Court)</v>
          </cell>
          <cell r="C800" t="str">
            <v>East Of England</v>
          </cell>
          <cell r="D800" t="str">
            <v>Northants, Beds, Herts &amp; Cambs</v>
          </cell>
        </row>
        <row r="801">
          <cell r="A801" t="str">
            <v>1692</v>
          </cell>
          <cell r="B801" t="str">
            <v>MC131 (Gloucester Magistrates' Court)</v>
          </cell>
          <cell r="C801" t="str">
            <v>South West</v>
          </cell>
          <cell r="D801" t="str">
            <v>Gloucs, Avon, Somerset &amp; Wilts</v>
          </cell>
        </row>
        <row r="802">
          <cell r="A802" t="str">
            <v>1694</v>
          </cell>
          <cell r="B802" t="str">
            <v>CC016 (Chester Crown Court)</v>
          </cell>
          <cell r="C802" t="str">
            <v>North West</v>
          </cell>
          <cell r="D802" t="str">
            <v>Cheshire &amp; G Manchester</v>
          </cell>
        </row>
        <row r="803">
          <cell r="A803" t="str">
            <v>1697</v>
          </cell>
          <cell r="B803" t="str">
            <v>CC021 (Doncaster Crown Court)</v>
          </cell>
          <cell r="C803" t="str">
            <v>Yorkshire &amp; Humberside</v>
          </cell>
          <cell r="D803" t="str">
            <v>S Yorkshire</v>
          </cell>
        </row>
        <row r="804">
          <cell r="A804" t="str">
            <v>1698</v>
          </cell>
          <cell r="B804" t="str">
            <v>CC087 (Durham Crown Court)</v>
          </cell>
          <cell r="C804" t="str">
            <v>North East</v>
          </cell>
          <cell r="D804" t="str">
            <v>Durham &amp; Cleveland</v>
          </cell>
        </row>
        <row r="805">
          <cell r="A805" t="str">
            <v>1699</v>
          </cell>
          <cell r="B805" t="str">
            <v>CC030 (Ipswich Crown Court)</v>
          </cell>
          <cell r="C805" t="str">
            <v>East Of England</v>
          </cell>
          <cell r="D805" t="str">
            <v>Norfolk &amp; Suffolk</v>
          </cell>
        </row>
        <row r="806">
          <cell r="A806" t="str">
            <v>1700</v>
          </cell>
          <cell r="B806" t="str">
            <v>CC042 (Manchester Crown Court (at Minshull Street) )</v>
          </cell>
          <cell r="C806" t="str">
            <v>North West</v>
          </cell>
          <cell r="D806" t="str">
            <v>Cheshire &amp; G Manchester</v>
          </cell>
        </row>
        <row r="807">
          <cell r="A807" t="str">
            <v>1701</v>
          </cell>
          <cell r="B807" t="str">
            <v>CC045 (Mold Crown Court)</v>
          </cell>
          <cell r="C807" t="str">
            <v>Wales</v>
          </cell>
          <cell r="D807" t="str">
            <v>Wales</v>
          </cell>
        </row>
        <row r="808">
          <cell r="A808" t="str">
            <v>1702</v>
          </cell>
          <cell r="B808" t="str">
            <v>CC048 (Newport Crown Court (IoW))</v>
          </cell>
          <cell r="C808" t="str">
            <v>South East</v>
          </cell>
          <cell r="D808" t="str">
            <v>Hampshire</v>
          </cell>
        </row>
        <row r="809">
          <cell r="A809" t="str">
            <v>1703</v>
          </cell>
          <cell r="B809" t="str">
            <v>CC113 (Reading Crown sitting at Reading Magistrates')</v>
          </cell>
          <cell r="C809" t="str">
            <v>South East</v>
          </cell>
          <cell r="D809" t="str">
            <v>Thames Valley</v>
          </cell>
        </row>
        <row r="810">
          <cell r="A810" t="str">
            <v>1704</v>
          </cell>
          <cell r="B810" t="str">
            <v>CC064 (St. Albans Crown Court)</v>
          </cell>
          <cell r="C810" t="str">
            <v>East Of England</v>
          </cell>
          <cell r="D810" t="str">
            <v>Northants, Beds, Herts &amp; Cambs</v>
          </cell>
        </row>
        <row r="811">
          <cell r="A811" t="str">
            <v>1705</v>
          </cell>
          <cell r="B811" t="str">
            <v>CC060 (Shrewsbury Crown Court)</v>
          </cell>
          <cell r="C811" t="str">
            <v>West Midlands</v>
          </cell>
          <cell r="D811" t="str">
            <v>West Mercia &amp; Warwickshire</v>
          </cell>
        </row>
        <row r="812">
          <cell r="A812" t="str">
            <v>1706</v>
          </cell>
          <cell r="B812" t="str">
            <v>CC080 (York Crown Court)</v>
          </cell>
          <cell r="C812" t="str">
            <v>Yorkshire &amp; Humberside</v>
          </cell>
          <cell r="D812" t="str">
            <v>N Yorks, Humber &amp; Lincolnshire</v>
          </cell>
        </row>
        <row r="813">
          <cell r="A813" t="str">
            <v>1707</v>
          </cell>
          <cell r="B813" t="str">
            <v>CC026 (Guildford Crown Court)</v>
          </cell>
          <cell r="C813" t="str">
            <v>South East</v>
          </cell>
          <cell r="D813" t="str">
            <v>Kent, Surrey &amp; Sussex</v>
          </cell>
        </row>
        <row r="814">
          <cell r="A814" t="str">
            <v>1708</v>
          </cell>
          <cell r="B814" t="str">
            <v>CC031 (Isleworth Crown Court)</v>
          </cell>
          <cell r="C814" t="str">
            <v>London</v>
          </cell>
          <cell r="D814" t="str">
            <v>London</v>
          </cell>
        </row>
        <row r="815">
          <cell r="A815" t="str">
            <v>1709</v>
          </cell>
          <cell r="B815" t="str">
            <v>CC039 (Luton Crown Court)</v>
          </cell>
          <cell r="C815" t="str">
            <v>East of England</v>
          </cell>
          <cell r="D815" t="str">
            <v>Northants, Beds, Herts &amp; Cambs</v>
          </cell>
        </row>
        <row r="816">
          <cell r="A816" t="str">
            <v>1710</v>
          </cell>
          <cell r="B816" t="str">
            <v>CC035 (Leicester Crown Court)</v>
          </cell>
          <cell r="C816" t="str">
            <v>East Midlands</v>
          </cell>
          <cell r="D816" t="str">
            <v>Derbs, Notts &amp; Leicestershire</v>
          </cell>
        </row>
        <row r="817">
          <cell r="A817" t="str">
            <v>1714</v>
          </cell>
          <cell r="B817" t="str">
            <v>MC072 (Aylesbury Magistrates' Court)</v>
          </cell>
          <cell r="C817" t="str">
            <v>South East</v>
          </cell>
          <cell r="D817" t="str">
            <v>Thames Valley</v>
          </cell>
        </row>
        <row r="818">
          <cell r="A818" t="str">
            <v>1715</v>
          </cell>
          <cell r="B818" t="str">
            <v>MC017 (Banbury Magistrates' Court)</v>
          </cell>
          <cell r="C818" t="str">
            <v>South East</v>
          </cell>
          <cell r="D818" t="str">
            <v>Thames Valley</v>
          </cell>
        </row>
        <row r="819">
          <cell r="A819" t="str">
            <v>1718</v>
          </cell>
          <cell r="B819" t="str">
            <v>MC128 (Barrow in Furness Magistrates' Court)</v>
          </cell>
          <cell r="C819" t="str">
            <v>North West</v>
          </cell>
          <cell r="D819" t="str">
            <v>Cumbria &amp; Lancashire</v>
          </cell>
        </row>
        <row r="820">
          <cell r="A820" t="str">
            <v>1719</v>
          </cell>
          <cell r="B820" t="str">
            <v>MC026 (Bath Magistrates' Court)</v>
          </cell>
          <cell r="C820" t="str">
            <v>South West</v>
          </cell>
          <cell r="D820" t="str">
            <v>Gloucs, Avon, Somerset &amp; Wilts</v>
          </cell>
        </row>
        <row r="821">
          <cell r="A821" t="str">
            <v>1723</v>
          </cell>
          <cell r="B821" t="str">
            <v>MC035 (Blackburn Magistrates' Court)</v>
          </cell>
          <cell r="C821" t="str">
            <v>North West</v>
          </cell>
          <cell r="D821" t="str">
            <v>Cumbria &amp; Lancashire</v>
          </cell>
        </row>
        <row r="822">
          <cell r="A822" t="str">
            <v>1724</v>
          </cell>
          <cell r="B822" t="str">
            <v>MC036 (Blackpool Magistrates' Court)</v>
          </cell>
          <cell r="C822" t="str">
            <v>North West</v>
          </cell>
          <cell r="D822" t="str">
            <v>Cumbria &amp; Lancashire</v>
          </cell>
        </row>
        <row r="823">
          <cell r="A823" t="str">
            <v>1726</v>
          </cell>
          <cell r="B823" t="str">
            <v>Central Lond Magistrates Court</v>
          </cell>
          <cell r="C823" t="str">
            <v>London</v>
          </cell>
          <cell r="D823" t="str">
            <v>London</v>
          </cell>
        </row>
        <row r="824">
          <cell r="A824" t="str">
            <v>1731</v>
          </cell>
          <cell r="B824" t="str">
            <v>MC041 (Bolton Magistrates' Court)</v>
          </cell>
          <cell r="C824" t="str">
            <v>North West</v>
          </cell>
          <cell r="D824" t="str">
            <v>Cheshire &amp; G Manchester</v>
          </cell>
        </row>
        <row r="825">
          <cell r="A825" t="str">
            <v>1733</v>
          </cell>
          <cell r="B825" t="str">
            <v>MC204 (Manchester Magistrates' Court)</v>
          </cell>
          <cell r="C825" t="str">
            <v>North West</v>
          </cell>
          <cell r="D825" t="str">
            <v>Cheshire &amp; G Manchester</v>
          </cell>
        </row>
        <row r="826">
          <cell r="A826" t="str">
            <v>1734</v>
          </cell>
          <cell r="B826" t="str">
            <v>MC238 (Oldham Magistrates' Court)</v>
          </cell>
          <cell r="C826" t="str">
            <v>North West</v>
          </cell>
          <cell r="D826" t="str">
            <v>Cheshire &amp; G Manchester</v>
          </cell>
        </row>
        <row r="827">
          <cell r="A827" t="str">
            <v>1736</v>
          </cell>
          <cell r="B827" t="str">
            <v>MC261 (Rochdale Magistrates' Court)</v>
          </cell>
          <cell r="C827" t="str">
            <v>North West</v>
          </cell>
          <cell r="D827" t="str">
            <v>Cheshire &amp; G Manchester</v>
          </cell>
        </row>
        <row r="828">
          <cell r="A828" t="str">
            <v>1741</v>
          </cell>
          <cell r="B828" t="str">
            <v>MC058 (Bury Magistrates' Court)</v>
          </cell>
          <cell r="C828" t="str">
            <v>North West</v>
          </cell>
          <cell r="D828" t="str">
            <v>Cheshire &amp; G Manchester</v>
          </cell>
        </row>
        <row r="829">
          <cell r="A829" t="str">
            <v>1742</v>
          </cell>
          <cell r="B829" t="str">
            <v>MC373 (Trafford Magistrates' Court)</v>
          </cell>
          <cell r="C829" t="str">
            <v>North West</v>
          </cell>
          <cell r="D829" t="str">
            <v>Cheshire &amp; G Manchester</v>
          </cell>
        </row>
        <row r="830">
          <cell r="A830" t="str">
            <v>1744</v>
          </cell>
          <cell r="B830" t="str">
            <v>MC059 (Bury St Edmunds Magistrates' Court)</v>
          </cell>
          <cell r="C830" t="str">
            <v>East Of England</v>
          </cell>
          <cell r="D830" t="str">
            <v>Norfolk &amp; Suffolk</v>
          </cell>
        </row>
        <row r="831">
          <cell r="A831" t="str">
            <v>1748</v>
          </cell>
          <cell r="B831" t="str">
            <v>MC015 (Ashton-under-Lyne Magistrates' Court)</v>
          </cell>
          <cell r="C831" t="str">
            <v>North West</v>
          </cell>
          <cell r="D831" t="str">
            <v>Cheshire &amp; G Manchester</v>
          </cell>
        </row>
        <row r="832">
          <cell r="A832" t="str">
            <v>1756</v>
          </cell>
          <cell r="B832" t="str">
            <v>MC084 (Chorley Magistrates' Court)</v>
          </cell>
          <cell r="C832" t="str">
            <v>North West</v>
          </cell>
          <cell r="D832" t="str">
            <v>Cumbria &amp; Lancashire</v>
          </cell>
        </row>
        <row r="833">
          <cell r="A833" t="str">
            <v>1759</v>
          </cell>
          <cell r="B833" t="str">
            <v>MC092 (Consett Magistrates Court)</v>
          </cell>
          <cell r="C833" t="str">
            <v>North East</v>
          </cell>
          <cell r="D833" t="str">
            <v>Durham &amp; Cleveland</v>
          </cell>
        </row>
        <row r="834">
          <cell r="A834" t="str">
            <v>1761</v>
          </cell>
          <cell r="B834" t="str">
            <v>MC100 (Darlington Magistrates' Court)</v>
          </cell>
          <cell r="C834" t="str">
            <v>North East</v>
          </cell>
          <cell r="D834" t="str">
            <v>Durham &amp; Cleveland</v>
          </cell>
        </row>
        <row r="835">
          <cell r="A835" t="str">
            <v>1765</v>
          </cell>
          <cell r="B835" t="str">
            <v>MC114 (Durham Magistrates' Court)</v>
          </cell>
          <cell r="C835" t="str">
            <v>North East</v>
          </cell>
          <cell r="D835" t="str">
            <v>Durham &amp; Cleveland</v>
          </cell>
        </row>
        <row r="836">
          <cell r="A836" t="str">
            <v>1775</v>
          </cell>
          <cell r="B836" t="str">
            <v>MC287 (Southampton Magistrates' Court)</v>
          </cell>
          <cell r="C836" t="str">
            <v>South East</v>
          </cell>
          <cell r="D836" t="str">
            <v>Hampshire</v>
          </cell>
        </row>
        <row r="837">
          <cell r="A837" t="str">
            <v>1779</v>
          </cell>
          <cell r="B837" t="str">
            <v>MC200 (Lyndhurst Magistrates' Court)</v>
          </cell>
          <cell r="C837" t="str">
            <v>South East</v>
          </cell>
          <cell r="D837" t="str">
            <v>Hampshire</v>
          </cell>
        </row>
        <row r="838">
          <cell r="A838" t="str">
            <v>1780</v>
          </cell>
          <cell r="B838" t="str">
            <v>MC007 (Aldershot Magistrates' Court)</v>
          </cell>
          <cell r="C838" t="str">
            <v>South East</v>
          </cell>
          <cell r="D838" t="str">
            <v>Hampshire</v>
          </cell>
        </row>
        <row r="839">
          <cell r="A839" t="str">
            <v>1781</v>
          </cell>
          <cell r="B839" t="str">
            <v>MC025 (Basingstoke Magistrates' Court)</v>
          </cell>
          <cell r="C839" t="str">
            <v>South East</v>
          </cell>
          <cell r="D839" t="str">
            <v>Hampshire</v>
          </cell>
        </row>
        <row r="840">
          <cell r="A840" t="str">
            <v>1782</v>
          </cell>
          <cell r="B840" t="str">
            <v>MC250 (Portsmouth Magistrates' Court)</v>
          </cell>
          <cell r="C840" t="str">
            <v>South East</v>
          </cell>
          <cell r="D840" t="str">
            <v>Hampshire</v>
          </cell>
        </row>
        <row r="841">
          <cell r="A841" t="str">
            <v>1783</v>
          </cell>
          <cell r="B841" t="str">
            <v>MC122 (Fareham Magistrates' Court)</v>
          </cell>
          <cell r="C841" t="str">
            <v>South East</v>
          </cell>
          <cell r="D841" t="str">
            <v>Hampshire</v>
          </cell>
        </row>
        <row r="842">
          <cell r="A842" t="str">
            <v>1791</v>
          </cell>
          <cell r="B842" t="str">
            <v>MC358 (High Wycombe Magistrates' Court)</v>
          </cell>
          <cell r="C842" t="str">
            <v>South East</v>
          </cell>
          <cell r="D842" t="str">
            <v>Thames Valley</v>
          </cell>
        </row>
        <row r="843">
          <cell r="A843" t="str">
            <v>1797</v>
          </cell>
          <cell r="B843" t="str">
            <v>MC171 (Kendal Magistrates' Court)</v>
          </cell>
          <cell r="C843" t="str">
            <v>North West</v>
          </cell>
          <cell r="D843" t="str">
            <v>Cumbria &amp; Lancashire</v>
          </cell>
        </row>
        <row r="844">
          <cell r="A844" t="str">
            <v>1799</v>
          </cell>
          <cell r="B844" t="str">
            <v>MC173 (Kidderminster  Magistrates' Court)</v>
          </cell>
          <cell r="C844" t="str">
            <v>West Midlands</v>
          </cell>
          <cell r="D844" t="str">
            <v>West Mercia &amp; Warwickshire</v>
          </cell>
        </row>
        <row r="845">
          <cell r="A845" t="str">
            <v>1800</v>
          </cell>
          <cell r="B845" t="str">
            <v>MC174 (King's Lynn Magistrates' Court)</v>
          </cell>
          <cell r="C845" t="str">
            <v>East Of England</v>
          </cell>
          <cell r="D845" t="str">
            <v>Norfolk &amp; Suffolk</v>
          </cell>
        </row>
        <row r="846">
          <cell r="A846" t="str">
            <v>1801</v>
          </cell>
          <cell r="B846" t="str">
            <v>MC175 (Kingston upon Thames Magistrates' Court)</v>
          </cell>
          <cell r="C846" t="str">
            <v>London</v>
          </cell>
          <cell r="D846" t="str">
            <v>London</v>
          </cell>
        </row>
        <row r="847">
          <cell r="A847" t="str">
            <v>1804</v>
          </cell>
          <cell r="B847" t="str">
            <v>MC182 (Leicester Magistrates' Court)</v>
          </cell>
          <cell r="C847" t="str">
            <v>East Midlands</v>
          </cell>
          <cell r="D847" t="str">
            <v>Derbs, Notts &amp; Leicestershire</v>
          </cell>
        </row>
        <row r="848">
          <cell r="A848" t="str">
            <v>1807</v>
          </cell>
          <cell r="B848" t="str">
            <v>MC191 (Llanelli Magistrates' Court)</v>
          </cell>
          <cell r="C848" t="str">
            <v>Wales</v>
          </cell>
          <cell r="D848" t="str">
            <v>Wales</v>
          </cell>
        </row>
        <row r="849">
          <cell r="A849" t="str">
            <v>1809</v>
          </cell>
          <cell r="B849" t="str">
            <v>MC195 (Loughborough Magistrates' Court)</v>
          </cell>
          <cell r="C849" t="str">
            <v>East Midlands</v>
          </cell>
          <cell r="D849" t="str">
            <v>Derbs, Notts &amp; Leicestershire</v>
          </cell>
        </row>
        <row r="850">
          <cell r="A850" t="str">
            <v>1810</v>
          </cell>
          <cell r="B850" t="str">
            <v>MC197 (Lowestoft Magistrates' Court)</v>
          </cell>
          <cell r="C850" t="str">
            <v>East Of England</v>
          </cell>
          <cell r="D850" t="str">
            <v>Norfolk &amp; Suffolk</v>
          </cell>
        </row>
        <row r="851">
          <cell r="A851" t="str">
            <v>1816</v>
          </cell>
          <cell r="B851" t="str">
            <v>MC211 (Melton Mowbray Magistrates' Court)</v>
          </cell>
          <cell r="C851" t="str">
            <v>East Midlands</v>
          </cell>
          <cell r="D851" t="str">
            <v>Derbs, Notts &amp; Leicestershire</v>
          </cell>
        </row>
        <row r="852">
          <cell r="A852" t="str">
            <v>1823</v>
          </cell>
          <cell r="B852" t="str">
            <v>MC222 (Newbury Magistrates' Court)</v>
          </cell>
          <cell r="C852" t="str">
            <v>South East</v>
          </cell>
          <cell r="D852" t="str">
            <v>Thames Valley</v>
          </cell>
        </row>
        <row r="853">
          <cell r="A853" t="str">
            <v>1827</v>
          </cell>
          <cell r="B853" t="str">
            <v>MC236 (Nuneaton Magistrates' Court)</v>
          </cell>
          <cell r="C853" t="str">
            <v>West Midlands</v>
          </cell>
          <cell r="D853" t="str">
            <v>West Mercia &amp; Warwickshire</v>
          </cell>
        </row>
        <row r="854">
          <cell r="A854" t="str">
            <v>1833</v>
          </cell>
          <cell r="B854" t="str">
            <v>MC248 (Poole Magistrates' Court)</v>
          </cell>
          <cell r="C854" t="str">
            <v>South West</v>
          </cell>
          <cell r="D854" t="str">
            <v>Dorset, Devon &amp; Cornwall</v>
          </cell>
        </row>
        <row r="855">
          <cell r="A855" t="str">
            <v>1835</v>
          </cell>
          <cell r="B855" t="str">
            <v>MC338 (Reading Magistrates' Court)</v>
          </cell>
          <cell r="C855" t="str">
            <v>South East</v>
          </cell>
          <cell r="D855" t="str">
            <v>Thames Valley</v>
          </cell>
        </row>
        <row r="856">
          <cell r="A856" t="str">
            <v>1836</v>
          </cell>
          <cell r="B856" t="str">
            <v>MC055 (Redditch Magistrates' Court)</v>
          </cell>
          <cell r="C856" t="str">
            <v>West Midlands</v>
          </cell>
          <cell r="D856" t="str">
            <v>West Mercia &amp; Warwickshire</v>
          </cell>
        </row>
        <row r="857">
          <cell r="A857" t="str">
            <v>1840</v>
          </cell>
          <cell r="B857" t="str">
            <v>MC055 (Redditch Magistrates' Court)</v>
          </cell>
          <cell r="C857" t="str">
            <v>West Midlands</v>
          </cell>
          <cell r="D857" t="str">
            <v>West Mercia &amp; Warwickshire</v>
          </cell>
        </row>
        <row r="858">
          <cell r="A858" t="str">
            <v>1852</v>
          </cell>
          <cell r="B858" t="str">
            <v>MC276 (Skegness Magistrates' Court)</v>
          </cell>
          <cell r="C858" t="str">
            <v>Yorkshire &amp; Humberside</v>
          </cell>
          <cell r="D858" t="str">
            <v>N Yorks, Humber &amp; Lincolnshire</v>
          </cell>
        </row>
        <row r="859">
          <cell r="A859" t="str">
            <v>1856</v>
          </cell>
          <cell r="B859" t="str">
            <v>MC293 (Staines Magistrates' Court)</v>
          </cell>
          <cell r="C859" t="str">
            <v>London</v>
          </cell>
          <cell r="D859" t="str">
            <v>Kent, Surrey &amp; Sussex</v>
          </cell>
        </row>
        <row r="860">
          <cell r="A860" t="str">
            <v>1859</v>
          </cell>
          <cell r="B860" t="str">
            <v>MC300 (Stratford Magistrates' Court)</v>
          </cell>
          <cell r="C860" t="str">
            <v>London</v>
          </cell>
          <cell r="D860" t="str">
            <v>London</v>
          </cell>
        </row>
        <row r="861">
          <cell r="A861" t="str">
            <v>1864</v>
          </cell>
          <cell r="B861" t="str">
            <v>MC324 (Uxbridge Magistrates' Court)</v>
          </cell>
          <cell r="C861" t="str">
            <v>London</v>
          </cell>
          <cell r="D861" t="str">
            <v>London</v>
          </cell>
        </row>
        <row r="862">
          <cell r="A862" t="str">
            <v>1869</v>
          </cell>
          <cell r="B862" t="str">
            <v>MC313 (Telford Magistrates' Court)</v>
          </cell>
          <cell r="C862" t="str">
            <v>West Midlands</v>
          </cell>
          <cell r="D862" t="str">
            <v>West Mercia &amp; Warwickshire</v>
          </cell>
        </row>
        <row r="863">
          <cell r="A863" t="str">
            <v>1873</v>
          </cell>
          <cell r="B863" t="str">
            <v>MC340 (West London Magistrates' Court)</v>
          </cell>
          <cell r="C863" t="str">
            <v>London</v>
          </cell>
          <cell r="D863" t="str">
            <v>London</v>
          </cell>
        </row>
        <row r="864">
          <cell r="A864" t="str">
            <v>1874</v>
          </cell>
          <cell r="B864" t="str">
            <v>MC352 (Weston-Super-Mare Magistrates' Court)</v>
          </cell>
          <cell r="C864" t="str">
            <v>South West</v>
          </cell>
          <cell r="D864" t="str">
            <v>Gloucs, Avon, Somerset &amp; Wilts</v>
          </cell>
        </row>
        <row r="865">
          <cell r="A865" t="str">
            <v>1882</v>
          </cell>
          <cell r="B865" t="str">
            <v>MC355 (Worksop Magistrates' Court)</v>
          </cell>
          <cell r="C865" t="str">
            <v>East Midlands</v>
          </cell>
          <cell r="D865" t="str">
            <v>Derbs, Notts &amp; Leicestershire</v>
          </cell>
        </row>
        <row r="866">
          <cell r="A866" t="str">
            <v>1885</v>
          </cell>
          <cell r="B866" t="str">
            <v>MC356 (Worthing Magistrates' Court)</v>
          </cell>
          <cell r="C866" t="str">
            <v>South East</v>
          </cell>
          <cell r="D866" t="str">
            <v>Kent, Surrey &amp; Sussex</v>
          </cell>
        </row>
        <row r="867">
          <cell r="A867" t="str">
            <v>1889</v>
          </cell>
          <cell r="B867" t="str">
            <v>MC295 (Stevenage Magistrates' Court)</v>
          </cell>
          <cell r="C867" t="str">
            <v>East Of England</v>
          </cell>
          <cell r="D867" t="str">
            <v>Northants, Beds, Herts &amp; Cambs</v>
          </cell>
        </row>
        <row r="868">
          <cell r="A868" t="str">
            <v>1906</v>
          </cell>
          <cell r="B868" t="str">
            <v>MC079 (Chester Magistrates' Court)</v>
          </cell>
          <cell r="C868" t="str">
            <v>North West</v>
          </cell>
          <cell r="D868" t="str">
            <v>Cheshire &amp; G Manchester</v>
          </cell>
        </row>
        <row r="869">
          <cell r="A869" t="str">
            <v>1907</v>
          </cell>
          <cell r="B869" t="str">
            <v>MC280 (Crewe Magistrates' Court)</v>
          </cell>
          <cell r="C869" t="str">
            <v>North West</v>
          </cell>
          <cell r="D869" t="str">
            <v>Cheshire &amp; G Manchester</v>
          </cell>
        </row>
        <row r="870">
          <cell r="A870" t="str">
            <v>1908</v>
          </cell>
          <cell r="B870" t="str">
            <v>MC106 (Dewsbury Magistrates' Court)</v>
          </cell>
          <cell r="C870" t="str">
            <v>Yorkshire &amp; Humberside</v>
          </cell>
          <cell r="D870" t="str">
            <v>West Yorkshire</v>
          </cell>
        </row>
        <row r="871">
          <cell r="A871" t="str">
            <v>1915</v>
          </cell>
          <cell r="B871" t="str">
            <v>MC246 (Pontefract Magistrates' Court)</v>
          </cell>
          <cell r="C871" t="str">
            <v>Yorkshire &amp; Humberside</v>
          </cell>
          <cell r="D871" t="str">
            <v>West Yorkshire</v>
          </cell>
        </row>
        <row r="872">
          <cell r="A872" t="str">
            <v>1916</v>
          </cell>
          <cell r="B872" t="str">
            <v>MC247 (Pontypridd Magistrates' Court)</v>
          </cell>
          <cell r="C872" t="str">
            <v>Wales</v>
          </cell>
          <cell r="D872" t="str">
            <v>Wales</v>
          </cell>
        </row>
        <row r="873">
          <cell r="A873" t="str">
            <v>1921</v>
          </cell>
          <cell r="B873" t="str">
            <v>MC317 (Torbay Magistrates' Court)</v>
          </cell>
          <cell r="C873" t="str">
            <v>South West</v>
          </cell>
          <cell r="D873" t="str">
            <v>Dorset, Devon &amp; Cornwall</v>
          </cell>
        </row>
        <row r="874">
          <cell r="A874" t="str">
            <v>1923</v>
          </cell>
          <cell r="B874" t="str">
            <v>MC327 (Wakefield Magistrates' Court)</v>
          </cell>
          <cell r="C874" t="str">
            <v>Yorkshire &amp; Humberside</v>
          </cell>
          <cell r="D874" t="str">
            <v>West Yorkshire</v>
          </cell>
        </row>
        <row r="875">
          <cell r="A875" t="str">
            <v>1924</v>
          </cell>
          <cell r="B875" t="str">
            <v>MC357 (Wrexham Magistrates' Court)</v>
          </cell>
          <cell r="C875" t="str">
            <v>Wales</v>
          </cell>
          <cell r="D875" t="str">
            <v>Wales</v>
          </cell>
        </row>
        <row r="876">
          <cell r="A876" t="str">
            <v>1929</v>
          </cell>
          <cell r="B876" t="str">
            <v>MC001 (Aberdare Magistrates' Court)</v>
          </cell>
          <cell r="C876" t="str">
            <v>Wales</v>
          </cell>
          <cell r="D876" t="str">
            <v>Wales</v>
          </cell>
        </row>
        <row r="877">
          <cell r="A877" t="str">
            <v>1936</v>
          </cell>
          <cell r="B877" t="str">
            <v>Conwy Colw Magistrates Court</v>
          </cell>
          <cell r="C877" t="str">
            <v>Wales</v>
          </cell>
          <cell r="D877" t="str">
            <v>Wales</v>
          </cell>
        </row>
        <row r="878">
          <cell r="A878" t="str">
            <v>1940</v>
          </cell>
          <cell r="B878" t="str">
            <v>MC137 (Grimsby Magistrates' Court)</v>
          </cell>
          <cell r="C878" t="str">
            <v>Yorkshire &amp; Humberside</v>
          </cell>
          <cell r="D878" t="str">
            <v>N Yorks, Humber &amp; Lincolnshire</v>
          </cell>
        </row>
        <row r="879">
          <cell r="A879" t="str">
            <v>1945</v>
          </cell>
          <cell r="B879" t="str">
            <v>MC225 (Newport (IoW) Magistrates' Court)</v>
          </cell>
          <cell r="C879" t="str">
            <v>South East</v>
          </cell>
          <cell r="D879" t="str">
            <v>Hampshire</v>
          </cell>
        </row>
        <row r="880">
          <cell r="A880" t="str">
            <v>1952</v>
          </cell>
          <cell r="B880" t="str">
            <v>MC014 (Ashford Magistrates' Court)</v>
          </cell>
          <cell r="C880" t="str">
            <v>South East</v>
          </cell>
          <cell r="D880" t="str">
            <v>Kent, Surrey &amp; Sussex</v>
          </cell>
        </row>
        <row r="881">
          <cell r="A881" t="str">
            <v>1959</v>
          </cell>
          <cell r="B881" t="str">
            <v>MC203 (Maidstone Magistrates' Court)</v>
          </cell>
          <cell r="C881" t="str">
            <v>South East</v>
          </cell>
          <cell r="D881" t="str">
            <v>Kent, Surrey &amp; Sussex</v>
          </cell>
        </row>
        <row r="882">
          <cell r="A882" t="str">
            <v>1998</v>
          </cell>
          <cell r="B882" t="str">
            <v>MC084 (Chorley Magistrates' Court)</v>
          </cell>
          <cell r="C882" t="str">
            <v>North West</v>
          </cell>
          <cell r="D882" t="str">
            <v>Cumbria &amp; Lancashire</v>
          </cell>
        </row>
        <row r="883">
          <cell r="A883" t="str">
            <v>2002</v>
          </cell>
          <cell r="B883" t="str">
            <v>MC177 (Lancaster Magistrates' Court)</v>
          </cell>
          <cell r="C883" t="str">
            <v>North West</v>
          </cell>
          <cell r="D883" t="str">
            <v>Cumbria &amp; Lancashire</v>
          </cell>
        </row>
        <row r="884">
          <cell r="A884" t="str">
            <v>2083</v>
          </cell>
          <cell r="B884" t="str">
            <v>Hav Sud Magistrates Court</v>
          </cell>
          <cell r="C884" t="str">
            <v>Unknown</v>
          </cell>
          <cell r="D884" t="str">
            <v>Other</v>
          </cell>
        </row>
        <row r="885">
          <cell r="A885" t="str">
            <v>2085</v>
          </cell>
          <cell r="B885" t="str">
            <v>St Ed Smkt Magistrates Court</v>
          </cell>
          <cell r="C885" t="str">
            <v>Unknown</v>
          </cell>
          <cell r="D885" t="str">
            <v>Norfolk &amp; Suffolk</v>
          </cell>
        </row>
        <row r="886">
          <cell r="A886" t="str">
            <v>2086</v>
          </cell>
          <cell r="B886" t="str">
            <v>St Ed Smkt Juvenile Court</v>
          </cell>
          <cell r="C886" t="str">
            <v>Unknown</v>
          </cell>
          <cell r="D886" t="str">
            <v>Norfolk &amp; Suffolk</v>
          </cell>
        </row>
        <row r="887">
          <cell r="A887" t="str">
            <v>2087</v>
          </cell>
          <cell r="B887" t="str">
            <v>MC104 (Denbigh Magistrates' Court)</v>
          </cell>
          <cell r="C887" t="str">
            <v>Wales</v>
          </cell>
          <cell r="D887" t="str">
            <v>Wales</v>
          </cell>
        </row>
        <row r="888">
          <cell r="A888" t="str">
            <v>2088</v>
          </cell>
          <cell r="B888" t="str">
            <v>MC104 (Denbigh Magistrates' Court)</v>
          </cell>
          <cell r="C888" t="str">
            <v>Wales</v>
          </cell>
          <cell r="D888" t="str">
            <v>Wales</v>
          </cell>
        </row>
        <row r="889">
          <cell r="A889" t="str">
            <v>2089</v>
          </cell>
          <cell r="B889" t="str">
            <v>MC134 (Grays Magistrates' Court)</v>
          </cell>
          <cell r="C889" t="str">
            <v>East of England</v>
          </cell>
          <cell r="D889" t="str">
            <v>Essex</v>
          </cell>
        </row>
        <row r="890">
          <cell r="A890" t="str">
            <v>2090</v>
          </cell>
          <cell r="B890" t="str">
            <v>MC134 (Grays Magistrates' Court)</v>
          </cell>
          <cell r="C890" t="str">
            <v>East of England</v>
          </cell>
          <cell r="D890" t="str">
            <v>Essex</v>
          </cell>
        </row>
        <row r="891">
          <cell r="A891" t="str">
            <v>2091</v>
          </cell>
          <cell r="B891" t="str">
            <v>MC143 (Harlow Magistrates' Court)</v>
          </cell>
          <cell r="C891" t="str">
            <v>East of England</v>
          </cell>
          <cell r="D891" t="str">
            <v>Essex</v>
          </cell>
        </row>
        <row r="892">
          <cell r="A892" t="str">
            <v>2092</v>
          </cell>
          <cell r="B892" t="str">
            <v>MC143 (Harlow Magistrates' Court)</v>
          </cell>
          <cell r="C892" t="str">
            <v>East of England</v>
          </cell>
          <cell r="D892" t="str">
            <v>Essex</v>
          </cell>
        </row>
        <row r="893">
          <cell r="A893" t="str">
            <v>2093</v>
          </cell>
          <cell r="B893" t="str">
            <v>MC024 (Basildon Magistrates' Court)</v>
          </cell>
          <cell r="C893" t="str">
            <v>East of England</v>
          </cell>
          <cell r="D893" t="str">
            <v>Essex</v>
          </cell>
        </row>
        <row r="894">
          <cell r="A894" t="str">
            <v>2094</v>
          </cell>
          <cell r="B894" t="str">
            <v>MC024 (Basildon Magistrates' Court)</v>
          </cell>
          <cell r="C894" t="str">
            <v>East of England</v>
          </cell>
          <cell r="D894" t="str">
            <v>Essex</v>
          </cell>
        </row>
        <row r="895">
          <cell r="A895" t="str">
            <v>2095</v>
          </cell>
          <cell r="B895" t="str">
            <v>MC277 (Skipton Magistrates' Court)</v>
          </cell>
          <cell r="C895" t="str">
            <v>Yorkshire &amp; Humberside</v>
          </cell>
          <cell r="D895" t="str">
            <v>N Yorks, Humber &amp; Lincolnshire</v>
          </cell>
        </row>
        <row r="896">
          <cell r="A896" t="str">
            <v>2097</v>
          </cell>
          <cell r="B896" t="str">
            <v>MC144 (Harrogate Magistrates' Court)</v>
          </cell>
          <cell r="C896" t="str">
            <v>Yorkshire &amp; Humberside</v>
          </cell>
          <cell r="D896" t="str">
            <v>N Yorks, Humber &amp; Lincolnshire</v>
          </cell>
        </row>
        <row r="897">
          <cell r="A897" t="str">
            <v>2098</v>
          </cell>
          <cell r="B897" t="str">
            <v>MC144 (Harrogate Magistrates' Court)</v>
          </cell>
          <cell r="C897" t="str">
            <v>Yorkshire &amp; Humberside</v>
          </cell>
          <cell r="D897" t="str">
            <v>N Yorks, Humber &amp; Lincolnshire</v>
          </cell>
        </row>
        <row r="898">
          <cell r="A898" t="str">
            <v>2101</v>
          </cell>
          <cell r="B898" t="str">
            <v>Debrycheinio Magistrates Court</v>
          </cell>
          <cell r="C898" t="str">
            <v>Unknown</v>
          </cell>
          <cell r="D898" t="str">
            <v xml:space="preserve">Unknown </v>
          </cell>
        </row>
        <row r="899">
          <cell r="A899" t="str">
            <v>2105</v>
          </cell>
          <cell r="B899" t="str">
            <v>MC036 (Blackpool Magistrates' Court)</v>
          </cell>
          <cell r="C899" t="str">
            <v>North West</v>
          </cell>
          <cell r="D899" t="str">
            <v>Cumbria &amp; Lancashire</v>
          </cell>
        </row>
        <row r="900">
          <cell r="A900" t="str">
            <v>2106</v>
          </cell>
          <cell r="B900" t="str">
            <v>MC036 (Blackpool Magistrates' Court)</v>
          </cell>
          <cell r="C900" t="str">
            <v>North West</v>
          </cell>
          <cell r="D900" t="str">
            <v>Cumbria &amp; Lancashire</v>
          </cell>
        </row>
        <row r="901">
          <cell r="A901" t="str">
            <v>2107</v>
          </cell>
          <cell r="B901" t="str">
            <v>MC017 (Banbury Magistrates' Court)</v>
          </cell>
          <cell r="C901" t="str">
            <v>South East</v>
          </cell>
          <cell r="D901" t="str">
            <v>Thames Valley</v>
          </cell>
        </row>
        <row r="902">
          <cell r="A902" t="str">
            <v>2109</v>
          </cell>
          <cell r="B902" t="str">
            <v>MC374 (Bracknell Magistrates' Court)</v>
          </cell>
          <cell r="C902" t="str">
            <v>South East</v>
          </cell>
          <cell r="D902" t="str">
            <v>Thames Valley</v>
          </cell>
        </row>
        <row r="903">
          <cell r="A903" t="str">
            <v>2110</v>
          </cell>
          <cell r="B903" t="str">
            <v>Eastberkshir Juvenile Court</v>
          </cell>
          <cell r="C903" t="str">
            <v>South East</v>
          </cell>
          <cell r="D903" t="str">
            <v>Thames Valley</v>
          </cell>
        </row>
        <row r="904">
          <cell r="A904" t="str">
            <v>2111</v>
          </cell>
          <cell r="B904" t="str">
            <v>MC338 (Reading Magistrates' Court)</v>
          </cell>
          <cell r="C904" t="str">
            <v>South East</v>
          </cell>
          <cell r="D904" t="str">
            <v>Thames Valley</v>
          </cell>
        </row>
        <row r="905">
          <cell r="A905" t="str">
            <v>2112</v>
          </cell>
          <cell r="B905" t="str">
            <v>MC338 (Reading Magistrates' Court)</v>
          </cell>
          <cell r="C905" t="str">
            <v>South East</v>
          </cell>
          <cell r="D905" t="str">
            <v>Thames Valley</v>
          </cell>
        </row>
        <row r="906">
          <cell r="A906" t="str">
            <v>2113</v>
          </cell>
          <cell r="B906" t="str">
            <v>MC211 (Melton Mowbray Magistrates' Court)</v>
          </cell>
          <cell r="C906" t="str">
            <v>East Midlands</v>
          </cell>
          <cell r="D906" t="str">
            <v>Derbs, Notts &amp; Leicestershire</v>
          </cell>
        </row>
        <row r="907">
          <cell r="A907" t="str">
            <v>2115</v>
          </cell>
          <cell r="B907" t="str">
            <v>MC153 (Hertford Magistrates' Court)</v>
          </cell>
          <cell r="C907" t="str">
            <v>East Of England</v>
          </cell>
          <cell r="D907" t="str">
            <v>Northants, Beds, Herts &amp; Cambs</v>
          </cell>
        </row>
        <row r="908">
          <cell r="A908" t="str">
            <v>2119</v>
          </cell>
          <cell r="B908" t="str">
            <v>MC071 (Carmarthen Magistrates' Court)</v>
          </cell>
          <cell r="C908" t="str">
            <v>Wales</v>
          </cell>
          <cell r="D908" t="str">
            <v>Wales</v>
          </cell>
        </row>
        <row r="909">
          <cell r="A909" t="str">
            <v>2120</v>
          </cell>
          <cell r="B909" t="str">
            <v>MC071 (Carmarthen Magistrates' Court)</v>
          </cell>
          <cell r="C909" t="str">
            <v>Wales</v>
          </cell>
          <cell r="D909" t="str">
            <v>Wales</v>
          </cell>
        </row>
        <row r="910">
          <cell r="A910" t="str">
            <v>2121</v>
          </cell>
          <cell r="B910" t="str">
            <v>Channel Magistrates Court</v>
          </cell>
          <cell r="C910" t="str">
            <v>Unknown</v>
          </cell>
          <cell r="D910" t="str">
            <v>Other</v>
          </cell>
        </row>
        <row r="911">
          <cell r="A911" t="str">
            <v>2122</v>
          </cell>
          <cell r="B911" t="str">
            <v>Channel Juvenile Court</v>
          </cell>
          <cell r="C911" t="str">
            <v>Unknown</v>
          </cell>
          <cell r="D911" t="str">
            <v>Other</v>
          </cell>
        </row>
        <row r="912">
          <cell r="A912" t="str">
            <v>2123</v>
          </cell>
          <cell r="B912" t="str">
            <v>MC203 (Maidstone Magistrates' Court)</v>
          </cell>
          <cell r="C912" t="str">
            <v>South East</v>
          </cell>
          <cell r="D912" t="str">
            <v>Kent, Surrey &amp; Sussex</v>
          </cell>
        </row>
        <row r="913">
          <cell r="A913" t="str">
            <v>2125</v>
          </cell>
          <cell r="B913" t="str">
            <v>MC203 (Maidstone Magistrates' Court)</v>
          </cell>
          <cell r="C913" t="str">
            <v>South East</v>
          </cell>
          <cell r="D913" t="str">
            <v>Kent, Surrey &amp; Sussex</v>
          </cell>
        </row>
        <row r="914">
          <cell r="A914" t="str">
            <v>2127</v>
          </cell>
          <cell r="B914" t="str">
            <v>Ceredigion Magistrates Court</v>
          </cell>
          <cell r="C914" t="str">
            <v>Wales</v>
          </cell>
          <cell r="D914" t="str">
            <v>Wales</v>
          </cell>
        </row>
        <row r="915">
          <cell r="A915" t="str">
            <v>2129</v>
          </cell>
          <cell r="B915" t="str">
            <v>Dwyfor Magistrates Court</v>
          </cell>
          <cell r="C915" t="str">
            <v>Wales</v>
          </cell>
          <cell r="D915" t="str">
            <v>Wales</v>
          </cell>
        </row>
        <row r="916">
          <cell r="A916" t="str">
            <v>2322</v>
          </cell>
          <cell r="B916" t="str">
            <v>MC102 (Daventry Magistrates' Court)</v>
          </cell>
          <cell r="C916" t="str">
            <v>East Midlands</v>
          </cell>
          <cell r="D916" t="str">
            <v>Northants, Beds, Herts &amp; Cambs</v>
          </cell>
        </row>
        <row r="917">
          <cell r="A917" t="str">
            <v>2323</v>
          </cell>
          <cell r="B917" t="str">
            <v>MC172 (Kettering Magistrates' Court)</v>
          </cell>
          <cell r="C917" t="str">
            <v>East Midlands</v>
          </cell>
          <cell r="D917" t="str">
            <v>Northants, Beds, Herts &amp; Cambs</v>
          </cell>
        </row>
        <row r="918">
          <cell r="A918" t="str">
            <v>2325</v>
          </cell>
          <cell r="B918" t="str">
            <v>MC233 (Northampton Magistrates' Court)</v>
          </cell>
          <cell r="C918" t="str">
            <v>East Midlands</v>
          </cell>
          <cell r="D918" t="str">
            <v>Northants, Beds, Herts &amp; Cambs</v>
          </cell>
        </row>
        <row r="919">
          <cell r="A919" t="str">
            <v>2328</v>
          </cell>
          <cell r="B919" t="str">
            <v>MC335 (Wellingborough Magistrates' Court)</v>
          </cell>
          <cell r="C919" t="str">
            <v>East Midlands</v>
          </cell>
          <cell r="D919" t="str">
            <v>Northants, Beds, Herts &amp; Cambs</v>
          </cell>
        </row>
        <row r="920">
          <cell r="A920" t="str">
            <v>2545</v>
          </cell>
          <cell r="B920" t="str">
            <v>MC260 (Richmond-Upon-Thames Magistrates' Court)</v>
          </cell>
          <cell r="C920" t="str">
            <v>London</v>
          </cell>
          <cell r="D920" t="str">
            <v>London</v>
          </cell>
        </row>
        <row r="921">
          <cell r="A921" t="str">
            <v>2566</v>
          </cell>
          <cell r="B921" t="str">
            <v>MC205 (Mansfield Magistrates' Court)</v>
          </cell>
          <cell r="C921" t="str">
            <v>East Midlands</v>
          </cell>
          <cell r="D921" t="str">
            <v>Derbs, Notts &amp; Leicestershire</v>
          </cell>
        </row>
        <row r="922">
          <cell r="A922" t="str">
            <v>2641</v>
          </cell>
          <cell r="B922" t="str">
            <v>MC159 (City of Westminster Magistrates' Court)</v>
          </cell>
          <cell r="C922" t="str">
            <v>London</v>
          </cell>
          <cell r="D922" t="str">
            <v>London</v>
          </cell>
        </row>
        <row r="923">
          <cell r="A923" t="str">
            <v>2643</v>
          </cell>
          <cell r="B923" t="str">
            <v>MC136 (Greenwich Magistrates' Court)</v>
          </cell>
          <cell r="C923" t="str">
            <v>London</v>
          </cell>
          <cell r="D923" t="str">
            <v>London</v>
          </cell>
        </row>
        <row r="924">
          <cell r="A924" t="str">
            <v>2646</v>
          </cell>
          <cell r="B924" t="e">
            <v>#N/A</v>
          </cell>
          <cell r="C924" t="str">
            <v>Unknown</v>
          </cell>
          <cell r="D924" t="e">
            <v>#N/A</v>
          </cell>
        </row>
        <row r="925">
          <cell r="A925" t="str">
            <v>2649</v>
          </cell>
          <cell r="B925" t="str">
            <v>MC286 (South Western Magistrates' Court)</v>
          </cell>
          <cell r="C925" t="str">
            <v>London</v>
          </cell>
          <cell r="D925" t="str">
            <v>London</v>
          </cell>
        </row>
        <row r="926">
          <cell r="A926" t="str">
            <v>2650</v>
          </cell>
          <cell r="B926" t="str">
            <v>MC315 (Thames Magistrates' Court)</v>
          </cell>
          <cell r="C926" t="str">
            <v>London</v>
          </cell>
          <cell r="D926" t="str">
            <v>London</v>
          </cell>
        </row>
        <row r="927">
          <cell r="A927" t="str">
            <v>2651</v>
          </cell>
          <cell r="B927" t="str">
            <v>MC320 (Tower Bridge Magistrates' Court)</v>
          </cell>
          <cell r="C927" t="str">
            <v>London</v>
          </cell>
          <cell r="D927" t="str">
            <v>London</v>
          </cell>
        </row>
        <row r="928">
          <cell r="A928" t="str">
            <v>2656</v>
          </cell>
          <cell r="B928" t="str">
            <v>MC064 (Camberwell Green Magistrates' Court)</v>
          </cell>
          <cell r="C928" t="str">
            <v>London</v>
          </cell>
          <cell r="D928" t="str">
            <v>London</v>
          </cell>
        </row>
        <row r="929">
          <cell r="A929" t="str">
            <v>2660</v>
          </cell>
          <cell r="B929" t="str">
            <v>MC159 (City of Westminster Magistrates' Court)</v>
          </cell>
          <cell r="C929" t="str">
            <v>London</v>
          </cell>
          <cell r="D929" t="str">
            <v>London</v>
          </cell>
        </row>
        <row r="930">
          <cell r="A930" t="str">
            <v>2663</v>
          </cell>
          <cell r="B930" t="str">
            <v>MC154 (Highbury Corner Magistrates' Court)</v>
          </cell>
          <cell r="C930" t="str">
            <v>London</v>
          </cell>
          <cell r="D930" t="str">
            <v>London</v>
          </cell>
        </row>
        <row r="931">
          <cell r="A931" t="str">
            <v>2726</v>
          </cell>
          <cell r="B931" t="str">
            <v>MC049 (Brentford Magistrates' Court)</v>
          </cell>
          <cell r="C931" t="str">
            <v>London</v>
          </cell>
          <cell r="D931" t="str">
            <v>London</v>
          </cell>
        </row>
        <row r="932">
          <cell r="A932" t="str">
            <v>2727</v>
          </cell>
          <cell r="B932" t="str">
            <v>MC054 (Bromley Magistrates' Court)</v>
          </cell>
          <cell r="C932" t="str">
            <v>London</v>
          </cell>
          <cell r="D932" t="str">
            <v>London</v>
          </cell>
        </row>
        <row r="933">
          <cell r="A933" t="str">
            <v>2734</v>
          </cell>
          <cell r="B933" t="str">
            <v>MC115 (Ealing Magistrates' Court)</v>
          </cell>
          <cell r="C933" t="str">
            <v>London</v>
          </cell>
          <cell r="D933" t="str">
            <v>London</v>
          </cell>
        </row>
        <row r="934">
          <cell r="A934" t="str">
            <v>2760</v>
          </cell>
          <cell r="B934" t="str">
            <v>MC145 (Harrow Gore Magistrates' Court)</v>
          </cell>
          <cell r="C934" t="str">
            <v>South East</v>
          </cell>
          <cell r="D934" t="str">
            <v>London</v>
          </cell>
        </row>
        <row r="935">
          <cell r="A935" t="str">
            <v>2762</v>
          </cell>
          <cell r="B935" t="str">
            <v>MC048 (Brent Magistrates' Court)</v>
          </cell>
          <cell r="C935" t="str">
            <v>London</v>
          </cell>
          <cell r="D935" t="str">
            <v>London</v>
          </cell>
        </row>
        <row r="936">
          <cell r="A936" t="str">
            <v>2763</v>
          </cell>
          <cell r="B936" t="str">
            <v>MC214 (Wimbledon Magistrates' Court)</v>
          </cell>
          <cell r="C936" t="str">
            <v>London</v>
          </cell>
          <cell r="D936" t="str">
            <v>London</v>
          </cell>
        </row>
        <row r="937">
          <cell r="A937" t="str">
            <v>2766</v>
          </cell>
          <cell r="B937" t="str">
            <v>MC324 (Uxbridge Magistrates' Court)</v>
          </cell>
          <cell r="C937" t="str">
            <v>London</v>
          </cell>
          <cell r="D937" t="str">
            <v>London</v>
          </cell>
        </row>
        <row r="938">
          <cell r="A938" t="str">
            <v>2768</v>
          </cell>
          <cell r="B938" t="str">
            <v>MC260 (Richmond-Upon-Thames Magistrates' Court)</v>
          </cell>
          <cell r="C938" t="str">
            <v>London</v>
          </cell>
          <cell r="D938" t="str">
            <v>London</v>
          </cell>
        </row>
        <row r="939">
          <cell r="A939" t="str">
            <v>2770</v>
          </cell>
          <cell r="B939" t="str">
            <v>MC021 (Barnsley Magistrates' Court)</v>
          </cell>
          <cell r="C939" t="str">
            <v>Yorkshire &amp; Humberside</v>
          </cell>
          <cell r="D939" t="str">
            <v>S Yorkshire</v>
          </cell>
        </row>
        <row r="940">
          <cell r="A940" t="str">
            <v>2773</v>
          </cell>
          <cell r="B940" t="str">
            <v>MC273 (Sheffield Magistrates' Court)</v>
          </cell>
          <cell r="C940" t="str">
            <v>Yorkshire &amp; Humberside</v>
          </cell>
          <cell r="D940" t="str">
            <v>S Yorkshire</v>
          </cell>
        </row>
        <row r="941">
          <cell r="A941" t="str">
            <v>2777</v>
          </cell>
          <cell r="B941" t="str">
            <v>MC073 (Oxford Magistrates' Court)</v>
          </cell>
          <cell r="C941" t="str">
            <v>South East</v>
          </cell>
          <cell r="D941" t="str">
            <v>Thames Valley</v>
          </cell>
        </row>
        <row r="942">
          <cell r="A942" t="str">
            <v>2812</v>
          </cell>
          <cell r="B942" t="str">
            <v>MC175 (Kingston upon Thames Magistrates' Court)</v>
          </cell>
          <cell r="C942" t="str">
            <v>London</v>
          </cell>
          <cell r="D942" t="str">
            <v>London</v>
          </cell>
        </row>
        <row r="943">
          <cell r="A943" t="str">
            <v>2813</v>
          </cell>
          <cell r="B943" t="str">
            <v>MC330 (Waltham Forest Magistrates' Court)</v>
          </cell>
          <cell r="C943" t="str">
            <v>London</v>
          </cell>
          <cell r="D943" t="str">
            <v>London</v>
          </cell>
        </row>
        <row r="944">
          <cell r="A944" t="str">
            <v>2830</v>
          </cell>
          <cell r="B944" t="str">
            <v>MC169 (Ipswich Magistrates' Court)</v>
          </cell>
          <cell r="C944" t="str">
            <v>East Of England</v>
          </cell>
          <cell r="D944" t="str">
            <v>Norfolk &amp; Suffolk</v>
          </cell>
        </row>
        <row r="945">
          <cell r="A945" t="str">
            <v>2846</v>
          </cell>
          <cell r="B945" t="str">
            <v>MC350 (Woking Magistrates' Court)</v>
          </cell>
          <cell r="C945" t="str">
            <v>South East</v>
          </cell>
          <cell r="D945" t="str">
            <v>Kent, Surrey &amp; Sussex</v>
          </cell>
        </row>
        <row r="946">
          <cell r="A946" t="str">
            <v>2847</v>
          </cell>
          <cell r="B946" t="str">
            <v>MC256 (Redhill Magistrates' Court)</v>
          </cell>
          <cell r="C946" t="str">
            <v>South East</v>
          </cell>
          <cell r="D946" t="str">
            <v>Kent, Surrey &amp; Sussex</v>
          </cell>
        </row>
        <row r="947">
          <cell r="A947" t="str">
            <v>2848</v>
          </cell>
          <cell r="B947" t="str">
            <v>MC350 (Woking Magistrates' Court)</v>
          </cell>
          <cell r="C947" t="str">
            <v>South East</v>
          </cell>
          <cell r="D947" t="str">
            <v>Kent, Surrey &amp; Sussex</v>
          </cell>
        </row>
        <row r="948">
          <cell r="A948" t="str">
            <v>2850</v>
          </cell>
          <cell r="B948" t="str">
            <v>MC130 (Gateshead Magistrates' Court)</v>
          </cell>
          <cell r="C948" t="str">
            <v>North East</v>
          </cell>
          <cell r="D948" t="str">
            <v>Northumbria</v>
          </cell>
        </row>
        <row r="949">
          <cell r="A949" t="str">
            <v>2903</v>
          </cell>
          <cell r="B949" t="str">
            <v>MC395 (Leamington Spa Magistrates' Court)</v>
          </cell>
          <cell r="C949" t="str">
            <v>West Midlands</v>
          </cell>
          <cell r="D949" t="str">
            <v>West Mercia &amp; Warwickshire</v>
          </cell>
        </row>
        <row r="950">
          <cell r="A950" t="str">
            <v>2908</v>
          </cell>
          <cell r="B950" t="str">
            <v>MC032 (Birmingham Magistrates' Court (at Corporation St))</v>
          </cell>
          <cell r="C950" t="str">
            <v>West Midlands</v>
          </cell>
          <cell r="D950" t="str">
            <v>Staffs &amp; West Midlands</v>
          </cell>
        </row>
        <row r="951">
          <cell r="A951" t="str">
            <v>2909</v>
          </cell>
          <cell r="B951" t="str">
            <v>MC305 (Sutton Coldfield Magistrates' Court)</v>
          </cell>
          <cell r="C951" t="str">
            <v>West Midlands</v>
          </cell>
          <cell r="D951" t="str">
            <v>Staffs &amp; West Midlands</v>
          </cell>
        </row>
        <row r="952">
          <cell r="A952" t="str">
            <v>2910</v>
          </cell>
          <cell r="B952" t="str">
            <v>MC094 (Coventry Magistrates' Court)</v>
          </cell>
          <cell r="C952" t="str">
            <v>West Midlands</v>
          </cell>
          <cell r="D952" t="str">
            <v>Staffs &amp; West Midlands</v>
          </cell>
        </row>
        <row r="953">
          <cell r="A953" t="str">
            <v>2918</v>
          </cell>
          <cell r="B953" t="str">
            <v>MC329 (Walsall Magistrates' Court)</v>
          </cell>
          <cell r="C953" t="str">
            <v>West Midlands</v>
          </cell>
          <cell r="D953" t="str">
            <v>Staffs &amp; West Midlands</v>
          </cell>
        </row>
        <row r="954">
          <cell r="A954" t="str">
            <v>2919</v>
          </cell>
          <cell r="B954" t="str">
            <v>MC351 (Wolverhampton Magistrates' Court)</v>
          </cell>
          <cell r="C954" t="str">
            <v>West Midlands</v>
          </cell>
          <cell r="D954" t="str">
            <v>Staffs &amp; West Midlands</v>
          </cell>
        </row>
        <row r="955">
          <cell r="A955" t="str">
            <v>2932</v>
          </cell>
          <cell r="B955" t="str">
            <v>MC215 (Haywards Heath Magistrates' Court)</v>
          </cell>
          <cell r="C955" t="str">
            <v>South East</v>
          </cell>
          <cell r="D955" t="str">
            <v>Kent, Surrey &amp; Sussex</v>
          </cell>
        </row>
        <row r="956">
          <cell r="A956" t="str">
            <v>2936</v>
          </cell>
          <cell r="B956" t="str">
            <v>MC082 (Chichester Magistrates' Court)</v>
          </cell>
          <cell r="C956" t="str">
            <v>South East</v>
          </cell>
          <cell r="D956" t="str">
            <v>Kent, Surrey &amp; Sussex</v>
          </cell>
        </row>
        <row r="957">
          <cell r="A957" t="str">
            <v>2937</v>
          </cell>
          <cell r="B957" t="str">
            <v>MC356 (Worthing Magistrates' Court)</v>
          </cell>
          <cell r="C957" t="str">
            <v>South East</v>
          </cell>
          <cell r="D957" t="str">
            <v>Kent, Surrey &amp; Sussex</v>
          </cell>
        </row>
        <row r="958">
          <cell r="A958" t="str">
            <v>2974</v>
          </cell>
          <cell r="B958" t="str">
            <v>MC170 (Bingley Magistrates' Court)</v>
          </cell>
          <cell r="C958" t="str">
            <v>Yorkshire &amp; Humberside</v>
          </cell>
          <cell r="D958" t="str">
            <v>West Yorkshire</v>
          </cell>
        </row>
        <row r="959">
          <cell r="A959" t="str">
            <v>3015</v>
          </cell>
          <cell r="B959" t="str">
            <v>MC309 (Swindon Magistrates' Court)</v>
          </cell>
          <cell r="C959" t="str">
            <v>South West</v>
          </cell>
          <cell r="D959" t="str">
            <v>Gloucs, Avon, Somerset &amp; Wilts</v>
          </cell>
        </row>
        <row r="960">
          <cell r="A960" t="str">
            <v>3058</v>
          </cell>
          <cell r="B960" t="str">
            <v>MC357 (Wrexham Magistrates' Court)</v>
          </cell>
          <cell r="C960" t="str">
            <v>Wales</v>
          </cell>
          <cell r="D960" t="str">
            <v>Wales</v>
          </cell>
        </row>
        <row r="961">
          <cell r="A961" t="str">
            <v>3205</v>
          </cell>
          <cell r="B961" t="str">
            <v>MC087 (Newport Magistrates' Court)</v>
          </cell>
          <cell r="C961" t="str">
            <v>Wales</v>
          </cell>
          <cell r="D961" t="str">
            <v>Wales</v>
          </cell>
        </row>
        <row r="962">
          <cell r="A962" t="str">
            <v>3264</v>
          </cell>
          <cell r="B962" t="str">
            <v>MC213 (Merthyr Tydfil Magistrates' Court)</v>
          </cell>
          <cell r="C962" t="str">
            <v>Wales</v>
          </cell>
          <cell r="D962" t="str">
            <v>Wales</v>
          </cell>
        </row>
        <row r="963">
          <cell r="A963" t="str">
            <v>6013</v>
          </cell>
          <cell r="B963" t="str">
            <v>Hackney Juvenile Court</v>
          </cell>
          <cell r="C963" t="str">
            <v>London</v>
          </cell>
          <cell r="D963" t="str">
            <v>London</v>
          </cell>
        </row>
        <row r="964">
          <cell r="A964" t="str">
            <v>8888</v>
          </cell>
          <cell r="B964" t="str">
            <v>Immigration</v>
          </cell>
          <cell r="C964" t="str">
            <v>Unknown</v>
          </cell>
          <cell r="D964" t="str">
            <v>Other</v>
          </cell>
        </row>
        <row r="965">
          <cell r="A965" t="str">
            <v>9001</v>
          </cell>
          <cell r="B965" t="str">
            <v>MC244 (Peterlee Magistrates' Court)</v>
          </cell>
          <cell r="C965" t="str">
            <v>North East</v>
          </cell>
          <cell r="D965" t="str">
            <v>Durham &amp; Cleveland</v>
          </cell>
        </row>
        <row r="966">
          <cell r="A966" t="str">
            <v>9002</v>
          </cell>
          <cell r="B966" t="str">
            <v>MC277 (Skipton Magistrates' Court)</v>
          </cell>
          <cell r="C966" t="str">
            <v>Yorkshire &amp; Humberside</v>
          </cell>
          <cell r="D966" t="str">
            <v>N Yorks, Humber &amp; Lincolnshire</v>
          </cell>
        </row>
        <row r="967">
          <cell r="A967" t="str">
            <v>9987</v>
          </cell>
          <cell r="B967" t="str">
            <v>Qs/Assizes</v>
          </cell>
          <cell r="C967" t="str">
            <v>Unknown</v>
          </cell>
          <cell r="D967" t="str">
            <v>Other</v>
          </cell>
        </row>
        <row r="968">
          <cell r="A968" t="str">
            <v>9989</v>
          </cell>
          <cell r="B968" t="str">
            <v>Royal Courts Of Justice</v>
          </cell>
          <cell r="C968" t="str">
            <v>Unknown</v>
          </cell>
          <cell r="D968" t="str">
            <v>London</v>
          </cell>
        </row>
        <row r="969">
          <cell r="A969" t="str">
            <v>9990</v>
          </cell>
          <cell r="B969" t="str">
            <v>Foreign Courts (Outside Uk)</v>
          </cell>
          <cell r="C969" t="str">
            <v>Unknown</v>
          </cell>
          <cell r="D969" t="str">
            <v>Other</v>
          </cell>
        </row>
        <row r="970">
          <cell r="A970" t="str">
            <v>9991</v>
          </cell>
          <cell r="B970" t="str">
            <v>Jersey</v>
          </cell>
          <cell r="C970" t="str">
            <v>Unknown</v>
          </cell>
          <cell r="D970" t="str">
            <v>Other</v>
          </cell>
        </row>
        <row r="971">
          <cell r="A971" t="str">
            <v>9992</v>
          </cell>
          <cell r="B971" t="str">
            <v>Guernsey Courts</v>
          </cell>
          <cell r="C971" t="str">
            <v>Unknown</v>
          </cell>
          <cell r="D971" t="str">
            <v>Other</v>
          </cell>
        </row>
        <row r="972">
          <cell r="A972" t="str">
            <v>9993</v>
          </cell>
          <cell r="B972" t="str">
            <v>Isle Of Man</v>
          </cell>
          <cell r="C972" t="str">
            <v>Unknown</v>
          </cell>
          <cell r="D972" t="str">
            <v>Other</v>
          </cell>
        </row>
        <row r="973">
          <cell r="A973" t="str">
            <v>9994</v>
          </cell>
          <cell r="B973" t="str">
            <v>Court Martial</v>
          </cell>
          <cell r="C973" t="str">
            <v>Unknown</v>
          </cell>
          <cell r="D973" t="str">
            <v>Other</v>
          </cell>
        </row>
        <row r="974">
          <cell r="A974" t="str">
            <v>9995</v>
          </cell>
          <cell r="B974" t="str">
            <v>Scotland Magistrates Court</v>
          </cell>
          <cell r="C974" t="str">
            <v>Unknown</v>
          </cell>
          <cell r="D974" t="str">
            <v>Other</v>
          </cell>
        </row>
        <row r="975">
          <cell r="A975" t="str">
            <v>9996</v>
          </cell>
          <cell r="B975" t="str">
            <v>Court Of Appeal Criminal Division</v>
          </cell>
          <cell r="C975" t="str">
            <v>Unknown</v>
          </cell>
          <cell r="D975" t="str">
            <v>London</v>
          </cell>
        </row>
        <row r="976">
          <cell r="A976" t="str">
            <v>9999</v>
          </cell>
          <cell r="B976" t="str">
            <v>Repatriated</v>
          </cell>
          <cell r="C976" t="str">
            <v>Unknown</v>
          </cell>
          <cell r="D976" t="str">
            <v>Other</v>
          </cell>
        </row>
        <row r="977">
          <cell r="A977" t="str">
            <v>AC</v>
          </cell>
          <cell r="B977" t="str">
            <v>PR004 (HMP Altcourse)</v>
          </cell>
          <cell r="C977" t="str">
            <v>North West</v>
          </cell>
          <cell r="D977" t="str">
            <v>Cheshire &amp; G Manchester</v>
          </cell>
        </row>
        <row r="978">
          <cell r="A978" t="str">
            <v>AF</v>
          </cell>
          <cell r="B978" t="str">
            <v>PR141 (HMP Bronzefield)</v>
          </cell>
          <cell r="C978" t="str">
            <v>South East</v>
          </cell>
          <cell r="D978" t="str">
            <v>London</v>
          </cell>
        </row>
        <row r="979">
          <cell r="A979" t="str">
            <v>AG</v>
          </cell>
          <cell r="B979" t="str">
            <v>PR007 (HMP Askham Grange)</v>
          </cell>
          <cell r="C979" t="str">
            <v>Yorkshire &amp; Humberside</v>
          </cell>
          <cell r="D979" t="str">
            <v>N Yorks, Humber &amp; Lincolnshire</v>
          </cell>
        </row>
        <row r="980">
          <cell r="A980" t="str">
            <v>AK</v>
          </cell>
          <cell r="B980" t="str">
            <v>PR001 (HMP Northumberland)</v>
          </cell>
          <cell r="C980" t="str">
            <v>North East</v>
          </cell>
          <cell r="D980" t="str">
            <v>Northumbria</v>
          </cell>
        </row>
        <row r="981">
          <cell r="A981" t="str">
            <v>AL</v>
          </cell>
          <cell r="B981" t="str">
            <v>PR002 (HMP Albany)</v>
          </cell>
          <cell r="C981" t="str">
            <v>South East</v>
          </cell>
          <cell r="D981" t="str">
            <v>Prisons</v>
          </cell>
        </row>
        <row r="982">
          <cell r="A982" t="str">
            <v>AN</v>
          </cell>
          <cell r="B982" t="str">
            <v>HMP Aldington</v>
          </cell>
          <cell r="C982" t="str">
            <v>Unknown</v>
          </cell>
          <cell r="D982" t="str">
            <v>Prisons</v>
          </cell>
        </row>
        <row r="983">
          <cell r="A983" t="str">
            <v>AS</v>
          </cell>
          <cell r="B983" t="str">
            <v>PR005 (HMYOI Ashfield)</v>
          </cell>
          <cell r="C983" t="str">
            <v>South West</v>
          </cell>
          <cell r="D983" t="str">
            <v>Prisons</v>
          </cell>
        </row>
        <row r="984">
          <cell r="A984" t="str">
            <v>AW</v>
          </cell>
          <cell r="B984" t="str">
            <v>PR006 (HMP Ashwell)</v>
          </cell>
          <cell r="C984" t="str">
            <v>East Midlands</v>
          </cell>
          <cell r="D984" t="str">
            <v>Prisons</v>
          </cell>
        </row>
        <row r="985">
          <cell r="A985" t="str">
            <v>AY</v>
          </cell>
          <cell r="B985" t="str">
            <v>PR008 (HMP Aylesbury)</v>
          </cell>
          <cell r="C985" t="str">
            <v>South East</v>
          </cell>
          <cell r="D985" t="str">
            <v>Thames Valley</v>
          </cell>
        </row>
        <row r="986">
          <cell r="A986" t="str">
            <v>BA</v>
          </cell>
          <cell r="B986" t="str">
            <v>PR010 (HMP Belmarsh)</v>
          </cell>
          <cell r="C986" t="str">
            <v>London</v>
          </cell>
          <cell r="D986" t="str">
            <v>London</v>
          </cell>
        </row>
        <row r="987">
          <cell r="A987" t="str">
            <v>BC</v>
          </cell>
          <cell r="B987" t="str">
            <v>PR019 (HMP Buckley Hall)</v>
          </cell>
          <cell r="C987" t="str">
            <v>North West</v>
          </cell>
          <cell r="D987" t="str">
            <v>Cheshire &amp; G Manchester</v>
          </cell>
        </row>
        <row r="988">
          <cell r="A988" t="str">
            <v>BD</v>
          </cell>
          <cell r="B988" t="str">
            <v>PR014 (HMP Blundeston)</v>
          </cell>
          <cell r="C988" t="str">
            <v>East Of England</v>
          </cell>
          <cell r="D988" t="str">
            <v>Norfolk &amp; Suffolk</v>
          </cell>
        </row>
        <row r="989">
          <cell r="A989" t="str">
            <v>BF</v>
          </cell>
          <cell r="B989" t="str">
            <v>PR009 (HMP Bedford)</v>
          </cell>
          <cell r="C989" t="str">
            <v>East Of England</v>
          </cell>
          <cell r="D989" t="str">
            <v>Beds, Northants, Cambs &amp; Herts</v>
          </cell>
        </row>
        <row r="990">
          <cell r="A990" t="str">
            <v>BH</v>
          </cell>
          <cell r="B990" t="str">
            <v>PR013 (HMP Blantyre House)</v>
          </cell>
          <cell r="C990" t="str">
            <v>South East</v>
          </cell>
          <cell r="D990" t="str">
            <v>Kent, Surrey &amp; Sussex</v>
          </cell>
        </row>
        <row r="991">
          <cell r="A991" t="str">
            <v>BK</v>
          </cell>
          <cell r="B991" t="str">
            <v>PR061 (HMP Hewell)</v>
          </cell>
          <cell r="C991" t="str">
            <v>West Midlands</v>
          </cell>
          <cell r="D991" t="str">
            <v>West Mercia &amp; Warwickshire</v>
          </cell>
        </row>
        <row r="992">
          <cell r="A992" t="str">
            <v>BL</v>
          </cell>
          <cell r="B992" t="str">
            <v>PR016 (HMP Bristol)</v>
          </cell>
          <cell r="C992" t="str">
            <v>South West</v>
          </cell>
          <cell r="D992" t="str">
            <v>Bristol, Gloucs, Somerset &amp; Wilts</v>
          </cell>
        </row>
        <row r="993">
          <cell r="A993" t="str">
            <v>BM</v>
          </cell>
          <cell r="B993" t="str">
            <v>PR011 (HMP Birmingham)</v>
          </cell>
          <cell r="C993" t="str">
            <v>West Midlands</v>
          </cell>
          <cell r="D993" t="str">
            <v>Staffs &amp; West Midlands</v>
          </cell>
        </row>
        <row r="994">
          <cell r="A994" t="str">
            <v>BN</v>
          </cell>
          <cell r="B994" t="str">
            <v>PR020 (HMP Bullingdon)</v>
          </cell>
          <cell r="C994" t="str">
            <v>South East</v>
          </cell>
          <cell r="D994" t="str">
            <v>Thames Valley</v>
          </cell>
        </row>
        <row r="995">
          <cell r="A995" t="str">
            <v>BS</v>
          </cell>
          <cell r="B995" t="str">
            <v>PR015 (HMYOI Brinsford)</v>
          </cell>
          <cell r="C995" t="str">
            <v>West Midlands</v>
          </cell>
          <cell r="D995" t="str">
            <v>Staffs &amp; West Midlands</v>
          </cell>
        </row>
        <row r="996">
          <cell r="A996" t="str">
            <v>BT</v>
          </cell>
          <cell r="B996" t="str">
            <v>PR061 (HMP Hewell)</v>
          </cell>
          <cell r="C996" t="str">
            <v>West Midlands</v>
          </cell>
          <cell r="D996" t="str">
            <v>West Mercia &amp; Warwickshire</v>
          </cell>
        </row>
        <row r="997">
          <cell r="A997" t="str">
            <v>BU</v>
          </cell>
          <cell r="B997" t="str">
            <v>PR021 (HMP Bullwood Hall)</v>
          </cell>
          <cell r="C997" t="str">
            <v>East Of England</v>
          </cell>
          <cell r="D997" t="str">
            <v>Prisons</v>
          </cell>
        </row>
        <row r="998">
          <cell r="A998" t="str">
            <v>BX</v>
          </cell>
          <cell r="B998" t="str">
            <v>PR017 (HMP Brixton)</v>
          </cell>
          <cell r="C998" t="str">
            <v>London</v>
          </cell>
          <cell r="D998" t="str">
            <v>London</v>
          </cell>
        </row>
        <row r="999">
          <cell r="A999" t="str">
            <v>BZ</v>
          </cell>
          <cell r="B999" t="str">
            <v>PR141 (HMP Bronzefield)</v>
          </cell>
          <cell r="C999" t="str">
            <v>South East</v>
          </cell>
          <cell r="D999" t="str">
            <v>London</v>
          </cell>
        </row>
        <row r="1000">
          <cell r="A1000" t="str">
            <v>CD</v>
          </cell>
          <cell r="B1000" t="str">
            <v>PR027 (HMP Chelmsford)</v>
          </cell>
          <cell r="C1000" t="str">
            <v>East Of England</v>
          </cell>
          <cell r="D1000" t="str">
            <v>Essex</v>
          </cell>
        </row>
        <row r="1001">
          <cell r="A1001" t="str">
            <v>CF</v>
          </cell>
          <cell r="B1001" t="str">
            <v>PR024 (HMP Cardiff)</v>
          </cell>
          <cell r="C1001" t="str">
            <v>Wales</v>
          </cell>
          <cell r="D1001" t="str">
            <v>Wales</v>
          </cell>
        </row>
        <row r="1002">
          <cell r="A1002" t="str">
            <v>CH</v>
          </cell>
          <cell r="B1002" t="str">
            <v>PR022 (HMP Camp Hill)</v>
          </cell>
          <cell r="C1002" t="str">
            <v>South East</v>
          </cell>
          <cell r="D1002" t="str">
            <v>Hampshire</v>
          </cell>
        </row>
        <row r="1003">
          <cell r="A1003" t="str">
            <v>CK</v>
          </cell>
          <cell r="B1003" t="str">
            <v>PR029 (HMP Cookham Wood)</v>
          </cell>
          <cell r="C1003" t="str">
            <v>South East</v>
          </cell>
          <cell r="D1003" t="str">
            <v>Prisons</v>
          </cell>
        </row>
        <row r="1004">
          <cell r="A1004" t="str">
            <v>CL</v>
          </cell>
          <cell r="B1004" t="str">
            <v>PR028 (HMP Coldingley)</v>
          </cell>
          <cell r="C1004" t="str">
            <v>South East</v>
          </cell>
          <cell r="D1004" t="str">
            <v>Hampshire</v>
          </cell>
        </row>
        <row r="1005">
          <cell r="A1005" t="str">
            <v>CR</v>
          </cell>
          <cell r="B1005" t="str">
            <v>HMP Colchester</v>
          </cell>
          <cell r="C1005" t="str">
            <v>South East</v>
          </cell>
          <cell r="D1005" t="str">
            <v>Essex</v>
          </cell>
        </row>
        <row r="1006">
          <cell r="A1006" t="str">
            <v>CS</v>
          </cell>
          <cell r="B1006" t="str">
            <v>PR025 (HMP Northumberland)</v>
          </cell>
          <cell r="C1006" t="str">
            <v>North East</v>
          </cell>
          <cell r="D1006" t="str">
            <v>Northumbria</v>
          </cell>
        </row>
        <row r="1007">
          <cell r="A1007" t="str">
            <v>CW</v>
          </cell>
          <cell r="B1007" t="str">
            <v>PR026 (HMP Channings Wood)</v>
          </cell>
          <cell r="C1007" t="str">
            <v>South West</v>
          </cell>
          <cell r="D1007" t="str">
            <v>Dorset, Devon &amp; Cornwall</v>
          </cell>
        </row>
        <row r="1008">
          <cell r="A1008" t="str">
            <v>CY</v>
          </cell>
          <cell r="B1008" t="str">
            <v>PR023 (HMP Canterbury)</v>
          </cell>
          <cell r="C1008" t="str">
            <v>South East</v>
          </cell>
          <cell r="D1008" t="str">
            <v>Kent, Surrey &amp; Sussex</v>
          </cell>
        </row>
        <row r="1009">
          <cell r="A1009" t="str">
            <v>DA</v>
          </cell>
          <cell r="B1009" t="str">
            <v>PR030 (HMP Dartmoor)</v>
          </cell>
          <cell r="C1009" t="str">
            <v>South West</v>
          </cell>
          <cell r="D1009" t="str">
            <v>Dorset, Devon &amp; Cornwall</v>
          </cell>
        </row>
        <row r="1010">
          <cell r="A1010" t="str">
            <v>DG</v>
          </cell>
          <cell r="B1010" t="str">
            <v>PR034 (HMP Dovegate)</v>
          </cell>
          <cell r="C1010" t="str">
            <v>West Midlands</v>
          </cell>
          <cell r="D1010" t="str">
            <v>Staffs &amp; West Midlands</v>
          </cell>
        </row>
        <row r="1011">
          <cell r="A1011" t="str">
            <v>DH</v>
          </cell>
          <cell r="B1011" t="str">
            <v>PR037 (HMP Drake Hall)</v>
          </cell>
          <cell r="C1011" t="str">
            <v>West Midlands</v>
          </cell>
          <cell r="D1011" t="str">
            <v>Staffs &amp; West Midlands</v>
          </cell>
        </row>
        <row r="1012">
          <cell r="A1012" t="str">
            <v>DM</v>
          </cell>
          <cell r="B1012" t="str">
            <v>PR038 (HMP Durham)</v>
          </cell>
          <cell r="C1012" t="str">
            <v>North East</v>
          </cell>
          <cell r="D1012" t="str">
            <v>Durham Tees Valley</v>
          </cell>
        </row>
        <row r="1013">
          <cell r="A1013" t="str">
            <v>DN</v>
          </cell>
          <cell r="B1013" t="str">
            <v>PR032 (HMP Doncaster)</v>
          </cell>
          <cell r="C1013" t="str">
            <v>Yorkshire &amp; Humberside</v>
          </cell>
          <cell r="D1013" t="str">
            <v>South Yorkshire</v>
          </cell>
        </row>
        <row r="1014">
          <cell r="A1014" t="str">
            <v>DR</v>
          </cell>
          <cell r="B1014" t="str">
            <v>PR033 (HMP Dorchester)</v>
          </cell>
          <cell r="C1014" t="str">
            <v>South West</v>
          </cell>
          <cell r="D1014" t="str">
            <v>Dorset, Devon &amp; Cornwall</v>
          </cell>
        </row>
        <row r="1015">
          <cell r="A1015" t="str">
            <v>DT</v>
          </cell>
          <cell r="B1015" t="str">
            <v>PR031 (HMYOI Deerbolt)</v>
          </cell>
          <cell r="C1015" t="str">
            <v>North East</v>
          </cell>
          <cell r="D1015" t="str">
            <v>Durham Tees Valley</v>
          </cell>
        </row>
        <row r="1016">
          <cell r="A1016" t="str">
            <v>DW</v>
          </cell>
          <cell r="B1016" t="str">
            <v>PR036 (HMP Downview)</v>
          </cell>
          <cell r="C1016" t="str">
            <v>South East</v>
          </cell>
          <cell r="D1016" t="str">
            <v>London</v>
          </cell>
        </row>
        <row r="1017">
          <cell r="A1017" t="str">
            <v>EE</v>
          </cell>
          <cell r="B1017" t="str">
            <v>PR042 (HMP Erlestoke House)</v>
          </cell>
          <cell r="C1017" t="str">
            <v>South West</v>
          </cell>
          <cell r="D1017" t="str">
            <v>Bristol, Gloucs, Somerset &amp; Wilts</v>
          </cell>
        </row>
        <row r="1018">
          <cell r="A1018" t="str">
            <v>EH</v>
          </cell>
          <cell r="B1018" t="str">
            <v>PR114 (HMP Standford Hill)</v>
          </cell>
          <cell r="C1018" t="str">
            <v>South East</v>
          </cell>
          <cell r="D1018" t="str">
            <v>Kent, Surrey &amp; Sussex</v>
          </cell>
        </row>
        <row r="1019">
          <cell r="A1019" t="str">
            <v>ES</v>
          </cell>
          <cell r="B1019" t="str">
            <v>PR039 (HMP East Sutton Park)</v>
          </cell>
          <cell r="C1019" t="str">
            <v>South East</v>
          </cell>
          <cell r="D1019" t="str">
            <v>Kent, Surrey &amp; Sussex</v>
          </cell>
        </row>
        <row r="1020">
          <cell r="A1020" t="str">
            <v>EV</v>
          </cell>
          <cell r="B1020" t="str">
            <v>PR043 (HMP Humber)</v>
          </cell>
          <cell r="C1020" t="str">
            <v>Yorkshire &amp; Humberside</v>
          </cell>
          <cell r="D1020" t="str">
            <v>N Yorks, Humber &amp; Lincolnshire</v>
          </cell>
        </row>
        <row r="1021">
          <cell r="A1021" t="str">
            <v>EW</v>
          </cell>
          <cell r="B1021" t="str">
            <v>PR040 (HMP Eastwood Park)</v>
          </cell>
          <cell r="C1021" t="str">
            <v>South West</v>
          </cell>
          <cell r="D1021" t="str">
            <v>Wales</v>
          </cell>
        </row>
        <row r="1022">
          <cell r="A1022" t="str">
            <v>EX</v>
          </cell>
          <cell r="B1022" t="str">
            <v>PR044 (HMP Exeter)</v>
          </cell>
          <cell r="C1022" t="str">
            <v>South West</v>
          </cell>
          <cell r="D1022" t="str">
            <v>Dorset, Devon &amp; Cornwall</v>
          </cell>
        </row>
        <row r="1023">
          <cell r="A1023" t="str">
            <v>EY</v>
          </cell>
          <cell r="B1023" t="str">
            <v>PR041 (HMP Elmley)</v>
          </cell>
          <cell r="C1023" t="str">
            <v>South East</v>
          </cell>
          <cell r="D1023" t="str">
            <v>Kent, Surrey &amp; Sussex</v>
          </cell>
        </row>
        <row r="1024">
          <cell r="A1024" t="str">
            <v>FB</v>
          </cell>
          <cell r="B1024" t="str">
            <v>PR048 (HMP Forest Bank)</v>
          </cell>
          <cell r="C1024" t="str">
            <v>North West</v>
          </cell>
          <cell r="D1024" t="str">
            <v>Cheshire &amp; G Manchester</v>
          </cell>
        </row>
        <row r="1025">
          <cell r="A1025" t="str">
            <v>FD</v>
          </cell>
          <cell r="B1025" t="str">
            <v>PR047 (HMP Ford)</v>
          </cell>
          <cell r="C1025" t="str">
            <v>South East</v>
          </cell>
          <cell r="D1025" t="str">
            <v>Kent, Surrey &amp; Sussex</v>
          </cell>
        </row>
        <row r="1026">
          <cell r="A1026" t="str">
            <v>FH</v>
          </cell>
          <cell r="B1026" t="str">
            <v>PR049 (HMP Foston Hall)</v>
          </cell>
          <cell r="C1026" t="str">
            <v>East Midlands</v>
          </cell>
          <cell r="D1026" t="str">
            <v>Staffs &amp; West Midlands</v>
          </cell>
        </row>
        <row r="1027">
          <cell r="A1027" t="str">
            <v>FK</v>
          </cell>
          <cell r="B1027" t="str">
            <v>PR050 (HMP Frankland)</v>
          </cell>
          <cell r="C1027" t="str">
            <v>North East</v>
          </cell>
          <cell r="D1027" t="str">
            <v>Prisons</v>
          </cell>
        </row>
        <row r="1028">
          <cell r="A1028" t="str">
            <v>FM</v>
          </cell>
          <cell r="B1028" t="str">
            <v>PR046 (HMYOI Feltham)</v>
          </cell>
          <cell r="C1028" t="str">
            <v>London</v>
          </cell>
          <cell r="D1028" t="str">
            <v>London</v>
          </cell>
        </row>
        <row r="1029">
          <cell r="A1029" t="str">
            <v>FN</v>
          </cell>
          <cell r="B1029" t="str">
            <v>PR051 (HMP Full Sutton)</v>
          </cell>
          <cell r="C1029" t="str">
            <v>Yorkshire &amp; Humberside</v>
          </cell>
          <cell r="D1029" t="str">
            <v>Prisons</v>
          </cell>
        </row>
        <row r="1030">
          <cell r="A1030" t="str">
            <v>FS</v>
          </cell>
          <cell r="B1030" t="str">
            <v>PR045 (HMP Featherstone)</v>
          </cell>
          <cell r="C1030" t="str">
            <v>West Midlands</v>
          </cell>
          <cell r="D1030" t="str">
            <v>West Mercia &amp; Warwickshire</v>
          </cell>
        </row>
        <row r="1031">
          <cell r="A1031" t="str">
            <v>GH</v>
          </cell>
          <cell r="B1031" t="str">
            <v>PR052 (HMP Garth)</v>
          </cell>
          <cell r="C1031" t="str">
            <v>North West</v>
          </cell>
          <cell r="D1031" t="str">
            <v>Prisons</v>
          </cell>
        </row>
        <row r="1032">
          <cell r="A1032" t="str">
            <v>GL</v>
          </cell>
          <cell r="B1032" t="str">
            <v>PR055 (HMP Gloucester)</v>
          </cell>
          <cell r="C1032" t="str">
            <v>South West</v>
          </cell>
          <cell r="D1032" t="str">
            <v>Bristol, Gloucs, Somerset &amp; Wilts</v>
          </cell>
        </row>
        <row r="1033">
          <cell r="A1033" t="str">
            <v>GM</v>
          </cell>
          <cell r="B1033" t="str">
            <v>PR057 (HMP Guys Marsh)</v>
          </cell>
          <cell r="C1033" t="str">
            <v>South West</v>
          </cell>
          <cell r="D1033" t="str">
            <v>Bristol, Gloucs, Somerset &amp; Wilts</v>
          </cell>
        </row>
        <row r="1034">
          <cell r="A1034" t="str">
            <v>GN</v>
          </cell>
          <cell r="B1034" t="str">
            <v>PR056 (HMP Grendon)</v>
          </cell>
          <cell r="C1034" t="str">
            <v>South East</v>
          </cell>
          <cell r="D1034" t="str">
            <v>Thames Valley</v>
          </cell>
        </row>
        <row r="1035">
          <cell r="A1035" t="str">
            <v>GP</v>
          </cell>
          <cell r="B1035" t="str">
            <v>PR054 (HMYOI Glen Parva)</v>
          </cell>
          <cell r="C1035" t="str">
            <v>East Midlands</v>
          </cell>
          <cell r="D1035" t="str">
            <v>Derbs, Notts &amp; Leicestershire</v>
          </cell>
        </row>
        <row r="1036">
          <cell r="A1036" t="str">
            <v>GT</v>
          </cell>
          <cell r="B1036" t="str">
            <v>PR053 (HMP Gartree)</v>
          </cell>
          <cell r="C1036" t="str">
            <v>East Midlands</v>
          </cell>
          <cell r="D1036" t="str">
            <v>Prisons</v>
          </cell>
        </row>
        <row r="1037">
          <cell r="A1037" t="str">
            <v>HB</v>
          </cell>
          <cell r="B1037" t="str">
            <v>PR065 (HMP Hollesley Bay)</v>
          </cell>
          <cell r="C1037" t="str">
            <v>East Of England</v>
          </cell>
          <cell r="D1037" t="str">
            <v>Norfolk &amp; Suffolk</v>
          </cell>
        </row>
        <row r="1038">
          <cell r="A1038" t="str">
            <v>HC</v>
          </cell>
          <cell r="B1038" t="str">
            <v>PR069 (HMYOI Huntercombe)</v>
          </cell>
          <cell r="C1038" t="str">
            <v>South East</v>
          </cell>
          <cell r="D1038" t="str">
            <v>Thames Valley</v>
          </cell>
        </row>
        <row r="1039">
          <cell r="A1039" t="str">
            <v>HD</v>
          </cell>
          <cell r="B1039" t="str">
            <v>PR059 (HMP &amp; YOI Moorland)</v>
          </cell>
          <cell r="C1039" t="str">
            <v>Yorkshire &amp; Humberside</v>
          </cell>
          <cell r="D1039" t="str">
            <v>South Yorkshire</v>
          </cell>
        </row>
        <row r="1040">
          <cell r="A1040" t="str">
            <v>HE</v>
          </cell>
          <cell r="B1040" t="str">
            <v>PR061 (HMP Hewell)</v>
          </cell>
          <cell r="C1040" t="str">
            <v>West Midlands</v>
          </cell>
          <cell r="D1040" t="str">
            <v>West Mercia &amp; Warwickshire</v>
          </cell>
        </row>
        <row r="1041">
          <cell r="A1041" t="str">
            <v>HG</v>
          </cell>
          <cell r="B1041" t="str">
            <v>PR061 (HMP Hewell)</v>
          </cell>
          <cell r="C1041" t="str">
            <v>West Midlands</v>
          </cell>
          <cell r="D1041" t="str">
            <v>West Mercia &amp; Warwickshire</v>
          </cell>
        </row>
        <row r="1042">
          <cell r="A1042" t="str">
            <v>HH</v>
          </cell>
          <cell r="B1042" t="str">
            <v>PR067 (HMP Holme House)</v>
          </cell>
          <cell r="C1042" t="str">
            <v>North East</v>
          </cell>
          <cell r="D1042" t="str">
            <v>Durham Tees Valley</v>
          </cell>
        </row>
        <row r="1043">
          <cell r="A1043" t="str">
            <v>HI</v>
          </cell>
          <cell r="B1043" t="str">
            <v>PR064 (HMYOI Hindley)</v>
          </cell>
          <cell r="C1043" t="str">
            <v>North West</v>
          </cell>
          <cell r="D1043" t="str">
            <v>Cheshire &amp; G Manchester</v>
          </cell>
        </row>
        <row r="1044">
          <cell r="A1044" t="str">
            <v>HL</v>
          </cell>
          <cell r="B1044" t="str">
            <v>PR068 (HMP Hull)</v>
          </cell>
          <cell r="C1044" t="str">
            <v>Yorkshire &amp; Humberside</v>
          </cell>
          <cell r="D1044" t="str">
            <v>N Yorks, Humber &amp; Lincolnshire</v>
          </cell>
        </row>
        <row r="1045">
          <cell r="A1045" t="str">
            <v>HO</v>
          </cell>
          <cell r="B1045" t="str">
            <v>PR062 (HMP High Down)</v>
          </cell>
          <cell r="C1045" t="str">
            <v>South East</v>
          </cell>
          <cell r="D1045" t="str">
            <v>Kent, Surrey &amp; Sussex</v>
          </cell>
        </row>
        <row r="1046">
          <cell r="A1046" t="str">
            <v>HP</v>
          </cell>
          <cell r="B1046" t="str">
            <v>PR142 (HMP Highpoint)</v>
          </cell>
          <cell r="C1046" t="str">
            <v>East Of England</v>
          </cell>
          <cell r="D1046" t="str">
            <v>London</v>
          </cell>
        </row>
        <row r="1047">
          <cell r="A1047" t="str">
            <v>HV</v>
          </cell>
          <cell r="B1047" t="str">
            <v>PR060 (HMP Haverigg)</v>
          </cell>
          <cell r="C1047" t="str">
            <v>North West</v>
          </cell>
          <cell r="D1047" t="str">
            <v>Cumbria &amp; Lancashire</v>
          </cell>
        </row>
        <row r="1048">
          <cell r="A1048" t="str">
            <v>HY</v>
          </cell>
          <cell r="B1048" t="str">
            <v>PR066 (HMP Holloway)</v>
          </cell>
          <cell r="C1048" t="str">
            <v>London</v>
          </cell>
          <cell r="D1048" t="str">
            <v>London</v>
          </cell>
        </row>
        <row r="1049">
          <cell r="A1049" t="str">
            <v>IS</v>
          </cell>
          <cell r="B1049" t="str">
            <v>PR150 (HMP Isis)</v>
          </cell>
          <cell r="C1049" t="str">
            <v>London</v>
          </cell>
          <cell r="D1049" t="str">
            <v>London</v>
          </cell>
        </row>
        <row r="1050">
          <cell r="A1050" t="str">
            <v>KM</v>
          </cell>
          <cell r="B1050" t="str">
            <v>PR071 (HMP Kirkham)</v>
          </cell>
          <cell r="C1050" t="str">
            <v>North West</v>
          </cell>
          <cell r="D1050" t="str">
            <v>Cumbria &amp; Lancashire</v>
          </cell>
        </row>
        <row r="1051">
          <cell r="A1051" t="str">
            <v>KT</v>
          </cell>
          <cell r="B1051" t="str">
            <v>PR143 (HMP Kennet)</v>
          </cell>
          <cell r="C1051" t="str">
            <v>North West</v>
          </cell>
          <cell r="D1051" t="str">
            <v>Merseyside</v>
          </cell>
        </row>
        <row r="1052">
          <cell r="A1052" t="str">
            <v>KV</v>
          </cell>
          <cell r="B1052" t="str">
            <v>PR072 (HMP Kirklevington Grange)</v>
          </cell>
          <cell r="C1052" t="str">
            <v>North East</v>
          </cell>
          <cell r="D1052" t="str">
            <v>Durham Tees Valley</v>
          </cell>
        </row>
        <row r="1053">
          <cell r="A1053" t="str">
            <v>LA</v>
          </cell>
          <cell r="B1053" t="str">
            <v>PR073 (HMP Lancaster Castle)</v>
          </cell>
          <cell r="C1053" t="str">
            <v>North West</v>
          </cell>
          <cell r="D1053" t="str">
            <v>Prisons</v>
          </cell>
        </row>
        <row r="1054">
          <cell r="A1054" t="str">
            <v>LC</v>
          </cell>
          <cell r="B1054" t="str">
            <v>PR077 (HMP Leicester)</v>
          </cell>
          <cell r="C1054" t="str">
            <v>East Midlands</v>
          </cell>
          <cell r="D1054" t="str">
            <v>Derbs, Notts &amp; Leicestershire</v>
          </cell>
        </row>
        <row r="1055">
          <cell r="A1055" t="str">
            <v>LE</v>
          </cell>
          <cell r="B1055" t="str">
            <v>PR076 (HMP Leeds)</v>
          </cell>
          <cell r="C1055" t="str">
            <v>Yorkshire &amp; Humberside</v>
          </cell>
          <cell r="D1055" t="str">
            <v>West Yorkshire</v>
          </cell>
        </row>
        <row r="1056">
          <cell r="A1056" t="str">
            <v>LF</v>
          </cell>
          <cell r="B1056" t="str">
            <v>PR074 (HMYOI Lancaster Farms)</v>
          </cell>
          <cell r="C1056" t="str">
            <v>North West</v>
          </cell>
          <cell r="D1056" t="str">
            <v>Cumbria &amp; Lancashire</v>
          </cell>
        </row>
        <row r="1057">
          <cell r="A1057" t="str">
            <v>LG</v>
          </cell>
          <cell r="B1057" t="str">
            <v>PR086 (HMP Lowdham Grange)</v>
          </cell>
          <cell r="C1057" t="str">
            <v>East Midlands</v>
          </cell>
          <cell r="D1057" t="str">
            <v>Prisons</v>
          </cell>
        </row>
        <row r="1058">
          <cell r="A1058" t="str">
            <v>LH</v>
          </cell>
          <cell r="B1058" t="str">
            <v>PR081 (HMP Lindholme)</v>
          </cell>
          <cell r="C1058" t="str">
            <v>Yorkshire &amp; Humberside</v>
          </cell>
          <cell r="D1058" t="str">
            <v>South Yorkshire</v>
          </cell>
        </row>
        <row r="1059">
          <cell r="A1059" t="str">
            <v>LI</v>
          </cell>
          <cell r="B1059" t="str">
            <v>PR080 (HMP Lincoln)</v>
          </cell>
          <cell r="C1059" t="str">
            <v>East Midlands</v>
          </cell>
          <cell r="D1059" t="str">
            <v>N Yorks, Humber &amp; Lincolnshire</v>
          </cell>
        </row>
        <row r="1060">
          <cell r="A1060" t="str">
            <v>LL</v>
          </cell>
          <cell r="B1060" t="str">
            <v>PR084 (HMP Long Lartin)</v>
          </cell>
          <cell r="C1060" t="str">
            <v>West Midlands</v>
          </cell>
          <cell r="D1060" t="str">
            <v>Prisons</v>
          </cell>
        </row>
        <row r="1061">
          <cell r="A1061" t="str">
            <v>LM</v>
          </cell>
          <cell r="B1061" t="str">
            <v>PR075 (HMP Latchmere House)</v>
          </cell>
          <cell r="C1061" t="str">
            <v>London</v>
          </cell>
          <cell r="D1061" t="str">
            <v>Prisons</v>
          </cell>
        </row>
        <row r="1062">
          <cell r="A1062" t="str">
            <v>LN</v>
          </cell>
          <cell r="B1062" t="str">
            <v>PR085 (HMYOI Low Newton)</v>
          </cell>
          <cell r="C1062" t="str">
            <v>North East</v>
          </cell>
          <cell r="D1062" t="str">
            <v>Durham Tees Valley</v>
          </cell>
        </row>
        <row r="1063">
          <cell r="A1063" t="str">
            <v>LP</v>
          </cell>
          <cell r="B1063" t="str">
            <v>PR083 (HMP Liverpool)</v>
          </cell>
          <cell r="C1063" t="str">
            <v>North West</v>
          </cell>
          <cell r="D1063" t="str">
            <v>Merseyside</v>
          </cell>
        </row>
        <row r="1064">
          <cell r="A1064" t="str">
            <v>LT</v>
          </cell>
          <cell r="B1064" t="str">
            <v>PR082 (HMP Littlehey)</v>
          </cell>
          <cell r="C1064" t="str">
            <v>East Of England</v>
          </cell>
          <cell r="D1064" t="str">
            <v>Beds, Northants, Cambs &amp; Herts</v>
          </cell>
        </row>
        <row r="1065">
          <cell r="A1065" t="str">
            <v>LW</v>
          </cell>
          <cell r="B1065" t="str">
            <v>PR078 (HMP Lewes)</v>
          </cell>
          <cell r="C1065" t="str">
            <v>South East</v>
          </cell>
          <cell r="D1065" t="str">
            <v>Kent, Surrey &amp; Sussex</v>
          </cell>
        </row>
        <row r="1066">
          <cell r="A1066" t="str">
            <v>LY</v>
          </cell>
          <cell r="B1066" t="str">
            <v>PR079 (HMP Leyhill)</v>
          </cell>
          <cell r="C1066" t="str">
            <v>South West</v>
          </cell>
          <cell r="D1066" t="str">
            <v>Bristol, Gloucs, Somerset &amp; Wilts</v>
          </cell>
        </row>
        <row r="1067">
          <cell r="A1067" t="str">
            <v>MD</v>
          </cell>
          <cell r="B1067" t="str">
            <v>PR089 (HMYOI Moorland Closed)</v>
          </cell>
          <cell r="C1067" t="str">
            <v>Yorkshire &amp; Humberside</v>
          </cell>
          <cell r="D1067" t="str">
            <v>South Yorkshire</v>
          </cell>
        </row>
        <row r="1068">
          <cell r="A1068" t="str">
            <v>MH</v>
          </cell>
          <cell r="B1068" t="str">
            <v>PR090 (HMP Morton Hall)</v>
          </cell>
          <cell r="C1068" t="str">
            <v>East Midlands</v>
          </cell>
          <cell r="D1068" t="str">
            <v>Prisons</v>
          </cell>
        </row>
        <row r="1069">
          <cell r="A1069" t="str">
            <v>MR</v>
          </cell>
          <cell r="B1069" t="str">
            <v>PR088 (HMP Manchester)</v>
          </cell>
          <cell r="C1069" t="str">
            <v>North West</v>
          </cell>
          <cell r="D1069" t="str">
            <v>Cheshire &amp; G Manchester</v>
          </cell>
        </row>
        <row r="1070">
          <cell r="A1070" t="str">
            <v>MS</v>
          </cell>
          <cell r="B1070" t="str">
            <v>PR087 (HMP Maidstone)</v>
          </cell>
          <cell r="C1070" t="str">
            <v>South East</v>
          </cell>
          <cell r="D1070" t="str">
            <v>Prisons</v>
          </cell>
        </row>
        <row r="1071">
          <cell r="A1071" t="str">
            <v>MT</v>
          </cell>
          <cell r="B1071" t="str">
            <v>PR122 (HMP The Mount)</v>
          </cell>
          <cell r="C1071" t="str">
            <v>East Of England</v>
          </cell>
          <cell r="D1071" t="str">
            <v>Beds, Northants, Cambs &amp; Herts</v>
          </cell>
        </row>
        <row r="1072">
          <cell r="A1072" t="str">
            <v>NE</v>
          </cell>
          <cell r="B1072" t="str">
            <v>PR063 (HMP Edmunds Hill)</v>
          </cell>
          <cell r="C1072" t="str">
            <v>East Of England</v>
          </cell>
          <cell r="D1072" t="str">
            <v>Norfolk &amp; Suffolk</v>
          </cell>
        </row>
        <row r="1073">
          <cell r="A1073" t="str">
            <v>NH</v>
          </cell>
          <cell r="B1073" t="str">
            <v>PR091 (HMP New Hall)</v>
          </cell>
          <cell r="C1073" t="str">
            <v>Yorkshire &amp; Humberside</v>
          </cell>
          <cell r="D1073" t="str">
            <v>West Yorkshire</v>
          </cell>
        </row>
        <row r="1074">
          <cell r="A1074" t="str">
            <v>NM</v>
          </cell>
          <cell r="B1074" t="str">
            <v>PR095 (HMP Nottingham)</v>
          </cell>
          <cell r="C1074" t="str">
            <v>East Midlands</v>
          </cell>
          <cell r="D1074" t="str">
            <v>Derbs, Notts &amp; Leicestershire</v>
          </cell>
        </row>
        <row r="1075">
          <cell r="A1075" t="str">
            <v>NN</v>
          </cell>
          <cell r="B1075" t="str">
            <v>PR093 (HMYOI Northallerton)</v>
          </cell>
          <cell r="C1075" t="str">
            <v>Yorkshire &amp; Humberside</v>
          </cell>
          <cell r="D1075" t="str">
            <v>N Yorks, Humber &amp; Lincolnshire</v>
          </cell>
        </row>
        <row r="1076">
          <cell r="A1076" t="str">
            <v>NO</v>
          </cell>
          <cell r="B1076" t="str">
            <v>PR092 (HMP North Sea Camp)</v>
          </cell>
          <cell r="C1076" t="str">
            <v>East Midlands</v>
          </cell>
          <cell r="D1076" t="str">
            <v>N Yorks, Humber &amp; Lincolnshire</v>
          </cell>
        </row>
        <row r="1077">
          <cell r="A1077" t="str">
            <v>NS</v>
          </cell>
          <cell r="B1077" t="str">
            <v>PR092 (HMP North Sea Camp)</v>
          </cell>
          <cell r="C1077" t="str">
            <v>East Midlands</v>
          </cell>
          <cell r="D1077" t="str">
            <v>N Yorks, Humber &amp; Lincolnshire</v>
          </cell>
        </row>
        <row r="1078">
          <cell r="A1078" t="str">
            <v>NW</v>
          </cell>
          <cell r="B1078" t="str">
            <v>PR094 (HMP Norwich)</v>
          </cell>
          <cell r="C1078" t="str">
            <v>East Of England</v>
          </cell>
          <cell r="D1078" t="str">
            <v>Norfolk &amp; Suffolk</v>
          </cell>
        </row>
        <row r="1079">
          <cell r="A1079" t="str">
            <v>ON</v>
          </cell>
          <cell r="B1079" t="str">
            <v>PR096 (HMYOI Onley)</v>
          </cell>
          <cell r="C1079" t="str">
            <v>East Midlands</v>
          </cell>
          <cell r="D1079" t="str">
            <v>London</v>
          </cell>
        </row>
        <row r="1080">
          <cell r="A1080" t="str">
            <v>OX</v>
          </cell>
          <cell r="B1080" t="str">
            <v>MC073 (Oxford Magistrates' Court)</v>
          </cell>
          <cell r="C1080" t="str">
            <v>South East</v>
          </cell>
          <cell r="D1080" t="str">
            <v>Thames Valley</v>
          </cell>
        </row>
        <row r="1081">
          <cell r="A1081" t="str">
            <v>PB</v>
          </cell>
          <cell r="B1081" t="str">
            <v>PR100 (HMP Peterborough)</v>
          </cell>
          <cell r="C1081" t="str">
            <v>East Of England</v>
          </cell>
          <cell r="D1081" t="str">
            <v>Beds, Northants, Cambs &amp; Herts</v>
          </cell>
        </row>
        <row r="1082">
          <cell r="A1082" t="str">
            <v>PC</v>
          </cell>
          <cell r="B1082" t="str">
            <v>PR005 (HMYOI Ashfield)</v>
          </cell>
          <cell r="C1082" t="str">
            <v>South West</v>
          </cell>
          <cell r="D1082" t="str">
            <v>Prisons</v>
          </cell>
        </row>
        <row r="1083">
          <cell r="A1083" t="str">
            <v>PD</v>
          </cell>
          <cell r="B1083" t="str">
            <v>PR101 (HMYOI Portland)</v>
          </cell>
          <cell r="C1083" t="str">
            <v>South West</v>
          </cell>
          <cell r="D1083" t="str">
            <v>Bristol, Gloucs, Somerset &amp; Wilts</v>
          </cell>
        </row>
        <row r="1084">
          <cell r="A1084" t="str">
            <v>PK</v>
          </cell>
          <cell r="B1084" t="str">
            <v>PR098 (HMP Parkhurst)</v>
          </cell>
          <cell r="C1084" t="str">
            <v>South East</v>
          </cell>
          <cell r="D1084" t="str">
            <v>Prisons</v>
          </cell>
        </row>
        <row r="1085">
          <cell r="A1085" t="str">
            <v>PN</v>
          </cell>
          <cell r="B1085" t="str">
            <v>PR103 (HMP Preston)</v>
          </cell>
          <cell r="C1085" t="str">
            <v>North West</v>
          </cell>
          <cell r="D1085" t="str">
            <v>Cumbria &amp; Lancashire</v>
          </cell>
        </row>
        <row r="1086">
          <cell r="A1086" t="str">
            <v>PR</v>
          </cell>
          <cell r="B1086" t="str">
            <v>PR097 (HMP Parc)</v>
          </cell>
          <cell r="C1086" t="str">
            <v>Wales</v>
          </cell>
          <cell r="D1086" t="str">
            <v>Wales</v>
          </cell>
        </row>
        <row r="1087">
          <cell r="A1087" t="str">
            <v>PT</v>
          </cell>
          <cell r="B1087" t="str">
            <v>PR070 (HMP Kingston)</v>
          </cell>
          <cell r="C1087" t="str">
            <v>South East</v>
          </cell>
          <cell r="D1087" t="str">
            <v>Prisons</v>
          </cell>
        </row>
        <row r="1088">
          <cell r="A1088" t="str">
            <v>PV</v>
          </cell>
          <cell r="B1088" t="str">
            <v>PR099 (HMP Pentonville)</v>
          </cell>
          <cell r="C1088" t="str">
            <v>London</v>
          </cell>
          <cell r="D1088" t="str">
            <v>London</v>
          </cell>
        </row>
        <row r="1089">
          <cell r="A1089" t="str">
            <v>RC</v>
          </cell>
          <cell r="B1089" t="str">
            <v>PR107 (HMP Rochester)</v>
          </cell>
          <cell r="C1089" t="str">
            <v>South East</v>
          </cell>
          <cell r="D1089" t="str">
            <v>Kent, Surrey &amp; Sussex</v>
          </cell>
        </row>
        <row r="1090">
          <cell r="A1090" t="str">
            <v>RD</v>
          </cell>
          <cell r="B1090" t="str">
            <v>PR105 (HMYOI Reading)</v>
          </cell>
          <cell r="C1090" t="str">
            <v>South East</v>
          </cell>
          <cell r="D1090" t="str">
            <v>Thames Valley</v>
          </cell>
        </row>
        <row r="1091">
          <cell r="A1091" t="str">
            <v>RH</v>
          </cell>
          <cell r="B1091" t="str">
            <v>PR108 (HMP Rye Hill)</v>
          </cell>
          <cell r="C1091" t="str">
            <v>East Midlands</v>
          </cell>
          <cell r="D1091" t="str">
            <v>Prisons</v>
          </cell>
        </row>
        <row r="1092">
          <cell r="A1092" t="str">
            <v>RN</v>
          </cell>
          <cell r="B1092" t="str">
            <v>PR104 (HMP Ranby)</v>
          </cell>
          <cell r="C1092" t="str">
            <v>East Midlands</v>
          </cell>
          <cell r="D1092" t="str">
            <v>Derbs, Notts &amp; Leicestershire</v>
          </cell>
        </row>
        <row r="1093">
          <cell r="A1093" t="str">
            <v>RS</v>
          </cell>
          <cell r="B1093" t="str">
            <v>PR106 (HMP Risley)</v>
          </cell>
          <cell r="C1093" t="str">
            <v>North West</v>
          </cell>
          <cell r="D1093" t="str">
            <v>Cheshire &amp; G Manchester</v>
          </cell>
        </row>
        <row r="1094">
          <cell r="A1094" t="str">
            <v>RU</v>
          </cell>
          <cell r="B1094" t="str">
            <v>PR130 (HMP Wealstun)</v>
          </cell>
          <cell r="C1094" t="str">
            <v>Yorkshire &amp; Humberside</v>
          </cell>
          <cell r="D1094" t="str">
            <v>West Yorkshire</v>
          </cell>
        </row>
        <row r="1095">
          <cell r="A1095" t="str">
            <v>SD</v>
          </cell>
          <cell r="B1095" t="str">
            <v>PR109 (HMP Send)</v>
          </cell>
          <cell r="C1095" t="str">
            <v>South East</v>
          </cell>
          <cell r="D1095" t="str">
            <v>London</v>
          </cell>
        </row>
        <row r="1096">
          <cell r="A1096" t="str">
            <v>SF</v>
          </cell>
          <cell r="B1096" t="str">
            <v>PR113 (HMP Stafford)</v>
          </cell>
          <cell r="C1096" t="str">
            <v>West Midlands</v>
          </cell>
          <cell r="D1096" t="str">
            <v>Staffs &amp; West Midlands</v>
          </cell>
        </row>
        <row r="1097">
          <cell r="A1097" t="str">
            <v>SH</v>
          </cell>
          <cell r="B1097" t="str">
            <v>PR116 (HMYOI Stoke Heath)</v>
          </cell>
          <cell r="C1097" t="str">
            <v>West Midlands</v>
          </cell>
          <cell r="D1097" t="str">
            <v>Wales</v>
          </cell>
        </row>
        <row r="1098">
          <cell r="A1098" t="str">
            <v>SK</v>
          </cell>
          <cell r="B1098" t="str">
            <v>PR115 (HMP Stocken)</v>
          </cell>
          <cell r="C1098" t="str">
            <v>East Midlands</v>
          </cell>
          <cell r="D1098" t="str">
            <v>Derbs, Notts &amp; Leicestershire</v>
          </cell>
        </row>
        <row r="1099">
          <cell r="A1099" t="str">
            <v>SL</v>
          </cell>
          <cell r="B1099" t="str">
            <v>PR119 (HMP Swaleside)</v>
          </cell>
          <cell r="C1099" t="str">
            <v>South East</v>
          </cell>
          <cell r="D1099" t="str">
            <v>Prisons</v>
          </cell>
        </row>
        <row r="1100">
          <cell r="A1100" t="str">
            <v>SM</v>
          </cell>
          <cell r="B1100" t="str">
            <v>PR110 (HMP Shepton Mallet)</v>
          </cell>
          <cell r="C1100" t="str">
            <v>South West</v>
          </cell>
          <cell r="D1100" t="str">
            <v>Prisons</v>
          </cell>
        </row>
        <row r="1101">
          <cell r="A1101" t="str">
            <v>SN</v>
          </cell>
          <cell r="B1101" t="str">
            <v>PR121 (HMYOI Swinfen Hall)</v>
          </cell>
          <cell r="C1101" t="str">
            <v>West Midlands</v>
          </cell>
          <cell r="D1101" t="str">
            <v>Staffs &amp; West Midlands</v>
          </cell>
        </row>
        <row r="1102">
          <cell r="A1102" t="str">
            <v>SS</v>
          </cell>
          <cell r="B1102" t="str">
            <v>PR112 (HMP Spring Hill)</v>
          </cell>
          <cell r="C1102" t="str">
            <v>South East</v>
          </cell>
          <cell r="D1102" t="str">
            <v>Thames Valley</v>
          </cell>
        </row>
        <row r="1103">
          <cell r="A1103" t="str">
            <v>ST</v>
          </cell>
          <cell r="B1103" t="str">
            <v>PR117 (HMP Styal)</v>
          </cell>
          <cell r="C1103" t="str">
            <v>North West</v>
          </cell>
          <cell r="D1103" t="str">
            <v>Cheshire &amp; G Manchester</v>
          </cell>
        </row>
        <row r="1104">
          <cell r="A1104" t="str">
            <v>SU</v>
          </cell>
          <cell r="B1104" t="str">
            <v>PR118 (HMP Sudbury)</v>
          </cell>
          <cell r="C1104" t="str">
            <v>East Midlands</v>
          </cell>
          <cell r="D1104" t="str">
            <v>Derbs, Notts &amp; Leicestershire</v>
          </cell>
        </row>
        <row r="1105">
          <cell r="A1105" t="str">
            <v>SW</v>
          </cell>
          <cell r="B1105" t="str">
            <v>PR120 (HMP Swansea)</v>
          </cell>
          <cell r="C1105" t="str">
            <v>Wales</v>
          </cell>
          <cell r="D1105" t="str">
            <v>Wales</v>
          </cell>
        </row>
        <row r="1106">
          <cell r="A1106" t="str">
            <v>SY</v>
          </cell>
          <cell r="B1106" t="str">
            <v>PR111 (HMP Shrewsbury)</v>
          </cell>
          <cell r="C1106" t="str">
            <v>West Midlands</v>
          </cell>
          <cell r="D1106" t="str">
            <v>West Mercia &amp; Warwickshire</v>
          </cell>
        </row>
        <row r="1107">
          <cell r="A1107" t="str">
            <v>TA</v>
          </cell>
          <cell r="B1107" t="str">
            <v>PR130 (HMP Wealstun)</v>
          </cell>
          <cell r="C1107" t="str">
            <v>Yorkshire &amp; Humberside</v>
          </cell>
          <cell r="D1107" t="str">
            <v>West Yorkshire</v>
          </cell>
        </row>
        <row r="1108">
          <cell r="A1108" t="str">
            <v>TC</v>
          </cell>
          <cell r="B1108" t="str">
            <v>PR125 (HMP Thorn Cross)</v>
          </cell>
          <cell r="C1108" t="str">
            <v>North West</v>
          </cell>
          <cell r="D1108" t="str">
            <v>Cheshire &amp; G Manchester</v>
          </cell>
        </row>
        <row r="1109">
          <cell r="A1109" t="str">
            <v>UK</v>
          </cell>
          <cell r="B1109" t="str">
            <v>PR126 (HMP Usk)</v>
          </cell>
          <cell r="C1109" t="str">
            <v>Wales</v>
          </cell>
          <cell r="D1109" t="str">
            <v>Wales</v>
          </cell>
        </row>
        <row r="1110">
          <cell r="A1110" t="str">
            <v>VE</v>
          </cell>
          <cell r="B1110" t="str">
            <v>PR123 (HMP The Verne)</v>
          </cell>
          <cell r="C1110" t="str">
            <v>South West</v>
          </cell>
          <cell r="D1110" t="str">
            <v>Dorset, Devon &amp; Cornwall</v>
          </cell>
        </row>
        <row r="1111">
          <cell r="A1111" t="str">
            <v>WA</v>
          </cell>
          <cell r="B1111" t="str">
            <v>PR131 (HMP Weare (closed))</v>
          </cell>
          <cell r="C1111" t="str">
            <v>South West</v>
          </cell>
          <cell r="D1111" t="str">
            <v>Prisons</v>
          </cell>
        </row>
        <row r="1112">
          <cell r="A1112" t="str">
            <v>WB</v>
          </cell>
          <cell r="B1112" t="str">
            <v>PR132 (HMYOI Wellingborough)</v>
          </cell>
          <cell r="C1112" t="str">
            <v>East Midlands</v>
          </cell>
          <cell r="D1112" t="str">
            <v>Beds, Northants, Cambs &amp; Herts</v>
          </cell>
        </row>
        <row r="1113">
          <cell r="A1113" t="str">
            <v>WC</v>
          </cell>
          <cell r="B1113" t="str">
            <v>PR137 (HMP Winchester)</v>
          </cell>
          <cell r="C1113" t="str">
            <v>South East</v>
          </cell>
          <cell r="D1113" t="str">
            <v>Hampshire</v>
          </cell>
        </row>
        <row r="1114">
          <cell r="A1114" t="str">
            <v>WD</v>
          </cell>
          <cell r="B1114" t="str">
            <v>PR127 (HMP Wakefield)</v>
          </cell>
          <cell r="C1114" t="str">
            <v>Yorkshire &amp; Humberside</v>
          </cell>
          <cell r="D1114" t="str">
            <v>Prisons</v>
          </cell>
        </row>
        <row r="1115">
          <cell r="A1115" t="str">
            <v>WE</v>
          </cell>
          <cell r="B1115" t="str">
            <v>PR130 (HMP Wealstun)</v>
          </cell>
          <cell r="C1115" t="str">
            <v>Yorkshire &amp; Humberside</v>
          </cell>
          <cell r="D1115" t="str">
            <v>West Yorkshire</v>
          </cell>
        </row>
        <row r="1116">
          <cell r="A1116" t="str">
            <v>WH</v>
          </cell>
          <cell r="B1116" t="str">
            <v>PR138 (HMP Woodhill)</v>
          </cell>
          <cell r="C1116" t="str">
            <v>South East</v>
          </cell>
          <cell r="D1116" t="str">
            <v>Thames Valley</v>
          </cell>
        </row>
        <row r="1117">
          <cell r="A1117" t="str">
            <v>WI</v>
          </cell>
          <cell r="B1117" t="str">
            <v>PR146 (HMYOI Warren Hill)</v>
          </cell>
          <cell r="C1117" t="str">
            <v>East Of England</v>
          </cell>
          <cell r="D1117" t="str">
            <v>Norfolk &amp; Suffolk</v>
          </cell>
        </row>
        <row r="1118">
          <cell r="A1118" t="str">
            <v>WL</v>
          </cell>
          <cell r="B1118" t="str">
            <v>PR129 (HMP Wayland)</v>
          </cell>
          <cell r="C1118" t="str">
            <v>East Of England</v>
          </cell>
          <cell r="D1118" t="str">
            <v>Norfolk &amp; Suffolk</v>
          </cell>
        </row>
        <row r="1119">
          <cell r="A1119" t="str">
            <v>WM</v>
          </cell>
          <cell r="B1119" t="str">
            <v>PR140 (HMP Wymott)</v>
          </cell>
          <cell r="C1119" t="str">
            <v>North West</v>
          </cell>
          <cell r="D1119" t="str">
            <v>Prisons</v>
          </cell>
        </row>
        <row r="1120">
          <cell r="A1120" t="str">
            <v>WN</v>
          </cell>
          <cell r="B1120" t="str">
            <v>PR133 (HMYOI Werrington)</v>
          </cell>
          <cell r="C1120" t="str">
            <v>West Midlands</v>
          </cell>
          <cell r="D1120" t="str">
            <v>Prisons</v>
          </cell>
        </row>
        <row r="1121">
          <cell r="A1121" t="str">
            <v>WO</v>
          </cell>
          <cell r="B1121" t="str">
            <v>PR043 (HMP Humber)</v>
          </cell>
          <cell r="C1121" t="str">
            <v>Yorkshire &amp; Humberside</v>
          </cell>
          <cell r="D1121" t="str">
            <v>N Yorks, Humber &amp; Lincolnshire</v>
          </cell>
        </row>
        <row r="1122">
          <cell r="A1122" t="str">
            <v>WR</v>
          </cell>
          <cell r="B1122" t="str">
            <v>PR136 (HMP Whitemoor)</v>
          </cell>
          <cell r="C1122" t="str">
            <v>East Of England</v>
          </cell>
          <cell r="D1122" t="str">
            <v>Prisons</v>
          </cell>
        </row>
        <row r="1123">
          <cell r="A1123" t="str">
            <v>WS</v>
          </cell>
          <cell r="B1123" t="str">
            <v>PR139 (HMP Wormwood Scrubs)</v>
          </cell>
          <cell r="C1123" t="str">
            <v>London</v>
          </cell>
          <cell r="D1123" t="str">
            <v>London</v>
          </cell>
        </row>
        <row r="1124">
          <cell r="A1124" t="str">
            <v>WT</v>
          </cell>
          <cell r="B1124" t="str">
            <v>PR135 (HMP Whatton)</v>
          </cell>
          <cell r="C1124" t="str">
            <v>East Midlands</v>
          </cell>
          <cell r="D1124" t="str">
            <v>Prisons</v>
          </cell>
        </row>
        <row r="1125">
          <cell r="A1125" t="str">
            <v>WW</v>
          </cell>
          <cell r="B1125" t="str">
            <v>PR128 (HMP Wandsworth)</v>
          </cell>
          <cell r="C1125" t="str">
            <v>London</v>
          </cell>
          <cell r="D1125" t="str">
            <v>London</v>
          </cell>
        </row>
        <row r="1126">
          <cell r="A1126" t="str">
            <v>HA</v>
          </cell>
          <cell r="B1126" t="str">
            <v>PR153 (HMP Hatfield)</v>
          </cell>
          <cell r="C1126" t="str">
            <v>Yorkshire &amp; Humberside</v>
          </cell>
          <cell r="D1126" t="str">
            <v>S Yorkshire</v>
          </cell>
        </row>
        <row r="1127">
          <cell r="A1127" t="str">
            <v>WY</v>
          </cell>
          <cell r="B1127" t="str">
            <v>PR134 (HMYOI Wetherby)</v>
          </cell>
          <cell r="C1127" t="str">
            <v>Yorkshire &amp; Humberside</v>
          </cell>
          <cell r="D1127" t="str">
            <v>Prisons</v>
          </cell>
        </row>
        <row r="1128">
          <cell r="A1128" t="str">
            <v>DV</v>
          </cell>
          <cell r="B1128" t="str">
            <v>IRC001 (Dover Immigration Removal Centre)</v>
          </cell>
          <cell r="C1128" t="str">
            <v>South East</v>
          </cell>
          <cell r="D1128" t="str">
            <v>Prisons</v>
          </cell>
        </row>
        <row r="1129">
          <cell r="A1129" t="str">
            <v>HR</v>
          </cell>
          <cell r="B1129" t="str">
            <v>IRC006 (Haslar Immigration Removal Centre)</v>
          </cell>
          <cell r="C1129" t="str">
            <v>South East</v>
          </cell>
          <cell r="D1129" t="str">
            <v>Prisons</v>
          </cell>
        </row>
        <row r="1130">
          <cell r="A1130" t="str">
            <v>BR</v>
          </cell>
          <cell r="B1130" t="str">
            <v>PR149 (HMP Bure)</v>
          </cell>
          <cell r="C1130" t="str">
            <v>East Of England</v>
          </cell>
          <cell r="D1130" t="str">
            <v>Prisons</v>
          </cell>
        </row>
        <row r="1131">
          <cell r="A1131" t="str">
            <v>PE</v>
          </cell>
          <cell r="B1131" t="str">
            <v>PR102 (HMP Prescoed)</v>
          </cell>
          <cell r="C1131" t="str">
            <v>Wales</v>
          </cell>
          <cell r="D1131" t="str">
            <v>Wales</v>
          </cell>
        </row>
        <row r="1132">
          <cell r="A1132" t="str">
            <v>9999</v>
          </cell>
          <cell r="B1132" t="str">
            <v>MC190 (Llandudno Magistrates' Court)</v>
          </cell>
          <cell r="C1132" t="str">
            <v>Wales</v>
          </cell>
          <cell r="D1132" t="str">
            <v>Wales</v>
          </cell>
        </row>
        <row r="1133">
          <cell r="A1133" t="str">
            <v>999</v>
          </cell>
          <cell r="B1133" t="str">
            <v>MC190 (Llandudno Magistrates' Court)</v>
          </cell>
          <cell r="C1133" t="str">
            <v>Wales</v>
          </cell>
          <cell r="D1133" t="str">
            <v>Wales</v>
          </cell>
        </row>
        <row r="1134">
          <cell r="A1134" t="str">
            <v>555</v>
          </cell>
          <cell r="B1134" t="str">
            <v>MC062 (Caerphilly Magistrates' Court)</v>
          </cell>
          <cell r="C1134" t="str">
            <v>Wales</v>
          </cell>
          <cell r="D1134" t="str">
            <v>Wales</v>
          </cell>
        </row>
        <row r="1135">
          <cell r="A1135" t="str">
            <v>5555</v>
          </cell>
          <cell r="B1135" t="str">
            <v>MC062 (Caerphilly Magistrates' Court)</v>
          </cell>
          <cell r="C1135" t="str">
            <v>Wales</v>
          </cell>
          <cell r="D1135" t="str">
            <v>Wales</v>
          </cell>
        </row>
        <row r="1136">
          <cell r="A1136" t="str">
            <v>9988</v>
          </cell>
          <cell r="B1136" t="str">
            <v>Hatfield Magistrates Court</v>
          </cell>
          <cell r="C1136" t="str">
            <v>East Of England</v>
          </cell>
          <cell r="D1136" t="str">
            <v>Beds, Northants, Cambs &amp; Herts</v>
          </cell>
        </row>
        <row r="1137">
          <cell r="A1137" t="str">
            <v>OW</v>
          </cell>
          <cell r="B1137" t="str">
            <v>HMP Oakwood</v>
          </cell>
          <cell r="C1137" t="str">
            <v>West Midlands</v>
          </cell>
          <cell r="D1137" t="str">
            <v>Staffs &amp; West Midlands</v>
          </cell>
        </row>
        <row r="1138">
          <cell r="A1138" t="str">
            <v>RT</v>
          </cell>
          <cell r="B1138" t="str">
            <v>HMP Thameside</v>
          </cell>
          <cell r="C1138" t="str">
            <v>London</v>
          </cell>
          <cell r="D1138" t="str">
            <v>London</v>
          </cell>
        </row>
        <row r="1139">
          <cell r="A1139" t="str">
            <v>9003</v>
          </cell>
          <cell r="B1139" t="str">
            <v>MC3061 Prestatyn Magistrates Court</v>
          </cell>
          <cell r="C1139" t="str">
            <v>Wales</v>
          </cell>
          <cell r="D1139" t="str">
            <v>Wales</v>
          </cell>
        </row>
        <row r="1140">
          <cell r="A1140" t="str">
            <v>9004</v>
          </cell>
          <cell r="B1140" t="str">
            <v>Hendon Magistrates Court</v>
          </cell>
          <cell r="C1140" t="str">
            <v>London</v>
          </cell>
          <cell r="D1140" t="str">
            <v>London</v>
          </cell>
        </row>
      </sheetData>
      <sheetData sheetId="8" refreshError="1"/>
      <sheetData sheetId="9"/>
      <sheetData sheetId="10"/>
      <sheetData sheetId="11"/>
      <sheetData sheetId="12"/>
      <sheetData sheetId="1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en"/>
      <sheetName val="National"/>
      <sheetName val="National Snapshot"/>
      <sheetName val="Regional"/>
      <sheetName val="PTRS 1213"/>
      <sheetName val="Ratings Calculation"/>
      <sheetName val="PTRS 1213 - What If"/>
      <sheetName val="Ratings Calculation - What If"/>
      <sheetName val="PTRS 1213 Drivers"/>
      <sheetName val="PCMI Report"/>
      <sheetName val="Metric Description"/>
      <sheetName val="Metric Boundaries"/>
      <sheetName val="Data 1213"/>
      <sheetName val="OM21 Graph"/>
      <sheetName val="Metric Boundaries Export"/>
      <sheetName val="PTRS Explained"/>
      <sheetName val="Graphs"/>
      <sheetName val="Trust Overall Ratings"/>
      <sheetName val="Configuration"/>
      <sheetName val="Control Centre"/>
      <sheetName val="National_Snapshot"/>
      <sheetName val="PTRS_1213"/>
      <sheetName val="Ratings_Calculation"/>
      <sheetName val="PTRS_1213_-_What_If"/>
      <sheetName val="Ratings_Calculation_-_What_If"/>
      <sheetName val="PTRS_1213_Drivers"/>
      <sheetName val="PCMI_Report"/>
      <sheetName val="Metric_Description"/>
      <sheetName val="Metric_Boundaries"/>
      <sheetName val="Data_1213"/>
      <sheetName val="OM21_Graph"/>
      <sheetName val="Metric_Boundaries_Export"/>
      <sheetName val="PTRS_Explained"/>
      <sheetName val="Trust_Overall_Ratings"/>
      <sheetName val="Control_Centre"/>
      <sheetName val="National_Snapshot1"/>
      <sheetName val="PTRS_12131"/>
      <sheetName val="Ratings_Calculation1"/>
      <sheetName val="PTRS_1213_-_What_If1"/>
      <sheetName val="Ratings_Calculation_-_What_If1"/>
      <sheetName val="PTRS_1213_Drivers1"/>
      <sheetName val="PCMI_Report1"/>
      <sheetName val="Metric_Description1"/>
      <sheetName val="Metric_Boundaries1"/>
      <sheetName val="Data_12131"/>
      <sheetName val="OM21_Graph1"/>
      <sheetName val="Metric_Boundaries_Export1"/>
      <sheetName val="PTRS_Explained1"/>
      <sheetName val="Trust_Overall_Ratings1"/>
      <sheetName val="Control_Centre1"/>
      <sheetName val="National_Snapshot2"/>
      <sheetName val="PTRS_12132"/>
      <sheetName val="Ratings_Calculation2"/>
      <sheetName val="PTRS_1213_-_What_If2"/>
      <sheetName val="Ratings_Calculation_-_What_If2"/>
      <sheetName val="PTRS_1213_Drivers2"/>
      <sheetName val="PCMI_Report2"/>
      <sheetName val="Metric_Description2"/>
      <sheetName val="Metric_Boundaries2"/>
      <sheetName val="Data_12132"/>
      <sheetName val="OM21_Graph2"/>
      <sheetName val="Metric_Boundaries_Export2"/>
      <sheetName val="PTRS_Explained2"/>
      <sheetName val="Trust_Overall_Ratings2"/>
      <sheetName val="Control_Centre2"/>
      <sheetName val="National_Snapshot3"/>
      <sheetName val="PTRS_12133"/>
      <sheetName val="Ratings_Calculation3"/>
      <sheetName val="PTRS_1213_-_What_If3"/>
      <sheetName val="Ratings_Calculation_-_What_If3"/>
      <sheetName val="PTRS_1213_Drivers3"/>
      <sheetName val="PCMI_Report3"/>
      <sheetName val="Metric_Description3"/>
      <sheetName val="Metric_Boundaries3"/>
      <sheetName val="Data_12133"/>
      <sheetName val="OM21_Graph3"/>
      <sheetName val="Metric_Boundaries_Export3"/>
      <sheetName val="PTRS_Explained3"/>
      <sheetName val="Trust_Overall_Ratings3"/>
      <sheetName val="Control_Centre3"/>
      <sheetName val="National_Snapshot4"/>
      <sheetName val="PTRS_12134"/>
      <sheetName val="Ratings_Calculation4"/>
      <sheetName val="PTRS_1213_-_What_If4"/>
      <sheetName val="Ratings_Calculation_-_What_If4"/>
      <sheetName val="PTRS_1213_Drivers4"/>
      <sheetName val="PCMI_Report4"/>
      <sheetName val="Metric_Description4"/>
      <sheetName val="Metric_Boundaries4"/>
      <sheetName val="Data_12134"/>
      <sheetName val="OM21_Graph4"/>
      <sheetName val="Metric_Boundaries_Export4"/>
      <sheetName val="PTRS_Explained4"/>
      <sheetName val="Trust_Overall_Ratings4"/>
      <sheetName val="Control_Centre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12">
          <cell r="J12">
            <v>0.97499999999999998</v>
          </cell>
        </row>
        <row r="13">
          <cell r="J13">
            <v>0.95</v>
          </cell>
        </row>
      </sheetData>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for Digest"/>
      <sheetName val="PRS 14.15"/>
      <sheetName val="MDT"/>
      <sheetName val="Population"/>
      <sheetName val="CU047"/>
      <sheetName val="0809"/>
      <sheetName val="0910"/>
      <sheetName val="1011"/>
      <sheetName val="1112"/>
      <sheetName val="1213"/>
      <sheetName val="1314"/>
      <sheetName val="1415"/>
      <sheetName val="Doubling"/>
      <sheetName val="KPI Prison Escorts Escapes"/>
      <sheetName val="KPI Prison Escapes"/>
      <sheetName val="Total KPI Escapes"/>
      <sheetName val="KPI PECS escapes KPI Cat A Esca"/>
      <sheetName val="CU028"/>
      <sheetName val="Absconds"/>
      <sheetName val="Absconders (at large)"/>
      <sheetName val="ROTL"/>
      <sheetName val="Temporary Release Failures"/>
      <sheetName val="CU002"/>
      <sheetName val="TRF - at large"/>
      <sheetName val="Annex - Guidance"/>
      <sheetName val="Introduction_for_Digest"/>
      <sheetName val="PRS_14_15"/>
      <sheetName val="KPI_Prison_Escorts_Escapes"/>
      <sheetName val="KPI_Prison_Escapes"/>
      <sheetName val="Total_KPI_Escapes"/>
      <sheetName val="KPI_PECS_escapes_KPI_Cat_A_Esca"/>
      <sheetName val="Absconders_(at_large)"/>
      <sheetName val="Temporary_Release_Failures"/>
      <sheetName val="TRF_-_at_large"/>
      <sheetName val="Annex_-_Guidance"/>
      <sheetName val="Introduction_for_Digest1"/>
      <sheetName val="PRS_14_151"/>
      <sheetName val="KPI_Prison_Escorts_Escapes1"/>
      <sheetName val="KPI_Prison_Escapes1"/>
      <sheetName val="Total_KPI_Escapes1"/>
      <sheetName val="KPI_PECS_escapes_KPI_Cat_A_Esc1"/>
      <sheetName val="Absconders_(at_large)1"/>
      <sheetName val="Temporary_Release_Failures1"/>
      <sheetName val="TRF_-_at_large1"/>
      <sheetName val="Annex_-_Guidance1"/>
      <sheetName val="Introduction_for_Digest2"/>
      <sheetName val="PRS_14_152"/>
      <sheetName val="KPI_Prison_Escorts_Escapes2"/>
      <sheetName val="KPI_Prison_Escapes2"/>
      <sheetName val="Total_KPI_Escapes2"/>
      <sheetName val="KPI_PECS_escapes_KPI_Cat_A_Esc2"/>
      <sheetName val="Absconders_(at_large)2"/>
      <sheetName val="Temporary_Release_Failures2"/>
      <sheetName val="TRF_-_at_large2"/>
      <sheetName val="Annex_-_Guidance2"/>
      <sheetName val="Introduction_for_Digest3"/>
      <sheetName val="PRS_14_153"/>
      <sheetName val="KPI_Prison_Escorts_Escapes3"/>
      <sheetName val="KPI_Prison_Escapes3"/>
      <sheetName val="Total_KPI_Escapes3"/>
      <sheetName val="KPI_PECS_escapes_KPI_Cat_A_Esc3"/>
      <sheetName val="Absconders_(at_large)3"/>
      <sheetName val="Temporary_Release_Failures3"/>
      <sheetName val="TRF_-_at_large3"/>
      <sheetName val="Annex_-_Guidance3"/>
      <sheetName val="Introduction_for_Digest4"/>
      <sheetName val="PRS_14_154"/>
      <sheetName val="KPI_Prison_Escorts_Escapes4"/>
      <sheetName val="KPI_Prison_Escapes4"/>
      <sheetName val="Total_KPI_Escapes4"/>
      <sheetName val="KPI_PECS_escapes_KPI_Cat_A_Esc4"/>
      <sheetName val="Absconders_(at_large)4"/>
      <sheetName val="Temporary_Release_Failures4"/>
      <sheetName val="TRF_-_at_large4"/>
      <sheetName val="Annex_-_Guidance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S_Summary"/>
      <sheetName val="Contents"/>
      <sheetName val="1)_Accom_Pivot"/>
      <sheetName val="2)_SU_Pivots_Caseload"/>
      <sheetName val="3)_Refs_Pivot"/>
      <sheetName val="4)_Court_Referrals"/>
      <sheetName val="5)_Prison_Referrals_by_Area"/>
      <sheetName val="6)_Unsuccessful_Referrals"/>
      <sheetName val="7)_Monthly referrals"/>
      <sheetName val="7)_Monthly_referrals"/>
      <sheetName val="7)_Monthly_referrals1"/>
      <sheetName val="7)_Monthly_referrals2"/>
      <sheetName val="7)_Monthly_referrals3"/>
      <sheetName val="7)_Monthly_referrals4"/>
    </sheetNames>
    <sheetDataSet>
      <sheetData sheetId="0" refreshError="1"/>
      <sheetData sheetId="1">
        <row r="2">
          <cell r="A2">
            <v>43191</v>
          </cell>
        </row>
      </sheetData>
      <sheetData sheetId="2" refreshError="1"/>
      <sheetData sheetId="3" refreshError="1"/>
      <sheetData sheetId="4" refreshError="1"/>
      <sheetData sheetId="5" refreshError="1"/>
      <sheetData sheetId="6" refreshError="1"/>
      <sheetData sheetId="7" refreshError="1"/>
      <sheetData sheetId="8" refreshError="1"/>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hyperlink" Target="https://www.gov.uk/government/collections/prisons-and-probation-statistic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8"/>
  <sheetViews>
    <sheetView workbookViewId="0"/>
  </sheetViews>
  <sheetFormatPr defaultColWidth="9.42578125" defaultRowHeight="12.75"/>
  <cols>
    <col min="1" max="1" width="31.5703125" style="18" customWidth="1"/>
    <col min="2" max="2" width="35.85546875" style="18" customWidth="1"/>
    <col min="3" max="3" width="16.140625" style="18" customWidth="1"/>
    <col min="4" max="4" width="9.42578125" style="18" customWidth="1"/>
    <col min="5" max="16384" width="9.42578125" style="18"/>
  </cols>
  <sheetData>
    <row r="1" spans="1:4" ht="15" customHeight="1">
      <c r="A1" s="16" t="s">
        <v>31</v>
      </c>
      <c r="B1" s="17"/>
      <c r="C1" s="17"/>
    </row>
    <row r="2" spans="1:4" ht="15" customHeight="1">
      <c r="A2" s="19"/>
      <c r="B2" s="19"/>
      <c r="C2" s="20"/>
    </row>
    <row r="3" spans="1:4" ht="15" customHeight="1">
      <c r="A3" s="21"/>
      <c r="B3" s="22"/>
      <c r="C3" s="23" t="s">
        <v>32</v>
      </c>
    </row>
    <row r="4" spans="1:4" ht="15" customHeight="1">
      <c r="A4" s="24"/>
      <c r="B4" s="25"/>
      <c r="C4" s="26" t="s">
        <v>33</v>
      </c>
    </row>
    <row r="5" spans="1:4" ht="15" customHeight="1">
      <c r="A5" s="27" t="s">
        <v>34</v>
      </c>
      <c r="B5" s="28"/>
      <c r="C5" s="29" t="e">
        <f>IF(MROUND(#REF!,100)&lt;=5,"-",MROUND(#REF!,100))</f>
        <v>#REF!</v>
      </c>
      <c r="D5" s="30"/>
    </row>
    <row r="6" spans="1:4" ht="15" customHeight="1">
      <c r="A6" s="266" t="s">
        <v>35</v>
      </c>
      <c r="B6" s="31" t="s">
        <v>36</v>
      </c>
      <c r="C6" s="32" t="e">
        <f>IF(MROUND(#REF!,10)&lt;5,"-",MROUND(#REF!,10))</f>
        <v>#REF!</v>
      </c>
      <c r="D6" s="30"/>
    </row>
    <row r="7" spans="1:4" ht="15" customHeight="1">
      <c r="A7" s="266"/>
      <c r="B7" s="33" t="s">
        <v>35</v>
      </c>
      <c r="C7" s="34"/>
      <c r="D7" s="30"/>
    </row>
    <row r="8" spans="1:4" ht="15" customHeight="1">
      <c r="A8" s="266"/>
      <c r="B8" s="35" t="s">
        <v>37</v>
      </c>
      <c r="C8" s="36" t="e">
        <f>IF(MROUND(#REF!,10)&lt;5,"-",MROUND(#REF!,10))</f>
        <v>#REF!</v>
      </c>
      <c r="D8" s="30"/>
    </row>
    <row r="9" spans="1:4" ht="15" customHeight="1">
      <c r="A9" s="266"/>
      <c r="B9" s="35" t="s">
        <v>38</v>
      </c>
      <c r="C9" s="34" t="e">
        <f>IF(MROUND(#REF!,10)&lt;5,"-",MROUND(#REF!,10))</f>
        <v>#REF!</v>
      </c>
      <c r="D9" s="30"/>
    </row>
    <row r="10" spans="1:4" ht="15" customHeight="1">
      <c r="A10" s="266"/>
      <c r="B10" s="35" t="s">
        <v>39</v>
      </c>
      <c r="C10" s="34" t="e">
        <f>IF(MROUND(#REF!,10)&lt;5,"-",MROUND(#REF!,10))</f>
        <v>#REF!</v>
      </c>
      <c r="D10" s="30"/>
    </row>
    <row r="11" spans="1:4" ht="15" customHeight="1">
      <c r="A11" s="266"/>
      <c r="B11" s="35" t="s">
        <v>40</v>
      </c>
      <c r="C11" s="34" t="e">
        <f>IF(MROUND(#REF!,10)&lt;5,"-",MROUND(#REF!,10))</f>
        <v>#REF!</v>
      </c>
      <c r="D11" s="30"/>
    </row>
    <row r="12" spans="1:4" ht="15" customHeight="1">
      <c r="A12" s="266"/>
      <c r="B12" s="35" t="s">
        <v>41</v>
      </c>
      <c r="C12" s="34" t="e">
        <f>IF(MROUND(#REF!,10)&lt;5,"-",MROUND(#REF!,10))</f>
        <v>#REF!</v>
      </c>
      <c r="D12" s="30"/>
    </row>
    <row r="13" spans="1:4" ht="15" customHeight="1">
      <c r="A13" s="266"/>
      <c r="B13" s="37" t="s">
        <v>42</v>
      </c>
      <c r="C13" s="34" t="e">
        <f>IF(MROUND(#REF!,10)&lt;5,"-",MROUND(#REF!,10))</f>
        <v>#REF!</v>
      </c>
      <c r="D13" s="30"/>
    </row>
    <row r="14" spans="1:4" ht="15" customHeight="1">
      <c r="A14" s="266"/>
      <c r="B14" s="31" t="s">
        <v>43</v>
      </c>
      <c r="C14" s="32" t="e">
        <f>IF(MROUND(#REF!,10)&lt;5,"-",MROUND(#REF!,10))</f>
        <v>#REF!</v>
      </c>
      <c r="D14" s="30"/>
    </row>
    <row r="15" spans="1:4" ht="15" customHeight="1">
      <c r="A15" s="266"/>
      <c r="B15" s="33" t="s">
        <v>35</v>
      </c>
      <c r="C15" s="34"/>
      <c r="D15" s="30"/>
    </row>
    <row r="16" spans="1:4" ht="15" customHeight="1">
      <c r="A16" s="266"/>
      <c r="B16" s="35" t="s">
        <v>37</v>
      </c>
      <c r="C16" s="36" t="e">
        <f>IF(MROUND(#REF!,10)&lt;5,"-",MROUND(#REF!,10))</f>
        <v>#REF!</v>
      </c>
      <c r="D16" s="30"/>
    </row>
    <row r="17" spans="1:9" ht="15" customHeight="1">
      <c r="A17" s="266"/>
      <c r="B17" s="35" t="s">
        <v>38</v>
      </c>
      <c r="C17" s="34" t="e">
        <f>IF(MROUND(#REF!,10)&lt;5,"-",MROUND(#REF!,10))</f>
        <v>#REF!</v>
      </c>
      <c r="D17" s="30"/>
    </row>
    <row r="18" spans="1:9" ht="15" customHeight="1">
      <c r="A18" s="266"/>
      <c r="B18" s="35" t="s">
        <v>39</v>
      </c>
      <c r="C18" s="34" t="e">
        <f>IF(MROUND(#REF!,10)&lt;5,"-",MROUND(#REF!,10))</f>
        <v>#REF!</v>
      </c>
      <c r="D18" s="30"/>
    </row>
    <row r="19" spans="1:9" ht="15" customHeight="1">
      <c r="A19" s="266"/>
      <c r="B19" s="35" t="s">
        <v>40</v>
      </c>
      <c r="C19" s="34" t="e">
        <f>IF(MROUND(#REF!,10)&lt;5,"-",MROUND(#REF!,10))</f>
        <v>#REF!</v>
      </c>
      <c r="D19" s="30"/>
    </row>
    <row r="20" spans="1:9" ht="15" customHeight="1">
      <c r="A20" s="266"/>
      <c r="B20" s="35" t="s">
        <v>41</v>
      </c>
      <c r="C20" s="34" t="e">
        <f>IF(MROUND(#REF!,10)&lt;5,"-",MROUND(#REF!,10))</f>
        <v>#REF!</v>
      </c>
      <c r="D20" s="30"/>
    </row>
    <row r="21" spans="1:9" ht="15" customHeight="1">
      <c r="A21" s="266"/>
      <c r="B21" s="38" t="s">
        <v>42</v>
      </c>
      <c r="C21" s="39" t="e">
        <f>IF(MROUND(#REF!,10)&lt;5,"-",MROUND(#REF!,10))</f>
        <v>#REF!</v>
      </c>
      <c r="D21" s="30"/>
    </row>
    <row r="22" spans="1:9" ht="15" customHeight="1">
      <c r="A22" s="267" t="s">
        <v>44</v>
      </c>
      <c r="B22" s="40" t="s">
        <v>45</v>
      </c>
      <c r="C22" s="41" t="e">
        <f>IF(MROUND(#REF!,10)&lt;5,"-",MROUND(#REF!,10))</f>
        <v>#REF!</v>
      </c>
      <c r="D22" s="30"/>
    </row>
    <row r="23" spans="1:9" ht="15" customHeight="1">
      <c r="A23" s="267"/>
      <c r="B23" s="40" t="s">
        <v>46</v>
      </c>
      <c r="C23" s="41" t="e">
        <f>IF(MROUND(#REF!,10)&lt;5,"-",MROUND(#REF!,10))</f>
        <v>#REF!</v>
      </c>
      <c r="D23" s="30"/>
    </row>
    <row r="24" spans="1:9" ht="15" customHeight="1">
      <c r="A24" s="267"/>
      <c r="B24" s="42" t="s">
        <v>42</v>
      </c>
      <c r="C24" s="43" t="e">
        <f>IF(MROUND(#REF!,10)&lt;5,"-",MROUND(#REF!,10))</f>
        <v>#REF!</v>
      </c>
      <c r="D24" s="30"/>
    </row>
    <row r="25" spans="1:9" ht="15" customHeight="1">
      <c r="A25" s="44" t="s">
        <v>47</v>
      </c>
      <c r="B25" s="45"/>
      <c r="C25" s="46"/>
      <c r="D25" s="36"/>
    </row>
    <row r="26" spans="1:9" ht="12.75" customHeight="1">
      <c r="A26" s="268" t="s">
        <v>48</v>
      </c>
      <c r="B26" s="268"/>
      <c r="C26" s="268"/>
      <c r="D26" s="268"/>
      <c r="E26" s="268"/>
      <c r="F26" s="268"/>
      <c r="G26" s="268"/>
      <c r="H26" s="268"/>
      <c r="I26" s="268"/>
    </row>
    <row r="27" spans="1:9" ht="12.75" customHeight="1">
      <c r="A27" s="268" t="s">
        <v>49</v>
      </c>
      <c r="B27" s="268"/>
      <c r="C27" s="268"/>
      <c r="D27" s="268"/>
      <c r="E27" s="268"/>
      <c r="F27" s="268"/>
      <c r="G27" s="268"/>
      <c r="H27" s="268"/>
      <c r="I27" s="268"/>
    </row>
    <row r="28" spans="1:9">
      <c r="A28" s="269" t="s">
        <v>50</v>
      </c>
      <c r="B28" s="269"/>
      <c r="C28" s="269"/>
      <c r="D28" s="269"/>
      <c r="E28" s="269"/>
      <c r="F28" s="269"/>
      <c r="G28" s="269"/>
      <c r="H28" s="269"/>
      <c r="I28" s="269"/>
    </row>
  </sheetData>
  <mergeCells count="5">
    <mergeCell ref="A6:A21"/>
    <mergeCell ref="A22:A24"/>
    <mergeCell ref="A26:I26"/>
    <mergeCell ref="A27:I27"/>
    <mergeCell ref="A28:I28"/>
  </mergeCells>
  <pageMargins left="0.70866141732283516" right="0.70866141732283516" top="0.74803149606299213" bottom="0.74803149606299213" header="0.31496062992126012" footer="0.31496062992126012"/>
  <pageSetup paperSize="0" scale="96" fitToWidth="0" fitToHeight="0" orientation="landscape" horizontalDpi="0" verticalDpi="0" copie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24"/>
  <sheetViews>
    <sheetView workbookViewId="0"/>
  </sheetViews>
  <sheetFormatPr defaultColWidth="9.42578125" defaultRowHeight="12.75"/>
  <cols>
    <col min="1" max="1" width="36.7109375" style="116" customWidth="1"/>
    <col min="2" max="6" width="13.28515625" style="116" customWidth="1"/>
    <col min="7" max="7" width="9.42578125" style="116" customWidth="1"/>
    <col min="8" max="16384" width="9.42578125" style="116"/>
  </cols>
  <sheetData>
    <row r="1" spans="1:12" s="2" customFormat="1" ht="15" customHeight="1">
      <c r="A1" s="47" t="s">
        <v>288</v>
      </c>
      <c r="B1" s="116"/>
      <c r="C1" s="116"/>
      <c r="D1" s="116"/>
      <c r="E1" s="116"/>
      <c r="F1" s="116"/>
      <c r="G1" s="116"/>
      <c r="H1" s="116"/>
      <c r="I1" s="116"/>
      <c r="J1" s="116"/>
    </row>
    <row r="2" spans="1:12" s="2" customFormat="1" ht="15" customHeight="1">
      <c r="A2" s="47" t="s">
        <v>55</v>
      </c>
      <c r="B2" s="116"/>
      <c r="C2" s="116"/>
      <c r="D2" s="116"/>
      <c r="E2" s="116"/>
      <c r="F2" s="116"/>
      <c r="G2" s="116"/>
      <c r="H2" s="116"/>
      <c r="I2" s="116"/>
      <c r="J2" s="116"/>
    </row>
    <row r="3" spans="1:12" s="2" customFormat="1" ht="15" customHeight="1">
      <c r="A3" s="116"/>
      <c r="B3" s="116"/>
      <c r="C3" s="116"/>
      <c r="D3" s="116"/>
      <c r="E3" s="117" t="s">
        <v>56</v>
      </c>
      <c r="F3" s="117" t="s">
        <v>87</v>
      </c>
      <c r="G3" s="116"/>
      <c r="H3" s="116"/>
      <c r="I3" s="116"/>
      <c r="J3" s="116"/>
    </row>
    <row r="4" spans="1:12" s="2" customFormat="1" ht="45" customHeight="1">
      <c r="A4" s="118" t="s">
        <v>101</v>
      </c>
      <c r="B4" s="119" t="s">
        <v>102</v>
      </c>
      <c r="C4" s="119" t="s">
        <v>103</v>
      </c>
      <c r="D4" s="119" t="s">
        <v>104</v>
      </c>
      <c r="E4" s="119" t="s">
        <v>105</v>
      </c>
      <c r="F4" s="119" t="s">
        <v>106</v>
      </c>
      <c r="G4" s="116"/>
      <c r="H4" s="116"/>
      <c r="I4" s="116"/>
      <c r="J4" s="116"/>
    </row>
    <row r="5" spans="1:12" s="2" customFormat="1" ht="15" customHeight="1">
      <c r="A5" s="165" t="s">
        <v>107</v>
      </c>
      <c r="B5" s="166">
        <v>470</v>
      </c>
      <c r="C5" s="166">
        <v>1409</v>
      </c>
      <c r="D5" s="166">
        <v>160</v>
      </c>
      <c r="E5" s="166">
        <v>2039</v>
      </c>
      <c r="F5" s="167">
        <v>0.2501330494944119</v>
      </c>
      <c r="G5" s="251"/>
      <c r="H5" s="165"/>
      <c r="I5" s="165"/>
      <c r="J5" s="165"/>
      <c r="K5" s="168"/>
      <c r="L5" s="168"/>
    </row>
    <row r="6" spans="1:12" s="2" customFormat="1" ht="15" customHeight="1">
      <c r="A6" s="165" t="s">
        <v>108</v>
      </c>
      <c r="B6" s="166">
        <v>789</v>
      </c>
      <c r="C6" s="166">
        <v>2219</v>
      </c>
      <c r="D6" s="166">
        <v>249</v>
      </c>
      <c r="E6" s="166">
        <v>3257</v>
      </c>
      <c r="F6" s="167">
        <v>0.26230053191489361</v>
      </c>
      <c r="G6" s="251"/>
      <c r="H6" s="165"/>
      <c r="I6" s="165"/>
      <c r="J6" s="165"/>
      <c r="K6" s="168"/>
      <c r="L6" s="168"/>
    </row>
    <row r="7" spans="1:12" s="2" customFormat="1" ht="15" customHeight="1">
      <c r="A7" s="165" t="s">
        <v>109</v>
      </c>
      <c r="B7" s="166">
        <v>397</v>
      </c>
      <c r="C7" s="166">
        <v>849</v>
      </c>
      <c r="D7" s="166">
        <v>80</v>
      </c>
      <c r="E7" s="166">
        <v>1326</v>
      </c>
      <c r="F7" s="167">
        <v>0.3186195826645265</v>
      </c>
      <c r="G7" s="251"/>
      <c r="H7" s="165"/>
      <c r="I7" s="165"/>
      <c r="J7" s="165"/>
      <c r="K7" s="168"/>
      <c r="L7" s="168"/>
    </row>
    <row r="8" spans="1:12" s="2" customFormat="1" ht="15" customHeight="1">
      <c r="A8" s="165" t="s">
        <v>79</v>
      </c>
      <c r="B8" s="166">
        <v>6316</v>
      </c>
      <c r="C8" s="166">
        <v>13992</v>
      </c>
      <c r="D8" s="166">
        <v>1325</v>
      </c>
      <c r="E8" s="166">
        <v>21633</v>
      </c>
      <c r="F8" s="167">
        <v>0.31101043923576915</v>
      </c>
      <c r="G8" s="251"/>
      <c r="H8" s="165"/>
      <c r="I8" s="165"/>
      <c r="J8" s="165"/>
      <c r="K8" s="168"/>
      <c r="L8" s="168"/>
    </row>
    <row r="9" spans="1:12" s="2" customFormat="1" ht="15" customHeight="1">
      <c r="A9" s="165" t="s">
        <v>80</v>
      </c>
      <c r="B9" s="166">
        <v>72</v>
      </c>
      <c r="C9" s="166">
        <v>278</v>
      </c>
      <c r="D9" s="166">
        <v>27</v>
      </c>
      <c r="E9" s="166">
        <v>377</v>
      </c>
      <c r="F9" s="167">
        <v>0.20571428571428571</v>
      </c>
      <c r="G9" s="251"/>
      <c r="H9" s="165"/>
      <c r="I9" s="165"/>
      <c r="J9" s="165"/>
      <c r="K9" s="168"/>
      <c r="L9" s="168"/>
    </row>
    <row r="10" spans="1:12" s="2" customFormat="1" ht="15" customHeight="1">
      <c r="A10" s="169" t="s">
        <v>81</v>
      </c>
      <c r="B10" s="170">
        <v>59</v>
      </c>
      <c r="C10" s="170">
        <v>178</v>
      </c>
      <c r="D10" s="170">
        <v>20</v>
      </c>
      <c r="E10" s="171">
        <v>257</v>
      </c>
      <c r="F10" s="181">
        <v>0.24894514767932491</v>
      </c>
      <c r="G10" s="251"/>
      <c r="H10" s="165"/>
      <c r="I10" s="165"/>
      <c r="J10" s="165"/>
      <c r="K10" s="168"/>
      <c r="L10" s="168"/>
    </row>
    <row r="11" spans="1:12" s="2" customFormat="1" ht="15" customHeight="1">
      <c r="A11" s="172" t="s">
        <v>110</v>
      </c>
      <c r="B11" s="173">
        <v>8103</v>
      </c>
      <c r="C11" s="173">
        <v>18925</v>
      </c>
      <c r="D11" s="173">
        <v>1861</v>
      </c>
      <c r="E11" s="173">
        <v>28889</v>
      </c>
      <c r="F11" s="182">
        <v>0.29980020719254108</v>
      </c>
      <c r="G11" s="251"/>
      <c r="H11" s="165"/>
      <c r="I11" s="165"/>
      <c r="J11" s="165"/>
      <c r="K11" s="168"/>
      <c r="L11" s="168"/>
    </row>
    <row r="12" spans="1:12" s="2" customFormat="1" ht="15" customHeight="1">
      <c r="A12" s="174" t="s">
        <v>95</v>
      </c>
      <c r="B12" s="175"/>
      <c r="C12" s="175"/>
      <c r="D12" s="175"/>
      <c r="E12" s="175"/>
      <c r="F12" s="176"/>
      <c r="G12" s="165"/>
      <c r="H12" s="165"/>
      <c r="I12" s="165"/>
      <c r="J12" s="165"/>
      <c r="K12" s="168"/>
      <c r="L12" s="168"/>
    </row>
    <row r="13" spans="1:12" s="2" customFormat="1" ht="15" customHeight="1">
      <c r="A13" s="174"/>
      <c r="B13" s="175"/>
      <c r="C13" s="175"/>
      <c r="D13" s="175"/>
      <c r="E13" s="175"/>
      <c r="F13" s="176"/>
      <c r="G13" s="165"/>
      <c r="H13" s="165"/>
      <c r="I13" s="165"/>
      <c r="J13" s="165"/>
      <c r="K13" s="164"/>
      <c r="L13" s="168"/>
    </row>
    <row r="14" spans="1:12" s="2" customFormat="1" ht="15" customHeight="1">
      <c r="A14" s="177" t="s">
        <v>47</v>
      </c>
      <c r="B14" s="175"/>
      <c r="C14" s="175"/>
      <c r="D14" s="175"/>
      <c r="E14" s="175"/>
      <c r="F14" s="176"/>
      <c r="G14" s="165"/>
      <c r="H14" s="165"/>
      <c r="I14" s="165"/>
      <c r="J14" s="165"/>
      <c r="K14" s="164"/>
      <c r="L14" s="168"/>
    </row>
    <row r="15" spans="1:12" s="2" customFormat="1" ht="27.6" customHeight="1">
      <c r="A15" s="289" t="s">
        <v>111</v>
      </c>
      <c r="B15" s="289"/>
      <c r="C15" s="289"/>
      <c r="D15" s="289"/>
      <c r="E15" s="289"/>
      <c r="F15" s="289"/>
      <c r="G15" s="289"/>
      <c r="H15" s="289"/>
      <c r="I15" s="178"/>
      <c r="J15" s="165"/>
      <c r="K15" s="164"/>
      <c r="L15" s="168"/>
    </row>
    <row r="16" spans="1:12" s="2" customFormat="1" ht="18" customHeight="1">
      <c r="A16" s="289" t="s">
        <v>63</v>
      </c>
      <c r="B16" s="289"/>
      <c r="C16" s="289"/>
      <c r="D16" s="289"/>
      <c r="E16" s="289"/>
      <c r="F16" s="289"/>
      <c r="G16" s="289"/>
      <c r="H16" s="289"/>
      <c r="I16" s="178"/>
      <c r="J16" s="165"/>
      <c r="K16" s="164"/>
      <c r="L16" s="168"/>
    </row>
    <row r="17" spans="1:12" s="2" customFormat="1" ht="30" customHeight="1">
      <c r="A17" s="289" t="s">
        <v>112</v>
      </c>
      <c r="B17" s="289"/>
      <c r="C17" s="289"/>
      <c r="D17" s="289"/>
      <c r="E17" s="289"/>
      <c r="F17" s="289"/>
      <c r="G17" s="289"/>
      <c r="H17" s="289"/>
      <c r="I17" s="178"/>
      <c r="J17" s="179"/>
      <c r="K17" s="164"/>
      <c r="L17" s="168"/>
    </row>
    <row r="18" spans="1:12" s="2" customFormat="1" ht="13.15" customHeight="1">
      <c r="A18" s="289" t="s">
        <v>287</v>
      </c>
      <c r="B18" s="289"/>
      <c r="C18" s="289"/>
      <c r="D18" s="289"/>
      <c r="E18" s="289"/>
      <c r="F18" s="289"/>
      <c r="G18" s="289"/>
      <c r="H18" s="289"/>
      <c r="I18" s="178"/>
      <c r="J18" s="179"/>
      <c r="K18" s="164"/>
      <c r="L18" s="168"/>
    </row>
    <row r="19" spans="1:12" s="2" customFormat="1" ht="13.15" customHeight="1">
      <c r="A19" s="290" t="s">
        <v>286</v>
      </c>
      <c r="B19" s="290"/>
      <c r="C19" s="290"/>
      <c r="D19" s="290"/>
      <c r="E19" s="290"/>
      <c r="F19" s="290"/>
      <c r="G19" s="290"/>
      <c r="H19" s="290"/>
      <c r="I19" s="179"/>
      <c r="J19" s="179"/>
      <c r="K19" s="164"/>
      <c r="L19" s="168"/>
    </row>
    <row r="20" spans="1:12" s="2" customFormat="1" ht="15" customHeight="1">
      <c r="A20" s="291"/>
      <c r="B20" s="291"/>
      <c r="C20" s="291"/>
      <c r="D20" s="291"/>
      <c r="E20" s="291"/>
      <c r="F20" s="291"/>
      <c r="G20" s="291"/>
      <c r="H20" s="291"/>
      <c r="I20" s="291"/>
      <c r="J20" s="180"/>
      <c r="K20" s="168"/>
      <c r="L20" s="168"/>
    </row>
    <row r="21" spans="1:12" s="2" customFormat="1" ht="15" customHeight="1">
      <c r="A21" s="274"/>
      <c r="B21" s="274"/>
      <c r="C21" s="274"/>
      <c r="D21" s="274"/>
      <c r="E21" s="274"/>
      <c r="F21" s="274"/>
      <c r="G21" s="274"/>
      <c r="H21" s="274"/>
      <c r="I21" s="274"/>
      <c r="J21" s="274"/>
    </row>
    <row r="22" spans="1:12" s="2" customFormat="1" ht="15" customHeight="1">
      <c r="A22" s="116"/>
      <c r="B22" s="116"/>
      <c r="C22" s="116"/>
      <c r="D22" s="116"/>
      <c r="E22" s="116"/>
      <c r="F22" s="116"/>
      <c r="G22" s="116"/>
      <c r="H22" s="116"/>
      <c r="I22" s="116"/>
      <c r="J22" s="116"/>
    </row>
    <row r="23" spans="1:12" s="2" customFormat="1" ht="15" customHeight="1">
      <c r="A23" s="116"/>
      <c r="B23" s="116"/>
      <c r="C23" s="116"/>
      <c r="D23" s="116"/>
      <c r="E23" s="116"/>
      <c r="F23" s="116"/>
      <c r="G23" s="116"/>
      <c r="H23" s="116"/>
      <c r="I23" s="116"/>
      <c r="J23" s="116"/>
    </row>
    <row r="24" spans="1:12" s="2" customFormat="1" ht="15" customHeight="1">
      <c r="A24" s="116"/>
      <c r="B24" s="116"/>
      <c r="C24" s="116"/>
      <c r="D24" s="116"/>
      <c r="E24" s="116"/>
      <c r="F24" s="116"/>
      <c r="G24" s="116"/>
      <c r="H24" s="116"/>
      <c r="I24" s="116"/>
      <c r="J24" s="116"/>
    </row>
  </sheetData>
  <mergeCells count="7">
    <mergeCell ref="A21:J21"/>
    <mergeCell ref="A15:H15"/>
    <mergeCell ref="A16:H16"/>
    <mergeCell ref="A17:H17"/>
    <mergeCell ref="A18:H18"/>
    <mergeCell ref="A19:H19"/>
    <mergeCell ref="A20:I20"/>
  </mergeCells>
  <pageMargins left="0.70000000000000007" right="0.70000000000000007" top="0.75" bottom="0.75" header="0.30000000000000004" footer="0.3000000000000000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CD7558-56E6-4588-B65F-422BCCB5537C}">
  <dimension ref="A1:O70"/>
  <sheetViews>
    <sheetView workbookViewId="0"/>
  </sheetViews>
  <sheetFormatPr defaultRowHeight="15"/>
  <cols>
    <col min="1" max="1" width="53.5703125" style="85" customWidth="1"/>
    <col min="2" max="8" width="14" style="7" customWidth="1"/>
    <col min="9" max="9" width="12" style="7" customWidth="1"/>
    <col min="10" max="185" width="9.42578125" style="7" customWidth="1"/>
    <col min="186" max="186" width="53.5703125" style="7" customWidth="1"/>
    <col min="187" max="242" width="14" style="7" customWidth="1"/>
    <col min="243" max="441" width="9.42578125" style="7" customWidth="1"/>
    <col min="442" max="442" width="53.5703125" style="7" customWidth="1"/>
    <col min="443" max="498" width="14" style="7" customWidth="1"/>
    <col min="499" max="697" width="9.42578125" style="7" customWidth="1"/>
    <col min="698" max="698" width="53.5703125" style="7" customWidth="1"/>
    <col min="699" max="754" width="14" style="7" customWidth="1"/>
    <col min="755" max="953" width="9.42578125" style="7" customWidth="1"/>
    <col min="954" max="954" width="53.5703125" style="7" customWidth="1"/>
    <col min="955" max="1010" width="14" style="7" customWidth="1"/>
    <col min="1011" max="1209" width="9.42578125" style="7" customWidth="1"/>
    <col min="1210" max="1210" width="53.5703125" style="7" customWidth="1"/>
    <col min="1211" max="1266" width="14" style="7" customWidth="1"/>
    <col min="1267" max="1465" width="9.42578125" style="7" customWidth="1"/>
    <col min="1466" max="1466" width="53.5703125" style="7" customWidth="1"/>
    <col min="1467" max="1522" width="14" style="7" customWidth="1"/>
    <col min="1523" max="1721" width="9.42578125" style="7" customWidth="1"/>
    <col min="1722" max="1722" width="53.5703125" style="7" customWidth="1"/>
    <col min="1723" max="1778" width="14" style="7" customWidth="1"/>
    <col min="1779" max="1977" width="9.42578125" style="7" customWidth="1"/>
    <col min="1978" max="1978" width="53.5703125" style="7" customWidth="1"/>
    <col min="1979" max="2034" width="14" style="7" customWidth="1"/>
    <col min="2035" max="2233" width="9.42578125" style="7" customWidth="1"/>
    <col min="2234" max="2234" width="53.5703125" style="7" customWidth="1"/>
    <col min="2235" max="2290" width="14" style="7" customWidth="1"/>
    <col min="2291" max="2489" width="9.42578125" style="7" customWidth="1"/>
    <col min="2490" max="2490" width="53.5703125" style="7" customWidth="1"/>
    <col min="2491" max="2546" width="14" style="7" customWidth="1"/>
    <col min="2547" max="2745" width="9.42578125" style="7" customWidth="1"/>
    <col min="2746" max="2746" width="53.5703125" style="7" customWidth="1"/>
    <col min="2747" max="2802" width="14" style="7" customWidth="1"/>
    <col min="2803" max="3001" width="9.42578125" style="7" customWidth="1"/>
    <col min="3002" max="3002" width="53.5703125" style="7" customWidth="1"/>
    <col min="3003" max="3058" width="14" style="7" customWidth="1"/>
    <col min="3059" max="3257" width="9.42578125" style="7" customWidth="1"/>
    <col min="3258" max="3258" width="53.5703125" style="7" customWidth="1"/>
    <col min="3259" max="3314" width="14" style="7" customWidth="1"/>
    <col min="3315" max="3513" width="9.42578125" style="7" customWidth="1"/>
    <col min="3514" max="3514" width="53.5703125" style="7" customWidth="1"/>
    <col min="3515" max="3570" width="14" style="7" customWidth="1"/>
    <col min="3571" max="3769" width="9.42578125" style="7" customWidth="1"/>
    <col min="3770" max="3770" width="53.5703125" style="7" customWidth="1"/>
    <col min="3771" max="3826" width="14" style="7" customWidth="1"/>
    <col min="3827" max="4025" width="9.42578125" style="7" customWidth="1"/>
    <col min="4026" max="4026" width="53.5703125" style="7" customWidth="1"/>
    <col min="4027" max="4082" width="14" style="7" customWidth="1"/>
    <col min="4083" max="4281" width="9.42578125" style="7" customWidth="1"/>
    <col min="4282" max="4282" width="53.5703125" style="7" customWidth="1"/>
    <col min="4283" max="4338" width="14" style="7" customWidth="1"/>
    <col min="4339" max="4537" width="9.42578125" style="7" customWidth="1"/>
    <col min="4538" max="4538" width="53.5703125" style="7" customWidth="1"/>
    <col min="4539" max="4594" width="14" style="7" customWidth="1"/>
    <col min="4595" max="4793" width="9.42578125" style="7" customWidth="1"/>
    <col min="4794" max="4794" width="53.5703125" style="7" customWidth="1"/>
    <col min="4795" max="4850" width="14" style="7" customWidth="1"/>
    <col min="4851" max="5049" width="9.42578125" style="7" customWidth="1"/>
    <col min="5050" max="5050" width="53.5703125" style="7" customWidth="1"/>
    <col min="5051" max="5106" width="14" style="7" customWidth="1"/>
    <col min="5107" max="5305" width="9.42578125" style="7" customWidth="1"/>
    <col min="5306" max="5306" width="53.5703125" style="7" customWidth="1"/>
    <col min="5307" max="5362" width="14" style="7" customWidth="1"/>
    <col min="5363" max="5561" width="9.42578125" style="7" customWidth="1"/>
    <col min="5562" max="5562" width="53.5703125" style="7" customWidth="1"/>
    <col min="5563" max="5618" width="14" style="7" customWidth="1"/>
    <col min="5619" max="5817" width="9.42578125" style="7" customWidth="1"/>
    <col min="5818" max="5818" width="53.5703125" style="7" customWidth="1"/>
    <col min="5819" max="5874" width="14" style="7" customWidth="1"/>
    <col min="5875" max="6073" width="9.42578125" style="7" customWidth="1"/>
    <col min="6074" max="6074" width="53.5703125" style="7" customWidth="1"/>
    <col min="6075" max="6130" width="14" style="7" customWidth="1"/>
    <col min="6131" max="6329" width="9.42578125" style="7" customWidth="1"/>
    <col min="6330" max="6330" width="53.5703125" style="7" customWidth="1"/>
    <col min="6331" max="6386" width="14" style="7" customWidth="1"/>
    <col min="6387" max="6585" width="9.42578125" style="7" customWidth="1"/>
    <col min="6586" max="6586" width="53.5703125" style="7" customWidth="1"/>
    <col min="6587" max="6642" width="14" style="7" customWidth="1"/>
    <col min="6643" max="6841" width="9.42578125" style="7" customWidth="1"/>
    <col min="6842" max="6842" width="53.5703125" style="7" customWidth="1"/>
    <col min="6843" max="6898" width="14" style="7" customWidth="1"/>
    <col min="6899" max="7097" width="9.42578125" style="7" customWidth="1"/>
    <col min="7098" max="7098" width="53.5703125" style="7" customWidth="1"/>
    <col min="7099" max="7154" width="14" style="7" customWidth="1"/>
    <col min="7155" max="7353" width="9.42578125" style="7" customWidth="1"/>
    <col min="7354" max="7354" width="53.5703125" style="7" customWidth="1"/>
    <col min="7355" max="7410" width="14" style="7" customWidth="1"/>
    <col min="7411" max="7609" width="9.42578125" style="7" customWidth="1"/>
    <col min="7610" max="7610" width="53.5703125" style="7" customWidth="1"/>
    <col min="7611" max="7666" width="14" style="7" customWidth="1"/>
    <col min="7667" max="7865" width="9.42578125" style="7" customWidth="1"/>
    <col min="7866" max="7866" width="53.5703125" style="7" customWidth="1"/>
    <col min="7867" max="7922" width="14" style="7" customWidth="1"/>
    <col min="7923" max="8121" width="9.42578125" style="7" customWidth="1"/>
    <col min="8122" max="8122" width="53.5703125" style="7" customWidth="1"/>
    <col min="8123" max="8178" width="14" style="7" customWidth="1"/>
    <col min="8179" max="8377" width="9.42578125" style="7" customWidth="1"/>
    <col min="8378" max="8378" width="53.5703125" style="7" customWidth="1"/>
    <col min="8379" max="8434" width="14" style="7" customWidth="1"/>
    <col min="8435" max="8633" width="9.42578125" style="7" customWidth="1"/>
    <col min="8634" max="8634" width="53.5703125" style="7" customWidth="1"/>
    <col min="8635" max="8690" width="14" style="7" customWidth="1"/>
    <col min="8691" max="8889" width="9.42578125" style="7" customWidth="1"/>
    <col min="8890" max="8890" width="53.5703125" style="7" customWidth="1"/>
    <col min="8891" max="8946" width="14" style="7" customWidth="1"/>
    <col min="8947" max="9145" width="9.42578125" style="7" customWidth="1"/>
    <col min="9146" max="9146" width="53.5703125" style="7" customWidth="1"/>
    <col min="9147" max="9202" width="14" style="7" customWidth="1"/>
    <col min="9203" max="9401" width="9.42578125" style="7" customWidth="1"/>
    <col min="9402" max="9402" width="53.5703125" style="7" customWidth="1"/>
    <col min="9403" max="9458" width="14" style="7" customWidth="1"/>
    <col min="9459" max="9657" width="9.42578125" style="7" customWidth="1"/>
    <col min="9658" max="9658" width="53.5703125" style="7" customWidth="1"/>
    <col min="9659" max="9714" width="14" style="7" customWidth="1"/>
    <col min="9715" max="9913" width="9.42578125" style="7" customWidth="1"/>
    <col min="9914" max="9914" width="53.5703125" style="7" customWidth="1"/>
    <col min="9915" max="9970" width="14" style="7" customWidth="1"/>
    <col min="9971" max="10169" width="9.42578125" style="7" customWidth="1"/>
    <col min="10170" max="10170" width="53.5703125" style="7" customWidth="1"/>
    <col min="10171" max="10226" width="14" style="7" customWidth="1"/>
    <col min="10227" max="10425" width="9.42578125" style="7" customWidth="1"/>
    <col min="10426" max="10426" width="53.5703125" style="7" customWidth="1"/>
    <col min="10427" max="10482" width="14" style="7" customWidth="1"/>
    <col min="10483" max="10681" width="9.42578125" style="7" customWidth="1"/>
    <col min="10682" max="10682" width="53.5703125" style="7" customWidth="1"/>
    <col min="10683" max="10738" width="14" style="7" customWidth="1"/>
    <col min="10739" max="10937" width="9.42578125" style="7" customWidth="1"/>
    <col min="10938" max="10938" width="53.5703125" style="7" customWidth="1"/>
    <col min="10939" max="10994" width="14" style="7" customWidth="1"/>
    <col min="10995" max="11193" width="9.42578125" style="7" customWidth="1"/>
    <col min="11194" max="11194" width="53.5703125" style="7" customWidth="1"/>
    <col min="11195" max="11250" width="14" style="7" customWidth="1"/>
    <col min="11251" max="11449" width="9.42578125" style="7" customWidth="1"/>
    <col min="11450" max="11450" width="53.5703125" style="7" customWidth="1"/>
    <col min="11451" max="11506" width="14" style="7" customWidth="1"/>
    <col min="11507" max="11705" width="9.42578125" style="7" customWidth="1"/>
    <col min="11706" max="11706" width="53.5703125" style="7" customWidth="1"/>
    <col min="11707" max="11762" width="14" style="7" customWidth="1"/>
    <col min="11763" max="11961" width="9.42578125" style="7" customWidth="1"/>
    <col min="11962" max="11962" width="53.5703125" style="7" customWidth="1"/>
    <col min="11963" max="12018" width="14" style="7" customWidth="1"/>
    <col min="12019" max="12217" width="9.42578125" style="7" customWidth="1"/>
    <col min="12218" max="12218" width="53.5703125" style="7" customWidth="1"/>
    <col min="12219" max="12274" width="14" style="7" customWidth="1"/>
    <col min="12275" max="12473" width="9.42578125" style="7" customWidth="1"/>
    <col min="12474" max="12474" width="53.5703125" style="7" customWidth="1"/>
    <col min="12475" max="12530" width="14" style="7" customWidth="1"/>
    <col min="12531" max="12729" width="9.42578125" style="7" customWidth="1"/>
    <col min="12730" max="12730" width="53.5703125" style="7" customWidth="1"/>
    <col min="12731" max="12786" width="14" style="7" customWidth="1"/>
    <col min="12787" max="12985" width="9.42578125" style="7" customWidth="1"/>
    <col min="12986" max="12986" width="53.5703125" style="7" customWidth="1"/>
    <col min="12987" max="13042" width="14" style="7" customWidth="1"/>
    <col min="13043" max="13241" width="9.42578125" style="7" customWidth="1"/>
    <col min="13242" max="13242" width="53.5703125" style="7" customWidth="1"/>
    <col min="13243" max="13298" width="14" style="7" customWidth="1"/>
    <col min="13299" max="13497" width="9.42578125" style="7" customWidth="1"/>
    <col min="13498" max="13498" width="53.5703125" style="7" customWidth="1"/>
    <col min="13499" max="13554" width="14" style="7" customWidth="1"/>
    <col min="13555" max="13753" width="9.42578125" style="7" customWidth="1"/>
    <col min="13754" max="13754" width="53.5703125" style="7" customWidth="1"/>
    <col min="13755" max="13810" width="14" style="7" customWidth="1"/>
    <col min="13811" max="14009" width="9.42578125" style="7" customWidth="1"/>
    <col min="14010" max="14010" width="53.5703125" style="7" customWidth="1"/>
    <col min="14011" max="14066" width="14" style="7" customWidth="1"/>
    <col min="14067" max="14265" width="9.42578125" style="7" customWidth="1"/>
    <col min="14266" max="14266" width="53.5703125" style="7" customWidth="1"/>
    <col min="14267" max="14322" width="14" style="7" customWidth="1"/>
    <col min="14323" max="14521" width="9.42578125" style="7" customWidth="1"/>
    <col min="14522" max="14522" width="53.5703125" style="7" customWidth="1"/>
    <col min="14523" max="14578" width="14" style="7" customWidth="1"/>
    <col min="14579" max="14777" width="9.42578125" style="7" customWidth="1"/>
    <col min="14778" max="14778" width="53.5703125" style="7" customWidth="1"/>
    <col min="14779" max="14834" width="14" style="7" customWidth="1"/>
    <col min="14835" max="15033" width="9.42578125" style="7" customWidth="1"/>
    <col min="15034" max="15034" width="53.5703125" style="7" customWidth="1"/>
    <col min="15035" max="15090" width="14" style="7" customWidth="1"/>
    <col min="15091" max="15289" width="9.42578125" style="7" customWidth="1"/>
    <col min="15290" max="15290" width="53.5703125" style="7" customWidth="1"/>
    <col min="15291" max="15346" width="14" style="7" customWidth="1"/>
    <col min="15347" max="15545" width="9.42578125" style="7" customWidth="1"/>
    <col min="15546" max="15546" width="53.5703125" style="7" customWidth="1"/>
    <col min="15547" max="15602" width="14" style="7" customWidth="1"/>
    <col min="15603" max="15801" width="9.42578125" style="7" customWidth="1"/>
    <col min="15802" max="15802" width="53.5703125" style="7" customWidth="1"/>
    <col min="15803" max="15858" width="14" style="7" customWidth="1"/>
    <col min="15859" max="16057" width="9.42578125" style="7" customWidth="1"/>
    <col min="16058" max="16058" width="53.5703125" style="7" customWidth="1"/>
    <col min="16059" max="16114" width="14" style="7" customWidth="1"/>
    <col min="16115" max="16384" width="9.42578125" style="7" customWidth="1"/>
  </cols>
  <sheetData>
    <row r="1" spans="1:10" s="2" customFormat="1" ht="15" customHeight="1">
      <c r="A1" s="84" t="s">
        <v>278</v>
      </c>
      <c r="B1" s="7"/>
      <c r="C1" s="7"/>
      <c r="D1" s="7"/>
      <c r="E1" s="7"/>
      <c r="F1" s="7"/>
      <c r="G1" s="7"/>
      <c r="H1" s="7"/>
      <c r="I1" s="7"/>
    </row>
    <row r="2" spans="1:10" s="2" customFormat="1" ht="15" customHeight="1">
      <c r="A2" s="47" t="s">
        <v>55</v>
      </c>
      <c r="B2" s="7"/>
      <c r="C2" s="7"/>
      <c r="D2" s="7"/>
      <c r="E2" s="7"/>
      <c r="F2" s="7"/>
      <c r="G2" s="7"/>
      <c r="H2" s="7"/>
      <c r="I2" s="7"/>
    </row>
    <row r="3" spans="1:10" s="2" customFormat="1" ht="15" customHeight="1">
      <c r="A3" s="220"/>
      <c r="B3" s="219"/>
      <c r="C3" s="219"/>
      <c r="D3" s="219"/>
      <c r="E3" s="219"/>
      <c r="F3" s="219"/>
      <c r="G3" s="219"/>
      <c r="H3" s="117" t="s">
        <v>56</v>
      </c>
      <c r="I3" s="117" t="s">
        <v>87</v>
      </c>
    </row>
    <row r="4" spans="1:10" s="2" customFormat="1" ht="15" customHeight="1">
      <c r="A4" s="219"/>
      <c r="B4" s="293" t="s">
        <v>57</v>
      </c>
      <c r="C4" s="294"/>
      <c r="D4" s="294"/>
      <c r="E4" s="294"/>
      <c r="F4" s="294"/>
      <c r="G4" s="294"/>
      <c r="H4" s="294"/>
      <c r="I4" s="294"/>
    </row>
    <row r="5" spans="1:10" s="2" customFormat="1" ht="62.25" customHeight="1">
      <c r="A5" s="218"/>
      <c r="B5" s="261" t="s">
        <v>113</v>
      </c>
      <c r="C5" s="261" t="s">
        <v>40</v>
      </c>
      <c r="D5" s="261" t="s">
        <v>41</v>
      </c>
      <c r="E5" s="261" t="s">
        <v>59</v>
      </c>
      <c r="F5" s="261" t="s">
        <v>114</v>
      </c>
      <c r="G5" s="261" t="s">
        <v>115</v>
      </c>
      <c r="H5" s="261" t="s">
        <v>116</v>
      </c>
      <c r="I5" s="261" t="s">
        <v>66</v>
      </c>
    </row>
    <row r="6" spans="1:10" s="2" customFormat="1" ht="15" customHeight="1">
      <c r="A6" s="121" t="s">
        <v>117</v>
      </c>
      <c r="B6" s="259">
        <v>6240</v>
      </c>
      <c r="C6" s="259">
        <v>8671</v>
      </c>
      <c r="D6" s="259">
        <v>5894</v>
      </c>
      <c r="E6" s="259">
        <v>124</v>
      </c>
      <c r="F6" s="259">
        <v>2</v>
      </c>
      <c r="G6" s="259">
        <v>6599</v>
      </c>
      <c r="H6" s="259">
        <v>27926</v>
      </c>
      <c r="I6" s="221">
        <v>1</v>
      </c>
      <c r="J6" s="234"/>
    </row>
    <row r="7" spans="1:10" s="2" customFormat="1" ht="15" customHeight="1">
      <c r="A7" s="97" t="s">
        <v>89</v>
      </c>
      <c r="B7" s="122"/>
      <c r="C7" s="98"/>
      <c r="D7" s="98"/>
      <c r="E7" s="98"/>
      <c r="F7" s="98"/>
      <c r="G7" s="98"/>
      <c r="H7" s="98"/>
      <c r="I7" s="98"/>
      <c r="J7" s="234"/>
    </row>
    <row r="8" spans="1:10" s="2" customFormat="1" ht="15" customHeight="1">
      <c r="A8" s="100" t="s">
        <v>68</v>
      </c>
      <c r="B8" s="99">
        <v>784</v>
      </c>
      <c r="C8" s="99">
        <v>1021</v>
      </c>
      <c r="D8" s="99">
        <v>699</v>
      </c>
      <c r="E8" s="99">
        <v>10</v>
      </c>
      <c r="F8" s="99" t="s">
        <v>27</v>
      </c>
      <c r="G8" s="99">
        <v>846</v>
      </c>
      <c r="H8" s="99">
        <v>3406</v>
      </c>
      <c r="I8" s="160">
        <v>0.12196519372627659</v>
      </c>
      <c r="J8" s="234"/>
    </row>
    <row r="9" spans="1:10" s="2" customFormat="1" ht="15" customHeight="1">
      <c r="A9" s="100" t="s">
        <v>69</v>
      </c>
      <c r="B9" s="99">
        <v>4503</v>
      </c>
      <c r="C9" s="99">
        <v>6392</v>
      </c>
      <c r="D9" s="99">
        <v>4250</v>
      </c>
      <c r="E9" s="99">
        <v>93</v>
      </c>
      <c r="F9" s="99" t="s">
        <v>27</v>
      </c>
      <c r="G9" s="99">
        <v>4723</v>
      </c>
      <c r="H9" s="99">
        <v>20406</v>
      </c>
      <c r="I9" s="160">
        <v>0.73071689465014678</v>
      </c>
      <c r="J9" s="234"/>
    </row>
    <row r="10" spans="1:10" s="2" customFormat="1" ht="15" customHeight="1">
      <c r="A10" s="100" t="s">
        <v>70</v>
      </c>
      <c r="B10" s="99">
        <v>953</v>
      </c>
      <c r="C10" s="99">
        <v>1258</v>
      </c>
      <c r="D10" s="99">
        <v>945</v>
      </c>
      <c r="E10" s="99">
        <v>21</v>
      </c>
      <c r="F10" s="99" t="s">
        <v>27</v>
      </c>
      <c r="G10" s="99">
        <v>1030</v>
      </c>
      <c r="H10" s="99">
        <v>4114</v>
      </c>
      <c r="I10" s="160">
        <v>0.1473179116235766</v>
      </c>
      <c r="J10" s="234"/>
    </row>
    <row r="11" spans="1:10" s="2" customFormat="1" ht="15" customHeight="1">
      <c r="A11" s="100" t="s">
        <v>42</v>
      </c>
      <c r="B11" s="99">
        <v>0</v>
      </c>
      <c r="C11" s="99">
        <v>0</v>
      </c>
      <c r="D11" s="99">
        <v>0</v>
      </c>
      <c r="E11" s="99">
        <v>0</v>
      </c>
      <c r="F11" s="99" t="s">
        <v>27</v>
      </c>
      <c r="G11" s="99">
        <v>0</v>
      </c>
      <c r="H11" s="99">
        <v>0</v>
      </c>
      <c r="I11" s="99" t="s">
        <v>91</v>
      </c>
      <c r="J11" s="234"/>
    </row>
    <row r="12" spans="1:10" s="2" customFormat="1" ht="15" customHeight="1">
      <c r="A12" s="100"/>
      <c r="B12" s="98"/>
      <c r="C12" s="98"/>
      <c r="D12" s="98"/>
      <c r="E12" s="98"/>
      <c r="F12" s="98"/>
      <c r="G12" s="98"/>
      <c r="H12" s="98"/>
      <c r="I12" s="98"/>
      <c r="J12" s="234"/>
    </row>
    <row r="13" spans="1:10" s="2" customFormat="1" ht="15" customHeight="1">
      <c r="A13" s="102" t="s">
        <v>92</v>
      </c>
      <c r="B13" s="99"/>
      <c r="C13" s="99"/>
      <c r="D13" s="99"/>
      <c r="E13" s="99"/>
      <c r="F13" s="99"/>
      <c r="G13" s="99"/>
      <c r="H13" s="99"/>
      <c r="I13" s="99"/>
      <c r="J13" s="234"/>
    </row>
    <row r="14" spans="1:10" s="2" customFormat="1" ht="15" customHeight="1">
      <c r="A14" s="100" t="s">
        <v>72</v>
      </c>
      <c r="B14" s="99">
        <v>504</v>
      </c>
      <c r="C14" s="99">
        <v>783</v>
      </c>
      <c r="D14" s="99">
        <v>377</v>
      </c>
      <c r="E14" s="99">
        <v>13</v>
      </c>
      <c r="F14" s="99" t="s">
        <v>27</v>
      </c>
      <c r="G14" s="207">
        <v>508</v>
      </c>
      <c r="H14" s="99">
        <v>1942</v>
      </c>
      <c r="I14" s="160">
        <v>6.9545910328033228E-2</v>
      </c>
      <c r="J14" s="234"/>
    </row>
    <row r="15" spans="1:10" s="2" customFormat="1" ht="15" customHeight="1">
      <c r="A15" s="100" t="s">
        <v>73</v>
      </c>
      <c r="B15" s="99">
        <v>5736</v>
      </c>
      <c r="C15" s="99">
        <v>7888</v>
      </c>
      <c r="D15" s="99">
        <v>5517</v>
      </c>
      <c r="E15" s="99">
        <v>111</v>
      </c>
      <c r="F15" s="99" t="s">
        <v>27</v>
      </c>
      <c r="G15" s="207">
        <v>6091</v>
      </c>
      <c r="H15" s="99">
        <v>25984</v>
      </c>
      <c r="I15" s="160">
        <v>0.93045408967196674</v>
      </c>
      <c r="J15" s="234"/>
    </row>
    <row r="16" spans="1:10" s="2" customFormat="1" ht="15" customHeight="1">
      <c r="A16" s="100" t="s">
        <v>42</v>
      </c>
      <c r="B16" s="99">
        <v>0</v>
      </c>
      <c r="C16" s="99">
        <v>0</v>
      </c>
      <c r="D16" s="99" t="s">
        <v>27</v>
      </c>
      <c r="E16" s="99">
        <v>0</v>
      </c>
      <c r="F16" s="99" t="s">
        <v>27</v>
      </c>
      <c r="G16" s="99">
        <v>0</v>
      </c>
      <c r="H16" s="99" t="s">
        <v>27</v>
      </c>
      <c r="I16" s="99" t="s">
        <v>91</v>
      </c>
      <c r="J16" s="234"/>
    </row>
    <row r="17" spans="1:15" s="2" customFormat="1" ht="15" customHeight="1">
      <c r="A17" s="100"/>
      <c r="B17" s="98"/>
      <c r="C17" s="98"/>
      <c r="D17" s="98"/>
      <c r="E17" s="98"/>
      <c r="F17" s="98"/>
      <c r="G17" s="98"/>
      <c r="H17" s="98"/>
      <c r="I17" s="98"/>
      <c r="J17" s="234"/>
    </row>
    <row r="18" spans="1:15" s="2" customFormat="1" ht="15" customHeight="1">
      <c r="A18" s="102" t="s">
        <v>93</v>
      </c>
      <c r="B18" s="99"/>
      <c r="C18" s="99"/>
      <c r="D18" s="99"/>
      <c r="E18" s="99"/>
      <c r="F18" s="99"/>
      <c r="G18" s="99"/>
      <c r="H18" s="99"/>
      <c r="I18" s="99"/>
      <c r="J18" s="234"/>
    </row>
    <row r="19" spans="1:15" s="2" customFormat="1" ht="15" customHeight="1">
      <c r="A19" s="103" t="s">
        <v>45</v>
      </c>
      <c r="B19" s="99">
        <v>2381</v>
      </c>
      <c r="C19" s="99">
        <v>2772</v>
      </c>
      <c r="D19" s="99">
        <v>1581</v>
      </c>
      <c r="E19" s="99">
        <v>24</v>
      </c>
      <c r="F19" s="99" t="s">
        <v>27</v>
      </c>
      <c r="G19" s="99">
        <v>2379</v>
      </c>
      <c r="H19" s="99">
        <v>9035</v>
      </c>
      <c r="I19" s="160">
        <v>0.34352305995969734</v>
      </c>
      <c r="J19" s="234"/>
    </row>
    <row r="20" spans="1:15" s="2" customFormat="1" ht="15" customHeight="1">
      <c r="A20" s="103" t="s">
        <v>46</v>
      </c>
      <c r="B20" s="99">
        <v>3468</v>
      </c>
      <c r="C20" s="99">
        <v>5320</v>
      </c>
      <c r="D20" s="99">
        <v>3919</v>
      </c>
      <c r="E20" s="99">
        <v>90</v>
      </c>
      <c r="F20" s="99" t="s">
        <v>27</v>
      </c>
      <c r="G20" s="99">
        <v>3836</v>
      </c>
      <c r="H20" s="99">
        <v>17266</v>
      </c>
      <c r="I20" s="160">
        <v>0.65647694004030266</v>
      </c>
      <c r="J20" s="234"/>
    </row>
    <row r="21" spans="1:15" s="2" customFormat="1" ht="15" customHeight="1">
      <c r="A21" s="103" t="s">
        <v>42</v>
      </c>
      <c r="B21" s="99">
        <v>391</v>
      </c>
      <c r="C21" s="99">
        <v>579</v>
      </c>
      <c r="D21" s="99">
        <v>394</v>
      </c>
      <c r="E21" s="99">
        <v>10</v>
      </c>
      <c r="F21" s="99" t="s">
        <v>27</v>
      </c>
      <c r="G21" s="99">
        <v>384</v>
      </c>
      <c r="H21" s="99">
        <v>1625</v>
      </c>
      <c r="I21" s="99" t="s">
        <v>91</v>
      </c>
      <c r="J21" s="234"/>
    </row>
    <row r="22" spans="1:15" s="2" customFormat="1" ht="15" customHeight="1">
      <c r="A22" s="103"/>
      <c r="B22" s="98"/>
      <c r="C22" s="98"/>
      <c r="D22" s="98"/>
      <c r="E22" s="98"/>
      <c r="F22" s="98"/>
      <c r="G22" s="98"/>
      <c r="H22" s="98"/>
      <c r="I22" s="98"/>
      <c r="J22" s="234"/>
    </row>
    <row r="23" spans="1:15" s="2" customFormat="1" ht="15" customHeight="1">
      <c r="A23" s="104" t="s">
        <v>94</v>
      </c>
      <c r="B23" s="99"/>
      <c r="C23" s="99"/>
      <c r="D23" s="99"/>
      <c r="E23" s="99"/>
      <c r="F23" s="99"/>
      <c r="G23" s="99"/>
      <c r="H23" s="99"/>
      <c r="I23" s="99"/>
      <c r="J23" s="234"/>
    </row>
    <row r="24" spans="1:15" s="2" customFormat="1" ht="15" customHeight="1">
      <c r="A24" s="103" t="s">
        <v>118</v>
      </c>
      <c r="B24" s="99">
        <v>506</v>
      </c>
      <c r="C24" s="99">
        <v>765</v>
      </c>
      <c r="D24" s="99">
        <v>551</v>
      </c>
      <c r="E24" s="99">
        <v>26</v>
      </c>
      <c r="F24" s="99" t="s">
        <v>27</v>
      </c>
      <c r="G24" s="99">
        <v>527</v>
      </c>
      <c r="H24" s="99">
        <v>2253</v>
      </c>
      <c r="I24" s="160">
        <v>8.1165790042510261E-2</v>
      </c>
      <c r="J24" s="234"/>
    </row>
    <row r="25" spans="1:15" s="2" customFormat="1" ht="15" customHeight="1">
      <c r="A25" s="103" t="s">
        <v>77</v>
      </c>
      <c r="B25" s="99">
        <v>561</v>
      </c>
      <c r="C25" s="99">
        <v>979</v>
      </c>
      <c r="D25" s="99">
        <v>649</v>
      </c>
      <c r="E25" s="99">
        <v>19</v>
      </c>
      <c r="F25" s="99" t="s">
        <v>27</v>
      </c>
      <c r="G25" s="99">
        <v>647</v>
      </c>
      <c r="H25" s="99">
        <v>3522</v>
      </c>
      <c r="I25" s="160">
        <v>0.12688234022624109</v>
      </c>
      <c r="J25" s="234"/>
    </row>
    <row r="26" spans="1:15" s="2" customFormat="1" ht="15" customHeight="1">
      <c r="A26" s="103" t="s">
        <v>78</v>
      </c>
      <c r="B26" s="99">
        <v>270</v>
      </c>
      <c r="C26" s="99">
        <v>453</v>
      </c>
      <c r="D26" s="99">
        <v>299</v>
      </c>
      <c r="E26" s="99">
        <v>5</v>
      </c>
      <c r="F26" s="99" t="s">
        <v>27</v>
      </c>
      <c r="G26" s="99">
        <v>294</v>
      </c>
      <c r="H26" s="99">
        <v>1451</v>
      </c>
      <c r="I26" s="160">
        <v>5.2273218531594494E-2</v>
      </c>
      <c r="J26" s="234"/>
      <c r="K26" s="7"/>
      <c r="L26" s="7"/>
      <c r="M26" s="7"/>
      <c r="N26" s="7"/>
      <c r="O26" s="7"/>
    </row>
    <row r="27" spans="1:15" s="2" customFormat="1" ht="15" customHeight="1">
      <c r="A27" s="103" t="s">
        <v>79</v>
      </c>
      <c r="B27" s="99">
        <v>4745</v>
      </c>
      <c r="C27" s="99">
        <v>6312</v>
      </c>
      <c r="D27" s="99">
        <v>4317</v>
      </c>
      <c r="E27" s="99">
        <v>74</v>
      </c>
      <c r="F27" s="99" t="s">
        <v>27</v>
      </c>
      <c r="G27" s="99">
        <v>4974</v>
      </c>
      <c r="H27" s="99">
        <v>20114</v>
      </c>
      <c r="I27" s="160">
        <v>0.72461992938972553</v>
      </c>
      <c r="J27" s="234"/>
      <c r="K27" s="7"/>
      <c r="L27" s="7"/>
      <c r="M27" s="7"/>
      <c r="N27" s="7"/>
      <c r="O27" s="7"/>
    </row>
    <row r="28" spans="1:15" s="2" customFormat="1" ht="15" customHeight="1">
      <c r="A28" s="103" t="s">
        <v>80</v>
      </c>
      <c r="B28" s="99">
        <v>111</v>
      </c>
      <c r="C28" s="99">
        <v>111</v>
      </c>
      <c r="D28" s="99">
        <v>53</v>
      </c>
      <c r="E28" s="99">
        <v>0</v>
      </c>
      <c r="F28" s="99" t="s">
        <v>27</v>
      </c>
      <c r="G28" s="99">
        <v>122</v>
      </c>
      <c r="H28" s="99">
        <v>418</v>
      </c>
      <c r="I28" s="160">
        <v>1.505872180992867E-2</v>
      </c>
      <c r="J28" s="234"/>
      <c r="K28" s="7"/>
      <c r="L28" s="7"/>
      <c r="M28" s="7"/>
      <c r="N28" s="7"/>
      <c r="O28" s="7"/>
    </row>
    <row r="29" spans="1:15" s="2" customFormat="1" ht="15" customHeight="1">
      <c r="A29" s="105" t="s">
        <v>81</v>
      </c>
      <c r="B29" s="106">
        <v>47</v>
      </c>
      <c r="C29" s="106">
        <v>51</v>
      </c>
      <c r="D29" s="106">
        <v>25</v>
      </c>
      <c r="E29" s="106">
        <v>0</v>
      </c>
      <c r="F29" s="106" t="s">
        <v>27</v>
      </c>
      <c r="G29" s="106">
        <v>35</v>
      </c>
      <c r="H29" s="106">
        <v>168</v>
      </c>
      <c r="I29" s="238" t="s">
        <v>91</v>
      </c>
      <c r="J29" s="234"/>
      <c r="K29" s="7"/>
      <c r="L29" s="7"/>
      <c r="M29" s="7"/>
      <c r="N29" s="7"/>
      <c r="O29" s="7"/>
    </row>
    <row r="30" spans="1:15" s="2" customFormat="1" ht="15" customHeight="1">
      <c r="A30" s="80" t="s">
        <v>95</v>
      </c>
      <c r="B30" s="131"/>
      <c r="D30" s="210"/>
      <c r="E30" s="210"/>
      <c r="F30" s="210"/>
      <c r="G30" s="212"/>
      <c r="H30" s="210"/>
      <c r="I30" s="7"/>
      <c r="K30" s="7"/>
      <c r="L30" s="7"/>
      <c r="M30" s="7"/>
      <c r="N30" s="7"/>
      <c r="O30" s="7"/>
    </row>
    <row r="31" spans="1:15" s="2" customFormat="1" ht="15" customHeight="1">
      <c r="A31" s="80"/>
      <c r="B31" s="131"/>
      <c r="D31" s="210"/>
      <c r="E31" s="210"/>
      <c r="F31" s="210"/>
      <c r="G31" s="7"/>
      <c r="H31" s="210"/>
      <c r="I31" s="7"/>
      <c r="K31" s="7"/>
      <c r="L31" s="7"/>
      <c r="M31" s="7"/>
      <c r="N31" s="7"/>
      <c r="O31" s="7"/>
    </row>
    <row r="32" spans="1:15" s="2" customFormat="1" ht="15" customHeight="1">
      <c r="A32" s="120" t="s">
        <v>47</v>
      </c>
      <c r="B32" s="211"/>
      <c r="D32" s="212"/>
      <c r="E32" s="212"/>
      <c r="F32" s="212"/>
      <c r="G32" s="7"/>
      <c r="H32" s="212"/>
      <c r="I32" s="7"/>
      <c r="K32" s="7"/>
      <c r="L32" s="7"/>
      <c r="M32" s="7"/>
      <c r="N32" s="7"/>
      <c r="O32" s="7"/>
    </row>
    <row r="33" spans="1:15" s="2" customFormat="1" ht="28.9" customHeight="1">
      <c r="A33" s="295" t="s">
        <v>119</v>
      </c>
      <c r="B33" s="295"/>
      <c r="C33" s="295"/>
      <c r="D33" s="295"/>
      <c r="E33" s="295"/>
      <c r="F33" s="295"/>
      <c r="G33" s="295"/>
      <c r="H33" s="295"/>
      <c r="I33" s="295"/>
      <c r="K33" s="7"/>
      <c r="L33" s="7"/>
      <c r="M33" s="7"/>
      <c r="N33" s="7"/>
      <c r="O33" s="7"/>
    </row>
    <row r="34" spans="1:15" s="2" customFormat="1" ht="15" customHeight="1">
      <c r="A34" s="283" t="s">
        <v>96</v>
      </c>
      <c r="B34" s="283"/>
      <c r="C34" s="283"/>
      <c r="D34" s="283"/>
      <c r="E34" s="283"/>
      <c r="F34" s="283"/>
      <c r="G34" s="283"/>
      <c r="H34" s="283"/>
      <c r="I34" s="283"/>
      <c r="K34" s="7"/>
      <c r="L34" s="7"/>
      <c r="M34" s="7"/>
      <c r="N34" s="7"/>
      <c r="O34" s="7"/>
    </row>
    <row r="35" spans="1:15" s="2" customFormat="1" ht="24.6" customHeight="1">
      <c r="A35" s="295" t="s">
        <v>100</v>
      </c>
      <c r="B35" s="295"/>
      <c r="C35" s="295"/>
      <c r="D35" s="295"/>
      <c r="E35" s="295"/>
      <c r="F35" s="295"/>
      <c r="G35" s="295"/>
      <c r="H35" s="295"/>
      <c r="I35" s="295"/>
      <c r="K35" s="7"/>
      <c r="L35" s="7"/>
      <c r="M35" s="7"/>
      <c r="N35" s="7"/>
      <c r="O35" s="7"/>
    </row>
    <row r="36" spans="1:15" s="2" customFormat="1" ht="15" customHeight="1">
      <c r="A36" s="284" t="s">
        <v>287</v>
      </c>
      <c r="B36" s="284"/>
      <c r="C36" s="284"/>
      <c r="D36" s="284"/>
      <c r="E36" s="284"/>
      <c r="F36" s="284"/>
      <c r="G36" s="284"/>
      <c r="H36" s="284"/>
      <c r="I36" s="284"/>
      <c r="K36" s="7"/>
      <c r="L36" s="7"/>
      <c r="M36" s="7"/>
      <c r="N36" s="7"/>
      <c r="O36" s="7"/>
    </row>
    <row r="37" spans="1:15" s="2" customFormat="1" ht="15" customHeight="1">
      <c r="A37" s="292" t="s">
        <v>120</v>
      </c>
      <c r="B37" s="292"/>
      <c r="C37" s="292"/>
      <c r="D37" s="292"/>
      <c r="E37" s="292"/>
      <c r="F37" s="292"/>
      <c r="G37" s="292"/>
      <c r="H37" s="292"/>
      <c r="I37" s="292"/>
      <c r="K37" s="7"/>
      <c r="L37" s="7"/>
      <c r="M37" s="7"/>
      <c r="N37" s="7"/>
      <c r="O37" s="7"/>
    </row>
    <row r="38" spans="1:15" s="2" customFormat="1" ht="15" customHeight="1">
      <c r="A38" s="141" t="s">
        <v>121</v>
      </c>
      <c r="B38" s="7"/>
      <c r="C38" s="7"/>
      <c r="D38" s="7"/>
      <c r="E38" s="7"/>
      <c r="F38" s="7"/>
      <c r="G38" s="7"/>
      <c r="H38" s="7"/>
      <c r="I38" s="7"/>
      <c r="K38" s="7"/>
      <c r="L38" s="7"/>
      <c r="M38" s="7"/>
      <c r="N38" s="7"/>
      <c r="O38" s="7"/>
    </row>
    <row r="39" spans="1:15" s="2" customFormat="1" ht="15" customHeight="1">
      <c r="A39" s="141" t="s">
        <v>289</v>
      </c>
      <c r="B39" s="7"/>
      <c r="C39" s="7"/>
      <c r="D39" s="7"/>
      <c r="E39" s="7"/>
      <c r="F39" s="7"/>
      <c r="G39" s="7"/>
      <c r="H39" s="7"/>
      <c r="I39" s="7"/>
      <c r="K39" s="7"/>
      <c r="L39" s="7"/>
      <c r="M39" s="7"/>
      <c r="N39" s="7"/>
      <c r="O39" s="7"/>
    </row>
    <row r="40" spans="1:15" s="2" customFormat="1" ht="15" customHeight="1">
      <c r="A40" s="85"/>
      <c r="B40" s="162"/>
      <c r="C40" s="162"/>
      <c r="D40" s="162"/>
      <c r="E40" s="162"/>
      <c r="F40" s="162"/>
      <c r="G40" s="162"/>
      <c r="H40" s="162"/>
      <c r="I40" s="7"/>
      <c r="K40" s="7"/>
      <c r="L40" s="7"/>
      <c r="M40" s="7"/>
      <c r="N40" s="7"/>
      <c r="O40" s="7"/>
    </row>
    <row r="41" spans="1:15" s="2" customFormat="1" ht="15" customHeight="1">
      <c r="A41" s="85"/>
      <c r="B41" s="162"/>
      <c r="C41" s="162"/>
      <c r="D41" s="162"/>
      <c r="E41" s="162"/>
      <c r="F41" s="162"/>
      <c r="G41" s="162"/>
      <c r="H41" s="162"/>
      <c r="I41" s="7"/>
      <c r="K41" s="7"/>
      <c r="L41" s="7"/>
      <c r="M41" s="7"/>
      <c r="N41" s="7"/>
      <c r="O41" s="7"/>
    </row>
    <row r="42" spans="1:15" s="2" customFormat="1" ht="15" customHeight="1">
      <c r="A42" s="85"/>
      <c r="B42" s="162"/>
      <c r="C42" s="162"/>
      <c r="D42" s="162"/>
      <c r="E42" s="162"/>
      <c r="F42" s="162"/>
      <c r="G42" s="162"/>
      <c r="H42" s="162"/>
      <c r="I42" s="7"/>
      <c r="K42" s="7"/>
      <c r="L42" s="7"/>
      <c r="M42" s="7"/>
      <c r="N42" s="7"/>
      <c r="O42" s="7"/>
    </row>
    <row r="43" spans="1:15" s="2" customFormat="1" ht="15" customHeight="1">
      <c r="A43" s="85"/>
      <c r="B43" s="162"/>
      <c r="C43" s="162"/>
      <c r="D43" s="162"/>
      <c r="E43" s="162"/>
      <c r="F43" s="162"/>
      <c r="G43" s="162"/>
      <c r="H43" s="162"/>
      <c r="I43" s="7"/>
      <c r="K43" s="7"/>
      <c r="L43" s="7"/>
      <c r="M43" s="7"/>
      <c r="N43" s="7"/>
      <c r="O43" s="7"/>
    </row>
    <row r="44" spans="1:15" s="2" customFormat="1" ht="15" customHeight="1">
      <c r="A44" s="85"/>
      <c r="B44" s="7"/>
      <c r="C44" s="7"/>
      <c r="D44" s="7"/>
      <c r="E44" s="7"/>
      <c r="F44" s="7"/>
      <c r="G44" s="7"/>
      <c r="H44" s="7"/>
      <c r="I44" s="7"/>
      <c r="K44" s="7"/>
      <c r="L44" s="7"/>
      <c r="M44" s="7"/>
      <c r="N44" s="7"/>
      <c r="O44" s="7"/>
    </row>
    <row r="45" spans="1:15" s="2" customFormat="1" ht="15" customHeight="1">
      <c r="A45" s="85"/>
      <c r="B45" s="7"/>
      <c r="C45" s="7"/>
      <c r="D45" s="7"/>
      <c r="E45" s="7"/>
      <c r="F45" s="7"/>
      <c r="G45" s="7"/>
      <c r="H45" s="7"/>
      <c r="I45" s="7"/>
      <c r="K45" s="7"/>
      <c r="L45" s="7"/>
      <c r="M45" s="7"/>
      <c r="N45" s="7"/>
      <c r="O45" s="7"/>
    </row>
    <row r="46" spans="1:15" ht="15" customHeight="1">
      <c r="B46" s="131"/>
      <c r="C46" s="131"/>
      <c r="D46" s="131"/>
      <c r="E46" s="131"/>
      <c r="F46" s="131"/>
      <c r="G46" s="131"/>
      <c r="H46" s="131"/>
    </row>
    <row r="47" spans="1:15" ht="15" customHeight="1">
      <c r="B47" s="131"/>
      <c r="C47" s="131"/>
      <c r="D47" s="131"/>
      <c r="E47" s="131"/>
      <c r="F47" s="131"/>
      <c r="G47" s="131"/>
      <c r="H47" s="131"/>
    </row>
    <row r="48" spans="1:15" ht="15" customHeight="1">
      <c r="B48" s="131"/>
      <c r="C48" s="131"/>
      <c r="D48" s="131"/>
      <c r="E48" s="131"/>
      <c r="F48" s="131"/>
      <c r="G48" s="131"/>
      <c r="H48" s="131"/>
    </row>
    <row r="49" spans="2:8" ht="15" customHeight="1">
      <c r="B49" s="131"/>
      <c r="C49" s="131"/>
      <c r="D49" s="131"/>
      <c r="E49" s="131"/>
      <c r="F49" s="131"/>
      <c r="G49" s="131"/>
      <c r="H49" s="131"/>
    </row>
    <row r="50" spans="2:8" ht="15" customHeight="1">
      <c r="B50" s="131"/>
      <c r="C50" s="131"/>
      <c r="D50" s="131"/>
      <c r="E50" s="131"/>
      <c r="F50" s="131"/>
      <c r="G50" s="131"/>
      <c r="H50" s="131"/>
    </row>
    <row r="51" spans="2:8" ht="15" customHeight="1">
      <c r="B51" s="131"/>
      <c r="C51" s="131"/>
      <c r="D51" s="131"/>
      <c r="E51" s="131"/>
      <c r="F51" s="131"/>
      <c r="G51" s="131"/>
      <c r="H51" s="131"/>
    </row>
    <row r="52" spans="2:8" ht="15" customHeight="1">
      <c r="B52" s="131"/>
      <c r="C52" s="131"/>
      <c r="D52" s="131"/>
      <c r="E52" s="131"/>
      <c r="F52" s="131"/>
      <c r="G52" s="131"/>
      <c r="H52" s="131"/>
    </row>
    <row r="53" spans="2:8" ht="15" customHeight="1">
      <c r="B53" s="131"/>
      <c r="C53" s="131"/>
      <c r="D53" s="131"/>
      <c r="E53" s="131"/>
      <c r="F53" s="131"/>
      <c r="G53" s="131"/>
      <c r="H53" s="131"/>
    </row>
    <row r="54" spans="2:8" ht="15" customHeight="1">
      <c r="B54" s="131"/>
      <c r="C54" s="131"/>
      <c r="D54" s="131"/>
      <c r="E54" s="131"/>
      <c r="F54" s="131"/>
      <c r="G54" s="131"/>
      <c r="H54" s="131"/>
    </row>
    <row r="55" spans="2:8" ht="15" customHeight="1">
      <c r="B55" s="131"/>
      <c r="C55" s="131"/>
      <c r="D55" s="131"/>
      <c r="E55" s="131"/>
      <c r="F55" s="131"/>
      <c r="G55" s="131"/>
      <c r="H55" s="131"/>
    </row>
    <row r="56" spans="2:8">
      <c r="B56" s="131"/>
      <c r="C56" s="131"/>
      <c r="D56" s="131"/>
      <c r="E56" s="131"/>
      <c r="F56" s="131"/>
      <c r="G56" s="131"/>
      <c r="H56" s="131"/>
    </row>
    <row r="57" spans="2:8">
      <c r="B57" s="131"/>
      <c r="C57" s="131"/>
      <c r="D57" s="131"/>
      <c r="E57" s="131"/>
      <c r="F57" s="131"/>
      <c r="G57" s="131"/>
      <c r="H57" s="131"/>
    </row>
    <row r="58" spans="2:8">
      <c r="B58" s="131"/>
      <c r="C58" s="131"/>
      <c r="D58" s="131"/>
      <c r="E58" s="131"/>
      <c r="F58" s="131"/>
      <c r="G58" s="131"/>
      <c r="H58" s="131"/>
    </row>
    <row r="59" spans="2:8">
      <c r="B59" s="131"/>
      <c r="C59" s="131"/>
      <c r="D59" s="131"/>
      <c r="E59" s="131"/>
      <c r="F59" s="131"/>
      <c r="G59" s="131"/>
      <c r="H59" s="131"/>
    </row>
    <row r="60" spans="2:8">
      <c r="B60" s="131"/>
      <c r="C60" s="131"/>
      <c r="D60" s="131"/>
      <c r="E60" s="131"/>
      <c r="F60" s="131"/>
      <c r="G60" s="131"/>
      <c r="H60" s="131"/>
    </row>
    <row r="61" spans="2:8">
      <c r="B61" s="131"/>
      <c r="C61" s="131"/>
      <c r="D61" s="131"/>
      <c r="E61" s="131"/>
      <c r="F61" s="131"/>
      <c r="G61" s="131"/>
      <c r="H61" s="131"/>
    </row>
    <row r="62" spans="2:8">
      <c r="B62" s="131"/>
      <c r="C62" s="131"/>
      <c r="D62" s="131"/>
      <c r="E62" s="131"/>
      <c r="F62" s="131"/>
      <c r="G62" s="131"/>
      <c r="H62" s="131"/>
    </row>
    <row r="63" spans="2:8">
      <c r="B63" s="131"/>
      <c r="C63" s="131"/>
      <c r="D63" s="131"/>
      <c r="E63" s="131"/>
      <c r="F63" s="131"/>
      <c r="G63" s="131"/>
      <c r="H63" s="131"/>
    </row>
    <row r="64" spans="2:8">
      <c r="B64" s="131"/>
      <c r="C64" s="131"/>
      <c r="D64" s="131"/>
      <c r="E64" s="131"/>
      <c r="F64" s="131"/>
      <c r="G64" s="131"/>
      <c r="H64" s="131"/>
    </row>
    <row r="65" spans="2:8">
      <c r="B65" s="131"/>
      <c r="C65" s="131"/>
      <c r="D65" s="131"/>
      <c r="E65" s="131"/>
      <c r="F65" s="131"/>
      <c r="G65" s="131"/>
      <c r="H65" s="131"/>
    </row>
    <row r="66" spans="2:8">
      <c r="B66" s="131"/>
      <c r="C66" s="131"/>
      <c r="D66" s="131"/>
      <c r="E66" s="131"/>
      <c r="F66" s="131"/>
      <c r="G66" s="131"/>
      <c r="H66" s="131"/>
    </row>
    <row r="67" spans="2:8">
      <c r="B67" s="131"/>
      <c r="C67" s="131"/>
      <c r="D67" s="131"/>
      <c r="E67" s="131"/>
      <c r="F67" s="131"/>
      <c r="G67" s="131"/>
      <c r="H67" s="131"/>
    </row>
    <row r="68" spans="2:8">
      <c r="B68" s="131"/>
      <c r="C68" s="131"/>
      <c r="D68" s="131"/>
      <c r="E68" s="131"/>
      <c r="F68" s="131"/>
      <c r="G68" s="131"/>
      <c r="H68" s="131"/>
    </row>
    <row r="69" spans="2:8">
      <c r="B69" s="131"/>
      <c r="C69" s="131"/>
      <c r="D69" s="131"/>
      <c r="E69" s="131"/>
      <c r="F69" s="131"/>
      <c r="G69" s="131"/>
      <c r="H69" s="131"/>
    </row>
    <row r="70" spans="2:8">
      <c r="B70" s="131"/>
      <c r="C70" s="131"/>
      <c r="D70" s="131"/>
      <c r="E70" s="131"/>
      <c r="F70" s="131"/>
      <c r="G70" s="131"/>
      <c r="H70" s="131"/>
    </row>
  </sheetData>
  <mergeCells count="6">
    <mergeCell ref="A37:I37"/>
    <mergeCell ref="B4:I4"/>
    <mergeCell ref="A33:I33"/>
    <mergeCell ref="A34:I34"/>
    <mergeCell ref="A35:I35"/>
    <mergeCell ref="A36:I36"/>
  </mergeCells>
  <pageMargins left="0.70000000000000007" right="0.70000000000000007" top="0.75" bottom="0.75" header="0.30000000000000004" footer="0.30000000000000004"/>
  <pageSetup paperSize="9" fitToWidth="0"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6FA336-A01F-46C0-9D1D-E886C139F9CC}">
  <dimension ref="A1:J44"/>
  <sheetViews>
    <sheetView workbookViewId="0"/>
  </sheetViews>
  <sheetFormatPr defaultColWidth="9.140625" defaultRowHeight="15"/>
  <cols>
    <col min="1" max="1" width="53.140625" style="187" customWidth="1"/>
    <col min="2" max="9" width="14.140625" style="187" customWidth="1"/>
    <col min="10" max="11" width="9.140625" style="187"/>
    <col min="12" max="15" width="9.140625" style="187" bestFit="1"/>
    <col min="16" max="16384" width="9.140625" style="187"/>
  </cols>
  <sheetData>
    <row r="1" spans="1:10" s="2" customFormat="1" ht="15" customHeight="1">
      <c r="A1" s="84" t="s">
        <v>279</v>
      </c>
      <c r="B1" s="7"/>
      <c r="C1" s="7"/>
      <c r="D1" s="7"/>
      <c r="E1" s="7"/>
      <c r="F1" s="7"/>
      <c r="G1" s="7"/>
      <c r="H1" s="7"/>
      <c r="I1" s="7"/>
    </row>
    <row r="2" spans="1:10" s="2" customFormat="1" ht="15" customHeight="1">
      <c r="A2" s="47" t="s">
        <v>55</v>
      </c>
      <c r="B2" s="7"/>
      <c r="C2" s="7"/>
      <c r="D2" s="7"/>
      <c r="E2" s="7"/>
      <c r="F2" s="7"/>
      <c r="G2" s="7"/>
      <c r="H2" s="7"/>
      <c r="I2" s="7"/>
    </row>
    <row r="3" spans="1:10" s="2" customFormat="1" ht="15" customHeight="1">
      <c r="A3" s="220"/>
      <c r="B3" s="219"/>
      <c r="C3" s="219"/>
      <c r="D3" s="219"/>
      <c r="E3" s="219"/>
      <c r="F3" s="219"/>
      <c r="G3" s="219"/>
      <c r="H3" s="117" t="s">
        <v>56</v>
      </c>
      <c r="I3" s="117" t="s">
        <v>87</v>
      </c>
    </row>
    <row r="4" spans="1:10">
      <c r="A4" s="222"/>
      <c r="B4" s="293" t="s">
        <v>57</v>
      </c>
      <c r="C4" s="293"/>
      <c r="D4" s="293"/>
      <c r="E4" s="293"/>
      <c r="F4" s="293"/>
      <c r="G4" s="293"/>
      <c r="H4" s="293"/>
      <c r="I4" s="293"/>
    </row>
    <row r="5" spans="1:10" ht="67.5" customHeight="1">
      <c r="A5" s="223"/>
      <c r="B5" s="260" t="s">
        <v>113</v>
      </c>
      <c r="C5" s="260" t="s">
        <v>40</v>
      </c>
      <c r="D5" s="260" t="s">
        <v>41</v>
      </c>
      <c r="E5" s="260" t="s">
        <v>59</v>
      </c>
      <c r="F5" s="260" t="s">
        <v>114</v>
      </c>
      <c r="G5" s="260" t="s">
        <v>115</v>
      </c>
      <c r="H5" s="260" t="s">
        <v>116</v>
      </c>
      <c r="I5" s="260" t="s">
        <v>66</v>
      </c>
    </row>
    <row r="6" spans="1:10">
      <c r="A6" s="224" t="s">
        <v>117</v>
      </c>
      <c r="B6" s="225">
        <v>2478</v>
      </c>
      <c r="C6" s="225">
        <v>4408</v>
      </c>
      <c r="D6" s="225">
        <v>2765</v>
      </c>
      <c r="E6" s="225">
        <v>48</v>
      </c>
      <c r="F6" s="225" t="s">
        <v>27</v>
      </c>
      <c r="G6" s="225">
        <v>2643</v>
      </c>
      <c r="H6" s="225">
        <v>16355</v>
      </c>
      <c r="I6" s="226">
        <v>1</v>
      </c>
    </row>
    <row r="7" spans="1:10">
      <c r="A7" s="195" t="s">
        <v>89</v>
      </c>
      <c r="B7" s="232"/>
      <c r="C7" s="232"/>
      <c r="D7" s="232"/>
      <c r="E7" s="232"/>
      <c r="F7" s="232"/>
      <c r="G7" s="232"/>
      <c r="H7" s="232"/>
      <c r="I7" s="232"/>
    </row>
    <row r="8" spans="1:10">
      <c r="A8" s="196" t="s">
        <v>68</v>
      </c>
      <c r="B8" s="228">
        <v>285</v>
      </c>
      <c r="C8" s="228">
        <v>467</v>
      </c>
      <c r="D8" s="228">
        <v>215</v>
      </c>
      <c r="E8" s="156">
        <v>5</v>
      </c>
      <c r="F8" s="262" t="s">
        <v>27</v>
      </c>
      <c r="G8" s="228">
        <v>296</v>
      </c>
      <c r="H8" s="228">
        <v>1783</v>
      </c>
      <c r="I8" s="233">
        <v>0.10901864873127484</v>
      </c>
    </row>
    <row r="9" spans="1:10">
      <c r="A9" s="196" t="s">
        <v>69</v>
      </c>
      <c r="B9" s="228">
        <v>1809</v>
      </c>
      <c r="C9" s="228">
        <v>3266</v>
      </c>
      <c r="D9" s="228">
        <v>2018</v>
      </c>
      <c r="E9" s="156">
        <v>35</v>
      </c>
      <c r="F9" s="262" t="s">
        <v>27</v>
      </c>
      <c r="G9" s="228">
        <v>1905</v>
      </c>
      <c r="H9" s="228">
        <v>12040</v>
      </c>
      <c r="I9" s="229">
        <v>0.73616630999694288</v>
      </c>
    </row>
    <row r="10" spans="1:10">
      <c r="A10" s="196" t="s">
        <v>70</v>
      </c>
      <c r="B10" s="228">
        <v>384</v>
      </c>
      <c r="C10" s="228">
        <v>675</v>
      </c>
      <c r="D10" s="228">
        <v>532</v>
      </c>
      <c r="E10" s="156">
        <v>8</v>
      </c>
      <c r="F10" s="262" t="s">
        <v>27</v>
      </c>
      <c r="G10" s="228">
        <v>442</v>
      </c>
      <c r="H10" s="228">
        <v>2532</v>
      </c>
      <c r="I10" s="229">
        <v>0.15481504127178233</v>
      </c>
    </row>
    <row r="11" spans="1:10" ht="13.5" customHeight="1">
      <c r="A11" s="196" t="s">
        <v>42</v>
      </c>
      <c r="B11" s="228">
        <v>0</v>
      </c>
      <c r="C11" s="228">
        <v>0</v>
      </c>
      <c r="D11" s="228">
        <v>0</v>
      </c>
      <c r="E11" s="156">
        <v>0</v>
      </c>
      <c r="F11" s="262" t="s">
        <v>27</v>
      </c>
      <c r="G11" s="228">
        <v>0</v>
      </c>
      <c r="H11" s="228">
        <v>0</v>
      </c>
      <c r="I11" s="237" t="s">
        <v>91</v>
      </c>
    </row>
    <row r="12" spans="1:10">
      <c r="A12" s="196"/>
      <c r="B12" s="228"/>
      <c r="C12" s="228"/>
      <c r="D12" s="228"/>
      <c r="E12" s="156"/>
      <c r="F12" s="262"/>
      <c r="G12" s="228"/>
      <c r="H12" s="228"/>
      <c r="I12" s="237"/>
      <c r="J12" s="227"/>
    </row>
    <row r="13" spans="1:10">
      <c r="A13" s="198" t="s">
        <v>92</v>
      </c>
      <c r="B13" s="230"/>
      <c r="C13" s="230"/>
      <c r="D13" s="230"/>
      <c r="E13" s="186"/>
      <c r="F13" s="263"/>
      <c r="G13" s="230"/>
      <c r="H13" s="230"/>
      <c r="I13" s="237"/>
      <c r="J13" s="163"/>
    </row>
    <row r="14" spans="1:10">
      <c r="A14" s="196" t="s">
        <v>72</v>
      </c>
      <c r="B14" s="228">
        <v>182</v>
      </c>
      <c r="C14" s="228">
        <v>487</v>
      </c>
      <c r="D14" s="228">
        <v>239</v>
      </c>
      <c r="E14" s="156">
        <v>5</v>
      </c>
      <c r="F14" s="262" t="s">
        <v>27</v>
      </c>
      <c r="G14" s="228">
        <v>221</v>
      </c>
      <c r="H14" s="228">
        <v>1490</v>
      </c>
      <c r="I14" s="237">
        <v>9.111478016266128E-2</v>
      </c>
      <c r="J14" s="163"/>
    </row>
    <row r="15" spans="1:10">
      <c r="A15" s="196" t="s">
        <v>73</v>
      </c>
      <c r="B15" s="228">
        <v>2296</v>
      </c>
      <c r="C15" s="228">
        <v>3921</v>
      </c>
      <c r="D15" s="228">
        <v>2526</v>
      </c>
      <c r="E15" s="156">
        <v>43</v>
      </c>
      <c r="F15" s="262" t="s">
        <v>27</v>
      </c>
      <c r="G15" s="228">
        <v>2422</v>
      </c>
      <c r="H15" s="228">
        <v>14865</v>
      </c>
      <c r="I15" s="237">
        <v>0.90888521983733872</v>
      </c>
      <c r="J15" s="163"/>
    </row>
    <row r="16" spans="1:10" ht="13.5" customHeight="1">
      <c r="A16" s="196" t="s">
        <v>42</v>
      </c>
      <c r="B16" s="228">
        <v>0</v>
      </c>
      <c r="C16" s="228">
        <v>0</v>
      </c>
      <c r="D16" s="156" t="s">
        <v>27</v>
      </c>
      <c r="E16" s="156">
        <v>0</v>
      </c>
      <c r="F16" s="262" t="s">
        <v>27</v>
      </c>
      <c r="G16" s="228">
        <v>0</v>
      </c>
      <c r="H16" s="156" t="s">
        <v>27</v>
      </c>
      <c r="I16" s="237" t="s">
        <v>91</v>
      </c>
    </row>
    <row r="17" spans="1:9">
      <c r="A17" s="196"/>
      <c r="B17" s="228"/>
      <c r="C17" s="228"/>
      <c r="D17" s="228"/>
      <c r="E17" s="156"/>
      <c r="F17" s="262"/>
      <c r="G17" s="228"/>
      <c r="H17" s="228"/>
      <c r="I17" s="237"/>
    </row>
    <row r="18" spans="1:9">
      <c r="A18" s="198" t="s">
        <v>93</v>
      </c>
      <c r="B18" s="230"/>
      <c r="C18" s="230"/>
      <c r="D18" s="230"/>
      <c r="E18" s="186"/>
      <c r="F18" s="263"/>
      <c r="G18" s="230"/>
      <c r="H18" s="230"/>
      <c r="I18" s="237"/>
    </row>
    <row r="19" spans="1:9">
      <c r="A19" s="199" t="s">
        <v>45</v>
      </c>
      <c r="B19" s="228">
        <v>885</v>
      </c>
      <c r="C19" s="228">
        <v>1333</v>
      </c>
      <c r="D19" s="228">
        <v>691</v>
      </c>
      <c r="E19" s="156">
        <v>10</v>
      </c>
      <c r="F19" s="262" t="s">
        <v>27</v>
      </c>
      <c r="G19" s="257">
        <v>916</v>
      </c>
      <c r="H19" s="228">
        <v>5182</v>
      </c>
      <c r="I19" s="237">
        <v>0.33299061817247139</v>
      </c>
    </row>
    <row r="20" spans="1:9">
      <c r="A20" s="199" t="s">
        <v>46</v>
      </c>
      <c r="B20" s="228">
        <v>1484</v>
      </c>
      <c r="C20" s="228">
        <v>2846</v>
      </c>
      <c r="D20" s="228">
        <v>1895</v>
      </c>
      <c r="E20" s="156">
        <v>38</v>
      </c>
      <c r="F20" s="262" t="s">
        <v>27</v>
      </c>
      <c r="G20" s="257">
        <v>1625</v>
      </c>
      <c r="H20" s="228">
        <v>10380</v>
      </c>
      <c r="I20" s="237">
        <v>0.66700938182752856</v>
      </c>
    </row>
    <row r="21" spans="1:9">
      <c r="A21" s="199" t="s">
        <v>42</v>
      </c>
      <c r="B21" s="228">
        <v>109</v>
      </c>
      <c r="C21" s="228">
        <v>229</v>
      </c>
      <c r="D21" s="228">
        <v>179</v>
      </c>
      <c r="E21" s="156" t="s">
        <v>27</v>
      </c>
      <c r="F21" s="262" t="s">
        <v>27</v>
      </c>
      <c r="G21" s="257">
        <v>102</v>
      </c>
      <c r="H21" s="228">
        <v>793</v>
      </c>
      <c r="I21" s="237" t="s">
        <v>91</v>
      </c>
    </row>
    <row r="22" spans="1:9">
      <c r="A22" s="199"/>
      <c r="B22" s="228"/>
      <c r="C22" s="228"/>
      <c r="D22" s="228"/>
      <c r="E22" s="156"/>
      <c r="F22" s="262"/>
      <c r="G22" s="228"/>
      <c r="H22" s="228"/>
      <c r="I22" s="237"/>
    </row>
    <row r="23" spans="1:9">
      <c r="A23" s="200" t="s">
        <v>94</v>
      </c>
      <c r="B23" s="230"/>
      <c r="C23" s="230"/>
      <c r="D23" s="230"/>
      <c r="E23" s="186"/>
      <c r="F23" s="263"/>
      <c r="G23" s="230"/>
      <c r="H23" s="230"/>
      <c r="I23" s="237"/>
    </row>
    <row r="24" spans="1:9">
      <c r="A24" s="199" t="s">
        <v>118</v>
      </c>
      <c r="B24" s="228">
        <v>174</v>
      </c>
      <c r="C24" s="257">
        <v>393</v>
      </c>
      <c r="D24" s="257">
        <v>258</v>
      </c>
      <c r="E24" s="264">
        <v>7</v>
      </c>
      <c r="F24" s="262" t="s">
        <v>27</v>
      </c>
      <c r="G24" s="228">
        <v>187</v>
      </c>
      <c r="H24" s="228">
        <v>1295</v>
      </c>
      <c r="I24" s="237">
        <v>7.9638398622470949E-2</v>
      </c>
    </row>
    <row r="25" spans="1:9">
      <c r="A25" s="199" t="s">
        <v>77</v>
      </c>
      <c r="B25" s="228">
        <v>228</v>
      </c>
      <c r="C25" s="257">
        <v>481</v>
      </c>
      <c r="D25" s="257">
        <v>273</v>
      </c>
      <c r="E25" s="264">
        <v>9</v>
      </c>
      <c r="F25" s="262" t="s">
        <v>27</v>
      </c>
      <c r="G25" s="228">
        <v>253</v>
      </c>
      <c r="H25" s="228">
        <v>1982</v>
      </c>
      <c r="I25" s="237">
        <v>0.12188672283377407</v>
      </c>
    </row>
    <row r="26" spans="1:9">
      <c r="A26" s="199" t="s">
        <v>78</v>
      </c>
      <c r="B26" s="228">
        <v>100</v>
      </c>
      <c r="C26" s="257">
        <v>216</v>
      </c>
      <c r="D26" s="257">
        <v>127</v>
      </c>
      <c r="E26" s="264">
        <v>3</v>
      </c>
      <c r="F26" s="262" t="s">
        <v>27</v>
      </c>
      <c r="G26" s="228">
        <v>105</v>
      </c>
      <c r="H26" s="228">
        <v>833</v>
      </c>
      <c r="I26" s="237">
        <v>5.1226861816616447E-2</v>
      </c>
    </row>
    <row r="27" spans="1:9">
      <c r="A27" s="199" t="s">
        <v>79</v>
      </c>
      <c r="B27" s="228">
        <v>1911</v>
      </c>
      <c r="C27" s="257">
        <v>3234</v>
      </c>
      <c r="D27" s="257">
        <v>2073</v>
      </c>
      <c r="E27" s="264">
        <v>29</v>
      </c>
      <c r="F27" s="262" t="s">
        <v>27</v>
      </c>
      <c r="G27" s="228">
        <v>2037</v>
      </c>
      <c r="H27" s="228">
        <v>11922</v>
      </c>
      <c r="I27" s="237">
        <v>0.73316524199003752</v>
      </c>
    </row>
    <row r="28" spans="1:9">
      <c r="A28" s="199" t="s">
        <v>80</v>
      </c>
      <c r="B28" s="228">
        <v>44</v>
      </c>
      <c r="C28" s="257">
        <v>55</v>
      </c>
      <c r="D28" s="257">
        <v>22</v>
      </c>
      <c r="E28" s="156">
        <v>0</v>
      </c>
      <c r="F28" s="262" t="s">
        <v>27</v>
      </c>
      <c r="G28" s="228">
        <v>46</v>
      </c>
      <c r="H28" s="228">
        <v>229</v>
      </c>
      <c r="I28" s="237">
        <v>1.4082774737101039E-2</v>
      </c>
    </row>
    <row r="29" spans="1:9">
      <c r="A29" s="201" t="s">
        <v>81</v>
      </c>
      <c r="B29" s="231">
        <v>21</v>
      </c>
      <c r="C29" s="258">
        <v>29</v>
      </c>
      <c r="D29" s="258">
        <v>12</v>
      </c>
      <c r="E29" s="265">
        <v>0</v>
      </c>
      <c r="F29" s="202" t="s">
        <v>27</v>
      </c>
      <c r="G29" s="231">
        <v>15</v>
      </c>
      <c r="H29" s="231">
        <v>94</v>
      </c>
      <c r="I29" s="239" t="s">
        <v>91</v>
      </c>
    </row>
    <row r="30" spans="1:9">
      <c r="A30" s="80" t="s">
        <v>95</v>
      </c>
      <c r="B30" s="131"/>
      <c r="C30" s="2"/>
      <c r="D30" s="210"/>
      <c r="E30" s="210"/>
      <c r="F30" s="210"/>
      <c r="G30" s="212"/>
      <c r="H30" s="210"/>
      <c r="I30" s="7"/>
    </row>
    <row r="31" spans="1:9">
      <c r="A31" s="80"/>
      <c r="B31" s="131"/>
      <c r="C31" s="2"/>
      <c r="D31" s="210"/>
      <c r="E31" s="210"/>
      <c r="F31" s="210"/>
      <c r="G31" s="7"/>
      <c r="H31" s="210"/>
      <c r="I31" s="7"/>
    </row>
    <row r="32" spans="1:9">
      <c r="A32" s="120" t="s">
        <v>47</v>
      </c>
      <c r="B32" s="211"/>
      <c r="C32" s="2"/>
      <c r="D32" s="212"/>
      <c r="E32" s="212"/>
      <c r="F32" s="212"/>
      <c r="G32" s="7"/>
      <c r="H32" s="212"/>
      <c r="I32" s="7"/>
    </row>
    <row r="33" spans="1:9">
      <c r="A33" s="295" t="s">
        <v>119</v>
      </c>
      <c r="B33" s="295"/>
      <c r="C33" s="295"/>
      <c r="D33" s="295"/>
      <c r="E33" s="295"/>
      <c r="F33" s="295"/>
      <c r="G33" s="295"/>
      <c r="H33" s="295"/>
      <c r="I33" s="295"/>
    </row>
    <row r="34" spans="1:9">
      <c r="A34" s="283" t="s">
        <v>96</v>
      </c>
      <c r="B34" s="283"/>
      <c r="C34" s="283"/>
      <c r="D34" s="283"/>
      <c r="E34" s="283"/>
      <c r="F34" s="283"/>
      <c r="G34" s="283"/>
      <c r="H34" s="283"/>
      <c r="I34" s="283"/>
    </row>
    <row r="35" spans="1:9" ht="23.1" customHeight="1">
      <c r="A35" s="295" t="s">
        <v>100</v>
      </c>
      <c r="B35" s="295"/>
      <c r="C35" s="295"/>
      <c r="D35" s="295"/>
      <c r="E35" s="295"/>
      <c r="F35" s="295"/>
      <c r="G35" s="295"/>
      <c r="H35" s="295"/>
      <c r="I35" s="295"/>
    </row>
    <row r="36" spans="1:9">
      <c r="A36" s="284" t="s">
        <v>287</v>
      </c>
      <c r="B36" s="284"/>
      <c r="C36" s="284"/>
      <c r="D36" s="284"/>
      <c r="E36" s="284"/>
      <c r="F36" s="284"/>
      <c r="G36" s="284"/>
      <c r="H36" s="284"/>
      <c r="I36" s="284"/>
    </row>
    <row r="37" spans="1:9">
      <c r="A37" s="292" t="s">
        <v>120</v>
      </c>
      <c r="B37" s="292"/>
      <c r="C37" s="292"/>
      <c r="D37" s="292"/>
      <c r="E37" s="292"/>
      <c r="F37" s="292"/>
      <c r="G37" s="292"/>
      <c r="H37" s="292"/>
      <c r="I37" s="292"/>
    </row>
    <row r="38" spans="1:9">
      <c r="A38" s="141" t="s">
        <v>121</v>
      </c>
      <c r="B38" s="7"/>
      <c r="C38" s="7"/>
      <c r="D38" s="7"/>
      <c r="E38" s="7"/>
      <c r="F38" s="7"/>
      <c r="G38" s="7"/>
      <c r="H38" s="7"/>
      <c r="I38" s="7"/>
    </row>
    <row r="39" spans="1:9">
      <c r="A39" s="141" t="s">
        <v>289</v>
      </c>
      <c r="B39" s="7"/>
      <c r="C39" s="7"/>
      <c r="D39" s="7"/>
      <c r="E39" s="7"/>
      <c r="F39" s="7"/>
      <c r="G39" s="7"/>
      <c r="H39" s="7"/>
      <c r="I39" s="7"/>
    </row>
    <row r="41" spans="1:9" ht="15.75">
      <c r="B41" s="162"/>
      <c r="C41" s="162"/>
      <c r="D41" s="162"/>
      <c r="E41" s="162"/>
      <c r="F41" s="162"/>
      <c r="G41" s="162"/>
      <c r="H41" s="162"/>
    </row>
    <row r="42" spans="1:9" ht="15.75">
      <c r="B42" s="162"/>
      <c r="C42" s="162"/>
      <c r="D42" s="162"/>
      <c r="E42" s="162"/>
      <c r="F42" s="162"/>
      <c r="G42" s="162"/>
      <c r="H42" s="162"/>
    </row>
    <row r="43" spans="1:9" ht="15.75">
      <c r="B43" s="162"/>
      <c r="C43" s="162"/>
      <c r="D43" s="162"/>
      <c r="E43" s="162"/>
      <c r="F43" s="162"/>
      <c r="G43" s="162"/>
      <c r="H43" s="162"/>
    </row>
    <row r="44" spans="1:9" ht="15.75">
      <c r="B44" s="162"/>
      <c r="C44" s="162"/>
      <c r="D44" s="162"/>
      <c r="E44" s="162"/>
      <c r="F44" s="162"/>
      <c r="G44" s="162"/>
      <c r="H44" s="162"/>
    </row>
  </sheetData>
  <mergeCells count="6">
    <mergeCell ref="A37:I37"/>
    <mergeCell ref="B4:I4"/>
    <mergeCell ref="A33:I33"/>
    <mergeCell ref="A34:I34"/>
    <mergeCell ref="A35:I35"/>
    <mergeCell ref="A36:I36"/>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G72"/>
  <sheetViews>
    <sheetView workbookViewId="0"/>
  </sheetViews>
  <sheetFormatPr defaultRowHeight="14.25"/>
  <cols>
    <col min="1" max="1" width="30.5703125" style="7" customWidth="1"/>
    <col min="2" max="2" width="56.42578125" style="7" customWidth="1"/>
    <col min="3" max="3" width="14.28515625" style="142" customWidth="1"/>
    <col min="4" max="238" width="9.42578125" style="7" customWidth="1"/>
    <col min="239" max="239" width="30.5703125" style="7" customWidth="1"/>
    <col min="240" max="240" width="56.42578125" style="7" customWidth="1"/>
    <col min="241" max="255" width="11.140625" style="7" customWidth="1"/>
    <col min="256" max="494" width="9.42578125" style="7" customWidth="1"/>
    <col min="495" max="495" width="30.5703125" style="7" customWidth="1"/>
    <col min="496" max="496" width="56.42578125" style="7" customWidth="1"/>
    <col min="497" max="511" width="11.140625" style="7" customWidth="1"/>
    <col min="512" max="750" width="9.42578125" style="7" customWidth="1"/>
    <col min="751" max="751" width="30.5703125" style="7" customWidth="1"/>
    <col min="752" max="752" width="56.42578125" style="7" customWidth="1"/>
    <col min="753" max="767" width="11.140625" style="7" customWidth="1"/>
    <col min="768" max="1006" width="9.42578125" style="7" customWidth="1"/>
    <col min="1007" max="1007" width="30.5703125" style="7" customWidth="1"/>
    <col min="1008" max="1008" width="56.42578125" style="7" customWidth="1"/>
    <col min="1009" max="1023" width="11.140625" style="7" customWidth="1"/>
    <col min="1024" max="1262" width="9.42578125" style="7" customWidth="1"/>
    <col min="1263" max="1263" width="30.5703125" style="7" customWidth="1"/>
    <col min="1264" max="1264" width="56.42578125" style="7" customWidth="1"/>
    <col min="1265" max="1279" width="11.140625" style="7" customWidth="1"/>
    <col min="1280" max="1518" width="9.42578125" style="7" customWidth="1"/>
    <col min="1519" max="1519" width="30.5703125" style="7" customWidth="1"/>
    <col min="1520" max="1520" width="56.42578125" style="7" customWidth="1"/>
    <col min="1521" max="1535" width="11.140625" style="7" customWidth="1"/>
    <col min="1536" max="1774" width="9.42578125" style="7" customWidth="1"/>
    <col min="1775" max="1775" width="30.5703125" style="7" customWidth="1"/>
    <col min="1776" max="1776" width="56.42578125" style="7" customWidth="1"/>
    <col min="1777" max="1791" width="11.140625" style="7" customWidth="1"/>
    <col min="1792" max="2030" width="9.42578125" style="7" customWidth="1"/>
    <col min="2031" max="2031" width="30.5703125" style="7" customWidth="1"/>
    <col min="2032" max="2032" width="56.42578125" style="7" customWidth="1"/>
    <col min="2033" max="2047" width="11.140625" style="7" customWidth="1"/>
    <col min="2048" max="2286" width="9.42578125" style="7" customWidth="1"/>
    <col min="2287" max="2287" width="30.5703125" style="7" customWidth="1"/>
    <col min="2288" max="2288" width="56.42578125" style="7" customWidth="1"/>
    <col min="2289" max="2303" width="11.140625" style="7" customWidth="1"/>
    <col min="2304" max="2542" width="9.42578125" style="7" customWidth="1"/>
    <col min="2543" max="2543" width="30.5703125" style="7" customWidth="1"/>
    <col min="2544" max="2544" width="56.42578125" style="7" customWidth="1"/>
    <col min="2545" max="2559" width="11.140625" style="7" customWidth="1"/>
    <col min="2560" max="2798" width="9.42578125" style="7" customWidth="1"/>
    <col min="2799" max="2799" width="30.5703125" style="7" customWidth="1"/>
    <col min="2800" max="2800" width="56.42578125" style="7" customWidth="1"/>
    <col min="2801" max="2815" width="11.140625" style="7" customWidth="1"/>
    <col min="2816" max="3054" width="9.42578125" style="7" customWidth="1"/>
    <col min="3055" max="3055" width="30.5703125" style="7" customWidth="1"/>
    <col min="3056" max="3056" width="56.42578125" style="7" customWidth="1"/>
    <col min="3057" max="3071" width="11.140625" style="7" customWidth="1"/>
    <col min="3072" max="3310" width="9.42578125" style="7" customWidth="1"/>
    <col min="3311" max="3311" width="30.5703125" style="7" customWidth="1"/>
    <col min="3312" max="3312" width="56.42578125" style="7" customWidth="1"/>
    <col min="3313" max="3327" width="11.140625" style="7" customWidth="1"/>
    <col min="3328" max="3566" width="9.42578125" style="7" customWidth="1"/>
    <col min="3567" max="3567" width="30.5703125" style="7" customWidth="1"/>
    <col min="3568" max="3568" width="56.42578125" style="7" customWidth="1"/>
    <col min="3569" max="3583" width="11.140625" style="7" customWidth="1"/>
    <col min="3584" max="3822" width="9.42578125" style="7" customWidth="1"/>
    <col min="3823" max="3823" width="30.5703125" style="7" customWidth="1"/>
    <col min="3824" max="3824" width="56.42578125" style="7" customWidth="1"/>
    <col min="3825" max="3839" width="11.140625" style="7" customWidth="1"/>
    <col min="3840" max="4078" width="9.42578125" style="7" customWidth="1"/>
    <col min="4079" max="4079" width="30.5703125" style="7" customWidth="1"/>
    <col min="4080" max="4080" width="56.42578125" style="7" customWidth="1"/>
    <col min="4081" max="4095" width="11.140625" style="7" customWidth="1"/>
    <col min="4096" max="4334" width="9.42578125" style="7" customWidth="1"/>
    <col min="4335" max="4335" width="30.5703125" style="7" customWidth="1"/>
    <col min="4336" max="4336" width="56.42578125" style="7" customWidth="1"/>
    <col min="4337" max="4351" width="11.140625" style="7" customWidth="1"/>
    <col min="4352" max="4590" width="9.42578125" style="7" customWidth="1"/>
    <col min="4591" max="4591" width="30.5703125" style="7" customWidth="1"/>
    <col min="4592" max="4592" width="56.42578125" style="7" customWidth="1"/>
    <col min="4593" max="4607" width="11.140625" style="7" customWidth="1"/>
    <col min="4608" max="4846" width="9.42578125" style="7" customWidth="1"/>
    <col min="4847" max="4847" width="30.5703125" style="7" customWidth="1"/>
    <col min="4848" max="4848" width="56.42578125" style="7" customWidth="1"/>
    <col min="4849" max="4863" width="11.140625" style="7" customWidth="1"/>
    <col min="4864" max="5102" width="9.42578125" style="7" customWidth="1"/>
    <col min="5103" max="5103" width="30.5703125" style="7" customWidth="1"/>
    <col min="5104" max="5104" width="56.42578125" style="7" customWidth="1"/>
    <col min="5105" max="5119" width="11.140625" style="7" customWidth="1"/>
    <col min="5120" max="5358" width="9.42578125" style="7" customWidth="1"/>
    <col min="5359" max="5359" width="30.5703125" style="7" customWidth="1"/>
    <col min="5360" max="5360" width="56.42578125" style="7" customWidth="1"/>
    <col min="5361" max="5375" width="11.140625" style="7" customWidth="1"/>
    <col min="5376" max="5614" width="9.42578125" style="7" customWidth="1"/>
    <col min="5615" max="5615" width="30.5703125" style="7" customWidth="1"/>
    <col min="5616" max="5616" width="56.42578125" style="7" customWidth="1"/>
    <col min="5617" max="5631" width="11.140625" style="7" customWidth="1"/>
    <col min="5632" max="5870" width="9.42578125" style="7" customWidth="1"/>
    <col min="5871" max="5871" width="30.5703125" style="7" customWidth="1"/>
    <col min="5872" max="5872" width="56.42578125" style="7" customWidth="1"/>
    <col min="5873" max="5887" width="11.140625" style="7" customWidth="1"/>
    <col min="5888" max="6126" width="9.42578125" style="7" customWidth="1"/>
    <col min="6127" max="6127" width="30.5703125" style="7" customWidth="1"/>
    <col min="6128" max="6128" width="56.42578125" style="7" customWidth="1"/>
    <col min="6129" max="6143" width="11.140625" style="7" customWidth="1"/>
    <col min="6144" max="6382" width="9.42578125" style="7" customWidth="1"/>
    <col min="6383" max="6383" width="30.5703125" style="7" customWidth="1"/>
    <col min="6384" max="6384" width="56.42578125" style="7" customWidth="1"/>
    <col min="6385" max="6399" width="11.140625" style="7" customWidth="1"/>
    <col min="6400" max="6638" width="9.42578125" style="7" customWidth="1"/>
    <col min="6639" max="6639" width="30.5703125" style="7" customWidth="1"/>
    <col min="6640" max="6640" width="56.42578125" style="7" customWidth="1"/>
    <col min="6641" max="6655" width="11.140625" style="7" customWidth="1"/>
    <col min="6656" max="6894" width="9.42578125" style="7" customWidth="1"/>
    <col min="6895" max="6895" width="30.5703125" style="7" customWidth="1"/>
    <col min="6896" max="6896" width="56.42578125" style="7" customWidth="1"/>
    <col min="6897" max="6911" width="11.140625" style="7" customWidth="1"/>
    <col min="6912" max="7150" width="9.42578125" style="7" customWidth="1"/>
    <col min="7151" max="7151" width="30.5703125" style="7" customWidth="1"/>
    <col min="7152" max="7152" width="56.42578125" style="7" customWidth="1"/>
    <col min="7153" max="7167" width="11.140625" style="7" customWidth="1"/>
    <col min="7168" max="7406" width="9.42578125" style="7" customWidth="1"/>
    <col min="7407" max="7407" width="30.5703125" style="7" customWidth="1"/>
    <col min="7408" max="7408" width="56.42578125" style="7" customWidth="1"/>
    <col min="7409" max="7423" width="11.140625" style="7" customWidth="1"/>
    <col min="7424" max="7662" width="9.42578125" style="7" customWidth="1"/>
    <col min="7663" max="7663" width="30.5703125" style="7" customWidth="1"/>
    <col min="7664" max="7664" width="56.42578125" style="7" customWidth="1"/>
    <col min="7665" max="7679" width="11.140625" style="7" customWidth="1"/>
    <col min="7680" max="7918" width="9.42578125" style="7" customWidth="1"/>
    <col min="7919" max="7919" width="30.5703125" style="7" customWidth="1"/>
    <col min="7920" max="7920" width="56.42578125" style="7" customWidth="1"/>
    <col min="7921" max="7935" width="11.140625" style="7" customWidth="1"/>
    <col min="7936" max="8174" width="9.42578125" style="7" customWidth="1"/>
    <col min="8175" max="8175" width="30.5703125" style="7" customWidth="1"/>
    <col min="8176" max="8176" width="56.42578125" style="7" customWidth="1"/>
    <col min="8177" max="8191" width="11.140625" style="7" customWidth="1"/>
    <col min="8192" max="8430" width="9.42578125" style="7" customWidth="1"/>
    <col min="8431" max="8431" width="30.5703125" style="7" customWidth="1"/>
    <col min="8432" max="8432" width="56.42578125" style="7" customWidth="1"/>
    <col min="8433" max="8447" width="11.140625" style="7" customWidth="1"/>
    <col min="8448" max="8686" width="9.42578125" style="7" customWidth="1"/>
    <col min="8687" max="8687" width="30.5703125" style="7" customWidth="1"/>
    <col min="8688" max="8688" width="56.42578125" style="7" customWidth="1"/>
    <col min="8689" max="8703" width="11.140625" style="7" customWidth="1"/>
    <col min="8704" max="8942" width="9.42578125" style="7" customWidth="1"/>
    <col min="8943" max="8943" width="30.5703125" style="7" customWidth="1"/>
    <col min="8944" max="8944" width="56.42578125" style="7" customWidth="1"/>
    <col min="8945" max="8959" width="11.140625" style="7" customWidth="1"/>
    <col min="8960" max="9198" width="9.42578125" style="7" customWidth="1"/>
    <col min="9199" max="9199" width="30.5703125" style="7" customWidth="1"/>
    <col min="9200" max="9200" width="56.42578125" style="7" customWidth="1"/>
    <col min="9201" max="9215" width="11.140625" style="7" customWidth="1"/>
    <col min="9216" max="9454" width="9.42578125" style="7" customWidth="1"/>
    <col min="9455" max="9455" width="30.5703125" style="7" customWidth="1"/>
    <col min="9456" max="9456" width="56.42578125" style="7" customWidth="1"/>
    <col min="9457" max="9471" width="11.140625" style="7" customWidth="1"/>
    <col min="9472" max="9710" width="9.42578125" style="7" customWidth="1"/>
    <col min="9711" max="9711" width="30.5703125" style="7" customWidth="1"/>
    <col min="9712" max="9712" width="56.42578125" style="7" customWidth="1"/>
    <col min="9713" max="9727" width="11.140625" style="7" customWidth="1"/>
    <col min="9728" max="9966" width="9.42578125" style="7" customWidth="1"/>
    <col min="9967" max="9967" width="30.5703125" style="7" customWidth="1"/>
    <col min="9968" max="9968" width="56.42578125" style="7" customWidth="1"/>
    <col min="9969" max="9983" width="11.140625" style="7" customWidth="1"/>
    <col min="9984" max="10222" width="9.42578125" style="7" customWidth="1"/>
    <col min="10223" max="10223" width="30.5703125" style="7" customWidth="1"/>
    <col min="10224" max="10224" width="56.42578125" style="7" customWidth="1"/>
    <col min="10225" max="10239" width="11.140625" style="7" customWidth="1"/>
    <col min="10240" max="10478" width="9.42578125" style="7" customWidth="1"/>
    <col min="10479" max="10479" width="30.5703125" style="7" customWidth="1"/>
    <col min="10480" max="10480" width="56.42578125" style="7" customWidth="1"/>
    <col min="10481" max="10495" width="11.140625" style="7" customWidth="1"/>
    <col min="10496" max="10734" width="9.42578125" style="7" customWidth="1"/>
    <col min="10735" max="10735" width="30.5703125" style="7" customWidth="1"/>
    <col min="10736" max="10736" width="56.42578125" style="7" customWidth="1"/>
    <col min="10737" max="10751" width="11.140625" style="7" customWidth="1"/>
    <col min="10752" max="10990" width="9.42578125" style="7" customWidth="1"/>
    <col min="10991" max="10991" width="30.5703125" style="7" customWidth="1"/>
    <col min="10992" max="10992" width="56.42578125" style="7" customWidth="1"/>
    <col min="10993" max="11007" width="11.140625" style="7" customWidth="1"/>
    <col min="11008" max="11246" width="9.42578125" style="7" customWidth="1"/>
    <col min="11247" max="11247" width="30.5703125" style="7" customWidth="1"/>
    <col min="11248" max="11248" width="56.42578125" style="7" customWidth="1"/>
    <col min="11249" max="11263" width="11.140625" style="7" customWidth="1"/>
    <col min="11264" max="11502" width="9.42578125" style="7" customWidth="1"/>
    <col min="11503" max="11503" width="30.5703125" style="7" customWidth="1"/>
    <col min="11504" max="11504" width="56.42578125" style="7" customWidth="1"/>
    <col min="11505" max="11519" width="11.140625" style="7" customWidth="1"/>
    <col min="11520" max="11758" width="9.42578125" style="7" customWidth="1"/>
    <col min="11759" max="11759" width="30.5703125" style="7" customWidth="1"/>
    <col min="11760" max="11760" width="56.42578125" style="7" customWidth="1"/>
    <col min="11761" max="11775" width="11.140625" style="7" customWidth="1"/>
    <col min="11776" max="12014" width="9.42578125" style="7" customWidth="1"/>
    <col min="12015" max="12015" width="30.5703125" style="7" customWidth="1"/>
    <col min="12016" max="12016" width="56.42578125" style="7" customWidth="1"/>
    <col min="12017" max="12031" width="11.140625" style="7" customWidth="1"/>
    <col min="12032" max="12270" width="9.42578125" style="7" customWidth="1"/>
    <col min="12271" max="12271" width="30.5703125" style="7" customWidth="1"/>
    <col min="12272" max="12272" width="56.42578125" style="7" customWidth="1"/>
    <col min="12273" max="12287" width="11.140625" style="7" customWidth="1"/>
    <col min="12288" max="12526" width="9.42578125" style="7" customWidth="1"/>
    <col min="12527" max="12527" width="30.5703125" style="7" customWidth="1"/>
    <col min="12528" max="12528" width="56.42578125" style="7" customWidth="1"/>
    <col min="12529" max="12543" width="11.140625" style="7" customWidth="1"/>
    <col min="12544" max="12782" width="9.42578125" style="7" customWidth="1"/>
    <col min="12783" max="12783" width="30.5703125" style="7" customWidth="1"/>
    <col min="12784" max="12784" width="56.42578125" style="7" customWidth="1"/>
    <col min="12785" max="12799" width="11.140625" style="7" customWidth="1"/>
    <col min="12800" max="13038" width="9.42578125" style="7" customWidth="1"/>
    <col min="13039" max="13039" width="30.5703125" style="7" customWidth="1"/>
    <col min="13040" max="13040" width="56.42578125" style="7" customWidth="1"/>
    <col min="13041" max="13055" width="11.140625" style="7" customWidth="1"/>
    <col min="13056" max="13294" width="9.42578125" style="7" customWidth="1"/>
    <col min="13295" max="13295" width="30.5703125" style="7" customWidth="1"/>
    <col min="13296" max="13296" width="56.42578125" style="7" customWidth="1"/>
    <col min="13297" max="13311" width="11.140625" style="7" customWidth="1"/>
    <col min="13312" max="13550" width="9.42578125" style="7" customWidth="1"/>
    <col min="13551" max="13551" width="30.5703125" style="7" customWidth="1"/>
    <col min="13552" max="13552" width="56.42578125" style="7" customWidth="1"/>
    <col min="13553" max="13567" width="11.140625" style="7" customWidth="1"/>
    <col min="13568" max="13806" width="9.42578125" style="7" customWidth="1"/>
    <col min="13807" max="13807" width="30.5703125" style="7" customWidth="1"/>
    <col min="13808" max="13808" width="56.42578125" style="7" customWidth="1"/>
    <col min="13809" max="13823" width="11.140625" style="7" customWidth="1"/>
    <col min="13824" max="14062" width="9.42578125" style="7" customWidth="1"/>
    <col min="14063" max="14063" width="30.5703125" style="7" customWidth="1"/>
    <col min="14064" max="14064" width="56.42578125" style="7" customWidth="1"/>
    <col min="14065" max="14079" width="11.140625" style="7" customWidth="1"/>
    <col min="14080" max="14318" width="9.42578125" style="7" customWidth="1"/>
    <col min="14319" max="14319" width="30.5703125" style="7" customWidth="1"/>
    <col min="14320" max="14320" width="56.42578125" style="7" customWidth="1"/>
    <col min="14321" max="14335" width="11.140625" style="7" customWidth="1"/>
    <col min="14336" max="14574" width="9.42578125" style="7" customWidth="1"/>
    <col min="14575" max="14575" width="30.5703125" style="7" customWidth="1"/>
    <col min="14576" max="14576" width="56.42578125" style="7" customWidth="1"/>
    <col min="14577" max="14591" width="11.140625" style="7" customWidth="1"/>
    <col min="14592" max="14830" width="9.42578125" style="7" customWidth="1"/>
    <col min="14831" max="14831" width="30.5703125" style="7" customWidth="1"/>
    <col min="14832" max="14832" width="56.42578125" style="7" customWidth="1"/>
    <col min="14833" max="14847" width="11.140625" style="7" customWidth="1"/>
    <col min="14848" max="15086" width="9.42578125" style="7" customWidth="1"/>
    <col min="15087" max="15087" width="30.5703125" style="7" customWidth="1"/>
    <col min="15088" max="15088" width="56.42578125" style="7" customWidth="1"/>
    <col min="15089" max="15103" width="11.140625" style="7" customWidth="1"/>
    <col min="15104" max="15342" width="9.42578125" style="7" customWidth="1"/>
    <col min="15343" max="15343" width="30.5703125" style="7" customWidth="1"/>
    <col min="15344" max="15344" width="56.42578125" style="7" customWidth="1"/>
    <col min="15345" max="15359" width="11.140625" style="7" customWidth="1"/>
    <col min="15360" max="15598" width="9.42578125" style="7" customWidth="1"/>
    <col min="15599" max="15599" width="30.5703125" style="7" customWidth="1"/>
    <col min="15600" max="15600" width="56.42578125" style="7" customWidth="1"/>
    <col min="15601" max="15615" width="11.140625" style="7" customWidth="1"/>
    <col min="15616" max="15854" width="9.42578125" style="7" customWidth="1"/>
    <col min="15855" max="15855" width="30.5703125" style="7" customWidth="1"/>
    <col min="15856" max="15856" width="56.42578125" style="7" customWidth="1"/>
    <col min="15857" max="15871" width="11.140625" style="7" customWidth="1"/>
    <col min="15872" max="16110" width="9.42578125" style="7" customWidth="1"/>
    <col min="16111" max="16111" width="30.5703125" style="7" customWidth="1"/>
    <col min="16112" max="16112" width="56.42578125" style="7" customWidth="1"/>
    <col min="16113" max="16127" width="11.140625" style="7" customWidth="1"/>
    <col min="16128" max="16384" width="9.42578125" style="7" customWidth="1"/>
  </cols>
  <sheetData>
    <row r="1" spans="1:6" s="2" customFormat="1" ht="15" customHeight="1">
      <c r="A1" s="125" t="s">
        <v>280</v>
      </c>
      <c r="B1" s="126"/>
      <c r="C1" s="127"/>
      <c r="D1" s="7"/>
      <c r="E1" s="7"/>
      <c r="F1" s="7"/>
    </row>
    <row r="2" spans="1:6" s="2" customFormat="1" ht="15" customHeight="1">
      <c r="A2" s="47" t="s">
        <v>55</v>
      </c>
      <c r="B2" s="126"/>
      <c r="C2" s="127"/>
      <c r="D2" s="7"/>
      <c r="E2" s="7"/>
      <c r="F2" s="7"/>
    </row>
    <row r="3" spans="1:6" s="2" customFormat="1" ht="15" customHeight="1">
      <c r="A3" s="128"/>
      <c r="B3" s="126"/>
      <c r="C3" s="127"/>
      <c r="D3" s="7"/>
      <c r="E3" s="7"/>
      <c r="F3" s="7"/>
    </row>
    <row r="4" spans="1:6" s="2" customFormat="1" ht="15" customHeight="1">
      <c r="A4" s="123"/>
      <c r="B4" s="129"/>
      <c r="C4" s="124" t="s">
        <v>122</v>
      </c>
      <c r="D4" s="7"/>
      <c r="E4" s="7"/>
      <c r="F4" s="7"/>
    </row>
    <row r="5" spans="1:6" s="2" customFormat="1" ht="15" customHeight="1">
      <c r="A5" s="299" t="s">
        <v>123</v>
      </c>
      <c r="B5" s="299" t="s">
        <v>124</v>
      </c>
      <c r="C5" s="240" t="s">
        <v>57</v>
      </c>
      <c r="D5" s="7"/>
      <c r="E5" s="7"/>
      <c r="F5" s="7"/>
    </row>
    <row r="6" spans="1:6" s="2" customFormat="1" ht="19.899999999999999" customHeight="1">
      <c r="A6" s="299"/>
      <c r="B6" s="299"/>
      <c r="C6" s="241" t="s">
        <v>33</v>
      </c>
      <c r="D6" s="7"/>
      <c r="E6" s="7"/>
      <c r="F6" s="7"/>
    </row>
    <row r="7" spans="1:6" s="2" customFormat="1" ht="15" customHeight="1">
      <c r="A7" s="300" t="s">
        <v>125</v>
      </c>
      <c r="B7" s="130" t="s">
        <v>126</v>
      </c>
      <c r="C7" s="259">
        <v>6599</v>
      </c>
      <c r="D7" s="131"/>
      <c r="E7" s="131"/>
      <c r="F7" s="131"/>
    </row>
    <row r="8" spans="1:6" s="2" customFormat="1" ht="15" customHeight="1">
      <c r="A8" s="300"/>
      <c r="B8" s="132" t="s">
        <v>127</v>
      </c>
      <c r="C8" s="133">
        <v>3697</v>
      </c>
      <c r="D8" s="131"/>
      <c r="E8" s="131"/>
      <c r="F8" s="131"/>
    </row>
    <row r="9" spans="1:6" s="2" customFormat="1" ht="15" customHeight="1">
      <c r="A9" s="300"/>
      <c r="B9" s="134" t="s">
        <v>128</v>
      </c>
      <c r="C9" s="135">
        <v>2827</v>
      </c>
      <c r="D9" s="131"/>
      <c r="E9" s="131"/>
      <c r="F9" s="131"/>
    </row>
    <row r="10" spans="1:6" s="2" customFormat="1" ht="15" customHeight="1">
      <c r="A10" s="300"/>
      <c r="B10" s="134" t="s">
        <v>129</v>
      </c>
      <c r="C10" s="135">
        <v>1274</v>
      </c>
      <c r="D10" s="131"/>
      <c r="E10" s="131"/>
      <c r="F10" s="131"/>
    </row>
    <row r="11" spans="1:6" s="2" customFormat="1" ht="15" customHeight="1">
      <c r="A11" s="300"/>
      <c r="B11" s="136" t="s">
        <v>130</v>
      </c>
      <c r="C11" s="137">
        <v>658</v>
      </c>
      <c r="D11" s="131"/>
      <c r="E11" s="131"/>
      <c r="F11" s="131"/>
    </row>
    <row r="12" spans="1:6" s="2" customFormat="1" ht="15" customHeight="1">
      <c r="A12" s="300"/>
      <c r="B12" s="132" t="s">
        <v>131</v>
      </c>
      <c r="C12" s="133">
        <v>3528</v>
      </c>
      <c r="D12" s="131"/>
      <c r="E12" s="131"/>
      <c r="F12" s="131"/>
    </row>
    <row r="13" spans="1:6" s="2" customFormat="1" ht="15" customHeight="1">
      <c r="A13" s="300"/>
      <c r="B13" s="134" t="s">
        <v>128</v>
      </c>
      <c r="C13" s="135">
        <v>2588</v>
      </c>
      <c r="D13" s="131"/>
      <c r="E13" s="131"/>
      <c r="F13" s="131"/>
    </row>
    <row r="14" spans="1:6" s="2" customFormat="1" ht="15" customHeight="1">
      <c r="A14" s="300"/>
      <c r="B14" s="134" t="s">
        <v>129</v>
      </c>
      <c r="C14" s="135">
        <v>1542</v>
      </c>
      <c r="D14" s="131"/>
      <c r="E14" s="131"/>
      <c r="F14" s="131"/>
    </row>
    <row r="15" spans="1:6" s="2" customFormat="1" ht="15" customHeight="1">
      <c r="A15" s="300"/>
      <c r="B15" s="136" t="s">
        <v>130</v>
      </c>
      <c r="C15" s="137">
        <v>631</v>
      </c>
      <c r="D15" s="131"/>
      <c r="E15" s="131"/>
      <c r="F15" s="131"/>
    </row>
    <row r="16" spans="1:6" s="2" customFormat="1" ht="15" customHeight="1">
      <c r="A16" s="300"/>
      <c r="B16" s="132" t="s">
        <v>132</v>
      </c>
      <c r="C16" s="135">
        <v>262</v>
      </c>
      <c r="D16" s="131"/>
      <c r="E16" s="131"/>
      <c r="F16" s="131"/>
    </row>
    <row r="17" spans="1:6" s="2" customFormat="1" ht="15" customHeight="1">
      <c r="A17" s="300"/>
      <c r="B17" s="134" t="s">
        <v>128</v>
      </c>
      <c r="C17" s="135">
        <v>71</v>
      </c>
      <c r="D17" s="131"/>
      <c r="E17" s="131"/>
      <c r="F17" s="131"/>
    </row>
    <row r="18" spans="1:6" s="2" customFormat="1" ht="15" customHeight="1">
      <c r="A18" s="300"/>
      <c r="B18" s="134" t="s">
        <v>129</v>
      </c>
      <c r="C18" s="135">
        <v>195</v>
      </c>
      <c r="D18" s="131"/>
      <c r="E18" s="131"/>
      <c r="F18" s="131"/>
    </row>
    <row r="19" spans="1:6" s="2" customFormat="1" ht="15" customHeight="1">
      <c r="A19" s="300"/>
      <c r="B19" s="136" t="s">
        <v>130</v>
      </c>
      <c r="C19" s="135">
        <v>41</v>
      </c>
      <c r="D19" s="131"/>
      <c r="E19" s="131"/>
      <c r="F19" s="131"/>
    </row>
    <row r="20" spans="1:6" s="2" customFormat="1" ht="15" customHeight="1">
      <c r="A20" s="300"/>
      <c r="B20" s="132" t="s">
        <v>133</v>
      </c>
      <c r="C20" s="133">
        <v>590</v>
      </c>
      <c r="D20" s="131"/>
      <c r="E20" s="131"/>
      <c r="F20" s="131"/>
    </row>
    <row r="21" spans="1:6" s="2" customFormat="1" ht="15" customHeight="1">
      <c r="A21" s="300"/>
      <c r="B21" s="134" t="s">
        <v>128</v>
      </c>
      <c r="C21" s="135">
        <v>580</v>
      </c>
      <c r="D21" s="131"/>
      <c r="E21" s="131"/>
      <c r="F21" s="7"/>
    </row>
    <row r="22" spans="1:6" s="2" customFormat="1" ht="15" customHeight="1">
      <c r="A22" s="300"/>
      <c r="B22" s="134" t="s">
        <v>129</v>
      </c>
      <c r="C22" s="135">
        <v>8</v>
      </c>
      <c r="D22" s="131"/>
      <c r="E22" s="131"/>
      <c r="F22" s="7"/>
    </row>
    <row r="23" spans="1:6" s="2" customFormat="1" ht="15" customHeight="1">
      <c r="A23" s="300"/>
      <c r="B23" s="136" t="s">
        <v>130</v>
      </c>
      <c r="C23" s="137">
        <v>6</v>
      </c>
      <c r="D23" s="131"/>
      <c r="E23" s="131"/>
      <c r="F23" s="7"/>
    </row>
    <row r="24" spans="1:6" s="2" customFormat="1" ht="15" customHeight="1">
      <c r="A24" s="300" t="s">
        <v>134</v>
      </c>
      <c r="B24" s="130" t="s">
        <v>126</v>
      </c>
      <c r="C24" s="225">
        <v>2643</v>
      </c>
      <c r="D24" s="217"/>
      <c r="E24" s="131"/>
      <c r="F24" s="7"/>
    </row>
    <row r="25" spans="1:6" s="2" customFormat="1" ht="15" customHeight="1">
      <c r="A25" s="300"/>
      <c r="B25" s="132" t="s">
        <v>127</v>
      </c>
      <c r="C25" s="133">
        <v>1369</v>
      </c>
      <c r="D25" s="217"/>
      <c r="E25" s="131"/>
      <c r="F25" s="7"/>
    </row>
    <row r="26" spans="1:6" s="2" customFormat="1" ht="15" customHeight="1">
      <c r="A26" s="300"/>
      <c r="B26" s="134" t="s">
        <v>128</v>
      </c>
      <c r="C26" s="135">
        <v>933</v>
      </c>
      <c r="D26" s="131"/>
      <c r="E26" s="131"/>
      <c r="F26" s="7"/>
    </row>
    <row r="27" spans="1:6" s="2" customFormat="1" ht="15" customHeight="1">
      <c r="A27" s="300"/>
      <c r="B27" s="134" t="s">
        <v>129</v>
      </c>
      <c r="C27" s="135">
        <v>427</v>
      </c>
      <c r="D27" s="131"/>
      <c r="E27" s="131"/>
      <c r="F27" s="7"/>
    </row>
    <row r="28" spans="1:6" s="2" customFormat="1" ht="15" customHeight="1">
      <c r="A28" s="300"/>
      <c r="B28" s="136" t="s">
        <v>130</v>
      </c>
      <c r="C28" s="137">
        <v>228</v>
      </c>
      <c r="D28" s="131"/>
      <c r="E28" s="131"/>
      <c r="F28" s="7"/>
    </row>
    <row r="29" spans="1:6" s="2" customFormat="1" ht="15" customHeight="1">
      <c r="A29" s="300"/>
      <c r="B29" s="132" t="s">
        <v>131</v>
      </c>
      <c r="C29" s="133">
        <v>1485</v>
      </c>
      <c r="D29" s="217"/>
      <c r="E29" s="131"/>
      <c r="F29" s="7"/>
    </row>
    <row r="30" spans="1:6" s="2" customFormat="1" ht="15" customHeight="1">
      <c r="A30" s="300"/>
      <c r="B30" s="134" t="s">
        <v>128</v>
      </c>
      <c r="C30" s="135">
        <v>1012</v>
      </c>
      <c r="D30" s="131"/>
      <c r="E30" s="131"/>
      <c r="F30" s="7"/>
    </row>
    <row r="31" spans="1:6" s="2" customFormat="1" ht="15" customHeight="1">
      <c r="A31" s="300"/>
      <c r="B31" s="134" t="s">
        <v>129</v>
      </c>
      <c r="C31" s="135">
        <v>528</v>
      </c>
      <c r="D31" s="131"/>
      <c r="E31" s="131"/>
      <c r="F31" s="7"/>
    </row>
    <row r="32" spans="1:6" s="2" customFormat="1" ht="15" customHeight="1">
      <c r="A32" s="300"/>
      <c r="B32" s="136" t="s">
        <v>130</v>
      </c>
      <c r="C32" s="137">
        <v>228</v>
      </c>
      <c r="D32" s="131"/>
      <c r="E32" s="131"/>
      <c r="F32" s="7"/>
    </row>
    <row r="33" spans="1:7" s="2" customFormat="1" ht="15" customHeight="1">
      <c r="A33" s="300"/>
      <c r="B33" s="132" t="s">
        <v>132</v>
      </c>
      <c r="C33" s="135">
        <v>105</v>
      </c>
      <c r="D33" s="131"/>
      <c r="E33" s="131"/>
      <c r="F33" s="7"/>
    </row>
    <row r="34" spans="1:7" s="2" customFormat="1" ht="15" customHeight="1">
      <c r="A34" s="300"/>
      <c r="B34" s="134" t="s">
        <v>128</v>
      </c>
      <c r="C34" s="135">
        <v>23</v>
      </c>
      <c r="D34" s="131"/>
      <c r="E34" s="131"/>
      <c r="F34" s="7"/>
    </row>
    <row r="35" spans="1:7" s="2" customFormat="1" ht="15" customHeight="1">
      <c r="A35" s="300"/>
      <c r="B35" s="134" t="s">
        <v>129</v>
      </c>
      <c r="C35" s="135">
        <v>77</v>
      </c>
      <c r="D35" s="131"/>
      <c r="E35" s="131"/>
      <c r="F35" s="7"/>
    </row>
    <row r="36" spans="1:7" s="2" customFormat="1" ht="15" customHeight="1">
      <c r="A36" s="300"/>
      <c r="B36" s="136" t="s">
        <v>130</v>
      </c>
      <c r="C36" s="135">
        <v>11</v>
      </c>
      <c r="D36" s="131"/>
      <c r="E36" s="131"/>
      <c r="F36" s="7"/>
    </row>
    <row r="37" spans="1:7" s="2" customFormat="1" ht="15" customHeight="1">
      <c r="A37" s="300"/>
      <c r="B37" s="132" t="s">
        <v>133</v>
      </c>
      <c r="C37" s="133">
        <v>233</v>
      </c>
      <c r="D37" s="131"/>
      <c r="E37" s="131"/>
      <c r="F37" s="7"/>
    </row>
    <row r="38" spans="1:7" s="2" customFormat="1" ht="15" customHeight="1">
      <c r="A38" s="300"/>
      <c r="B38" s="134" t="s">
        <v>128</v>
      </c>
      <c r="C38" s="135">
        <v>232</v>
      </c>
      <c r="D38" s="131"/>
      <c r="E38" s="131"/>
      <c r="F38" s="7"/>
    </row>
    <row r="39" spans="1:7" s="2" customFormat="1" ht="15" customHeight="1">
      <c r="A39" s="300"/>
      <c r="B39" s="134" t="s">
        <v>129</v>
      </c>
      <c r="C39" s="135" t="s">
        <v>27</v>
      </c>
      <c r="D39" s="131"/>
      <c r="E39" s="131"/>
      <c r="F39" s="7"/>
    </row>
    <row r="40" spans="1:7" s="2" customFormat="1" ht="15" customHeight="1">
      <c r="A40" s="300"/>
      <c r="B40" s="136" t="s">
        <v>130</v>
      </c>
      <c r="C40" s="137" t="s">
        <v>27</v>
      </c>
      <c r="D40" s="131"/>
      <c r="E40" s="131"/>
      <c r="F40" s="7"/>
    </row>
    <row r="41" spans="1:7" s="2" customFormat="1" ht="15" customHeight="1">
      <c r="A41" s="80" t="s">
        <v>61</v>
      </c>
      <c r="B41" s="138"/>
      <c r="C41" s="139"/>
      <c r="D41" s="7"/>
      <c r="E41" s="7"/>
      <c r="F41" s="7"/>
      <c r="G41" s="7"/>
    </row>
    <row r="42" spans="1:7" s="2" customFormat="1" ht="15" customHeight="1">
      <c r="A42" s="80"/>
      <c r="B42" s="140"/>
      <c r="C42" s="139"/>
      <c r="D42" s="7"/>
      <c r="E42" s="7"/>
      <c r="F42" s="7"/>
      <c r="G42" s="7"/>
    </row>
    <row r="43" spans="1:7" s="2" customFormat="1" ht="12.75" customHeight="1">
      <c r="A43" s="301" t="s">
        <v>47</v>
      </c>
      <c r="B43" s="301"/>
      <c r="C43" s="301"/>
      <c r="D43" s="301"/>
      <c r="E43" s="7"/>
      <c r="F43" s="7"/>
      <c r="G43" s="7"/>
    </row>
    <row r="44" spans="1:7" s="2" customFormat="1" ht="37.5" customHeight="1">
      <c r="A44" s="302" t="s">
        <v>119</v>
      </c>
      <c r="B44" s="302"/>
      <c r="C44" s="302"/>
      <c r="D44" s="302"/>
      <c r="E44" s="7"/>
      <c r="F44" s="7"/>
      <c r="G44" s="7"/>
    </row>
    <row r="45" spans="1:7" s="2" customFormat="1" ht="15" customHeight="1">
      <c r="A45" s="296" t="s">
        <v>135</v>
      </c>
      <c r="B45" s="296"/>
      <c r="C45" s="296"/>
      <c r="D45" s="296"/>
      <c r="E45" s="7"/>
      <c r="F45" s="7"/>
      <c r="G45" s="7"/>
    </row>
    <row r="46" spans="1:7" s="2" customFormat="1" ht="24" customHeight="1">
      <c r="A46" s="297" t="s">
        <v>290</v>
      </c>
      <c r="B46" s="297"/>
      <c r="C46" s="297"/>
      <c r="D46" s="297"/>
      <c r="E46" s="7"/>
      <c r="F46" s="7"/>
      <c r="G46" s="7"/>
    </row>
    <row r="47" spans="1:7" s="2" customFormat="1" ht="15" customHeight="1">
      <c r="A47" s="141" t="s">
        <v>136</v>
      </c>
      <c r="B47" s="7"/>
      <c r="C47" s="142"/>
      <c r="D47" s="7"/>
      <c r="E47" s="7"/>
      <c r="F47" s="7"/>
      <c r="G47" s="7"/>
    </row>
    <row r="48" spans="1:7" s="2" customFormat="1" ht="15" customHeight="1">
      <c r="A48" s="298" t="s">
        <v>286</v>
      </c>
      <c r="B48" s="298"/>
      <c r="C48" s="298"/>
      <c r="D48" s="298"/>
      <c r="E48" s="7"/>
      <c r="F48" s="7"/>
      <c r="G48" s="7"/>
    </row>
    <row r="49" spans="1:7" s="2" customFormat="1" ht="15" customHeight="1">
      <c r="A49" s="7"/>
      <c r="B49" s="7"/>
      <c r="C49" s="142"/>
      <c r="D49" s="7"/>
      <c r="E49" s="7"/>
      <c r="F49" s="7"/>
      <c r="G49" s="7"/>
    </row>
    <row r="50" spans="1:7" s="2" customFormat="1" ht="15" customHeight="1">
      <c r="A50" s="7"/>
      <c r="B50" s="7"/>
      <c r="C50" s="142"/>
      <c r="D50" s="7"/>
      <c r="E50" s="7"/>
      <c r="F50" s="7"/>
      <c r="G50" s="7"/>
    </row>
    <row r="51" spans="1:7" s="2" customFormat="1" ht="15" customHeight="1">
      <c r="A51" s="7"/>
      <c r="B51" s="7"/>
      <c r="C51" s="142"/>
      <c r="D51" s="7"/>
      <c r="E51" s="7"/>
      <c r="F51" s="7"/>
      <c r="G51" s="7"/>
    </row>
    <row r="52" spans="1:7" s="2" customFormat="1" ht="15" customHeight="1">
      <c r="A52" s="7"/>
      <c r="B52" s="7"/>
      <c r="C52" s="142"/>
      <c r="D52" s="7"/>
      <c r="E52" s="7"/>
      <c r="F52" s="7"/>
      <c r="G52" s="7"/>
    </row>
    <row r="53" spans="1:7" s="2" customFormat="1" ht="15" customHeight="1">
      <c r="A53" s="7"/>
      <c r="B53" s="7"/>
      <c r="C53" s="142"/>
      <c r="D53" s="7"/>
      <c r="E53" s="7"/>
      <c r="F53" s="7"/>
      <c r="G53" s="7"/>
    </row>
    <row r="54" spans="1:7" s="2" customFormat="1" ht="15" customHeight="1">
      <c r="A54" s="7"/>
      <c r="B54" s="7"/>
      <c r="C54" s="142"/>
      <c r="D54" s="7"/>
      <c r="E54" s="7"/>
      <c r="F54" s="7"/>
      <c r="G54" s="7"/>
    </row>
    <row r="55" spans="1:7" s="2" customFormat="1" ht="15" customHeight="1">
      <c r="A55" s="7"/>
      <c r="B55" s="7"/>
      <c r="C55" s="142"/>
      <c r="D55" s="7"/>
      <c r="E55" s="7"/>
      <c r="F55" s="7"/>
      <c r="G55" s="7"/>
    </row>
    <row r="56" spans="1:7" s="2" customFormat="1" ht="15" customHeight="1">
      <c r="A56" s="7"/>
      <c r="B56" s="7"/>
      <c r="C56" s="142"/>
      <c r="D56" s="7"/>
      <c r="E56" s="7"/>
      <c r="F56" s="7"/>
      <c r="G56" s="7"/>
    </row>
    <row r="57" spans="1:7" s="2" customFormat="1" ht="15" customHeight="1">
      <c r="A57" s="7"/>
      <c r="B57" s="7"/>
      <c r="C57" s="142"/>
      <c r="D57" s="7"/>
      <c r="E57" s="7"/>
      <c r="F57" s="7"/>
      <c r="G57" s="7"/>
    </row>
    <row r="58" spans="1:7" s="2" customFormat="1" ht="15" customHeight="1">
      <c r="A58" s="7"/>
      <c r="B58" s="7"/>
      <c r="C58" s="142"/>
      <c r="D58" s="7"/>
      <c r="E58" s="7"/>
      <c r="F58" s="7"/>
      <c r="G58" s="7"/>
    </row>
    <row r="59" spans="1:7" s="2" customFormat="1" ht="15" customHeight="1">
      <c r="A59" s="7"/>
      <c r="B59" s="7"/>
      <c r="C59" s="142"/>
      <c r="D59" s="7"/>
      <c r="E59" s="7"/>
      <c r="F59" s="7"/>
      <c r="G59" s="7"/>
    </row>
    <row r="60" spans="1:7" s="2" customFormat="1" ht="15" customHeight="1">
      <c r="A60" s="7"/>
      <c r="B60" s="7"/>
      <c r="C60" s="142"/>
      <c r="D60" s="7"/>
      <c r="E60" s="7"/>
      <c r="F60" s="7"/>
      <c r="G60" s="7"/>
    </row>
    <row r="61" spans="1:7" s="2" customFormat="1" ht="15" customHeight="1">
      <c r="A61" s="7"/>
      <c r="B61" s="7"/>
      <c r="C61" s="142"/>
      <c r="D61" s="7"/>
      <c r="E61" s="7"/>
      <c r="F61" s="7"/>
      <c r="G61" s="7"/>
    </row>
    <row r="62" spans="1:7" s="2" customFormat="1" ht="15" customHeight="1">
      <c r="A62" s="7"/>
      <c r="B62" s="7"/>
      <c r="C62" s="142"/>
      <c r="D62" s="7"/>
      <c r="E62" s="7"/>
      <c r="F62" s="7"/>
      <c r="G62" s="7"/>
    </row>
    <row r="63" spans="1:7" s="2" customFormat="1" ht="15" customHeight="1">
      <c r="A63" s="7"/>
      <c r="B63" s="7"/>
      <c r="C63" s="142"/>
      <c r="D63" s="7"/>
      <c r="E63" s="7"/>
      <c r="F63" s="7"/>
      <c r="G63" s="7"/>
    </row>
    <row r="64" spans="1:7" ht="15" customHeight="1"/>
    <row r="65" ht="15" customHeight="1"/>
    <row r="66" ht="15" customHeight="1"/>
    <row r="67" ht="15" customHeight="1"/>
    <row r="68" ht="15" customHeight="1"/>
    <row r="69" ht="15" customHeight="1"/>
    <row r="70" ht="15" customHeight="1"/>
    <row r="71" ht="15" customHeight="1"/>
    <row r="72" ht="15" customHeight="1"/>
  </sheetData>
  <mergeCells count="9">
    <mergeCell ref="A45:D45"/>
    <mergeCell ref="A46:D46"/>
    <mergeCell ref="A48:D48"/>
    <mergeCell ref="A5:A6"/>
    <mergeCell ref="B5:B6"/>
    <mergeCell ref="A7:A23"/>
    <mergeCell ref="A24:A40"/>
    <mergeCell ref="A43:D43"/>
    <mergeCell ref="A44:D44"/>
  </mergeCells>
  <pageMargins left="0.70000000000000007" right="0.70000000000000007" top="0.75" bottom="0.75" header="0.30000000000000004" footer="0.30000000000000004"/>
  <pageSetup paperSize="0" fitToWidth="0" fitToHeight="0" orientation="portrait" horizontalDpi="0" verticalDpi="0" copie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2:J75"/>
  <sheetViews>
    <sheetView workbookViewId="0"/>
  </sheetViews>
  <sheetFormatPr defaultRowHeight="15"/>
  <cols>
    <col min="1" max="1" width="9.140625" customWidth="1"/>
    <col min="2" max="2" width="44.5703125" bestFit="1" customWidth="1"/>
    <col min="3" max="3" width="26.85546875" bestFit="1" customWidth="1"/>
    <col min="4" max="4" width="9.140625" customWidth="1"/>
  </cols>
  <sheetData>
    <row r="2" spans="2:5">
      <c r="D2" t="s">
        <v>32</v>
      </c>
    </row>
    <row r="3" spans="2:5">
      <c r="D3" t="s">
        <v>33</v>
      </c>
    </row>
    <row r="4" spans="2:5">
      <c r="B4" t="s">
        <v>34</v>
      </c>
      <c r="D4">
        <v>19429</v>
      </c>
    </row>
    <row r="5" spans="2:5">
      <c r="B5" t="s">
        <v>35</v>
      </c>
      <c r="C5" t="s">
        <v>36</v>
      </c>
      <c r="D5">
        <v>18439</v>
      </c>
    </row>
    <row r="6" spans="2:5">
      <c r="C6" t="s">
        <v>35</v>
      </c>
    </row>
    <row r="7" spans="2:5">
      <c r="C7" t="s">
        <v>37</v>
      </c>
      <c r="D7">
        <v>2173</v>
      </c>
    </row>
    <row r="8" spans="2:5">
      <c r="C8" t="s">
        <v>38</v>
      </c>
      <c r="D8">
        <v>4257</v>
      </c>
    </row>
    <row r="9" spans="2:5">
      <c r="C9" t="s">
        <v>39</v>
      </c>
      <c r="D9">
        <v>6302</v>
      </c>
    </row>
    <row r="10" spans="2:5">
      <c r="C10" t="s">
        <v>40</v>
      </c>
      <c r="D10">
        <v>4775</v>
      </c>
    </row>
    <row r="11" spans="2:5">
      <c r="C11" t="s">
        <v>41</v>
      </c>
      <c r="D11">
        <v>1424</v>
      </c>
    </row>
    <row r="12" spans="2:5">
      <c r="C12" t="s">
        <v>42</v>
      </c>
      <c r="D12">
        <v>115</v>
      </c>
      <c r="E12">
        <f>SUM(D7:D12)</f>
        <v>19046</v>
      </c>
    </row>
    <row r="13" spans="2:5">
      <c r="C13" t="s">
        <v>43</v>
      </c>
      <c r="D13">
        <v>18722</v>
      </c>
    </row>
    <row r="14" spans="2:5">
      <c r="C14" t="s">
        <v>35</v>
      </c>
    </row>
    <row r="15" spans="2:5">
      <c r="C15" t="s">
        <v>37</v>
      </c>
      <c r="D15">
        <v>2765</v>
      </c>
    </row>
    <row r="16" spans="2:5">
      <c r="C16" t="s">
        <v>38</v>
      </c>
      <c r="D16">
        <v>3683</v>
      </c>
    </row>
    <row r="17" spans="2:10">
      <c r="C17" t="s">
        <v>39</v>
      </c>
      <c r="D17">
        <v>5238</v>
      </c>
    </row>
    <row r="18" spans="2:10">
      <c r="C18" t="s">
        <v>40</v>
      </c>
      <c r="D18">
        <v>5612</v>
      </c>
    </row>
    <row r="19" spans="2:10">
      <c r="C19" t="s">
        <v>41</v>
      </c>
      <c r="D19">
        <v>1943</v>
      </c>
    </row>
    <row r="20" spans="2:10">
      <c r="C20" t="s">
        <v>42</v>
      </c>
      <c r="D20">
        <v>145</v>
      </c>
      <c r="E20">
        <f>SUM(D15:D20)</f>
        <v>19386</v>
      </c>
    </row>
    <row r="21" spans="2:10">
      <c r="B21" t="s">
        <v>44</v>
      </c>
      <c r="C21" t="s">
        <v>45</v>
      </c>
      <c r="D21">
        <v>6691</v>
      </c>
    </row>
    <row r="22" spans="2:10">
      <c r="C22" t="s">
        <v>46</v>
      </c>
      <c r="D22">
        <v>12145</v>
      </c>
    </row>
    <row r="23" spans="2:10">
      <c r="C23" t="s">
        <v>42</v>
      </c>
      <c r="D23">
        <v>593</v>
      </c>
      <c r="E23">
        <f>SUM(D21:D23)</f>
        <v>19429</v>
      </c>
    </row>
    <row r="26" spans="2:10">
      <c r="C26" t="s">
        <v>37</v>
      </c>
      <c r="D26" t="s">
        <v>38</v>
      </c>
      <c r="E26" t="s">
        <v>39</v>
      </c>
      <c r="F26" t="s">
        <v>40</v>
      </c>
      <c r="G26" t="s">
        <v>41</v>
      </c>
      <c r="H26" t="s">
        <v>42</v>
      </c>
      <c r="I26" t="s">
        <v>34</v>
      </c>
      <c r="J26" t="s">
        <v>66</v>
      </c>
    </row>
    <row r="27" spans="2:10">
      <c r="B27" t="s">
        <v>34</v>
      </c>
      <c r="C27">
        <v>2173</v>
      </c>
      <c r="D27">
        <v>4257</v>
      </c>
      <c r="E27">
        <v>6302</v>
      </c>
      <c r="F27">
        <v>4775</v>
      </c>
      <c r="G27">
        <v>1424</v>
      </c>
      <c r="H27">
        <v>115</v>
      </c>
      <c r="I27">
        <v>18439</v>
      </c>
      <c r="J27">
        <v>1</v>
      </c>
    </row>
    <row r="28" spans="2:10">
      <c r="B28" t="s">
        <v>67</v>
      </c>
    </row>
    <row r="29" spans="2:10">
      <c r="B29" t="s">
        <v>68</v>
      </c>
      <c r="C29">
        <v>481</v>
      </c>
      <c r="D29">
        <v>944</v>
      </c>
      <c r="E29">
        <v>1571</v>
      </c>
      <c r="F29">
        <v>1009</v>
      </c>
      <c r="G29">
        <v>273</v>
      </c>
      <c r="H29">
        <v>16</v>
      </c>
      <c r="I29">
        <v>4149</v>
      </c>
      <c r="J29">
        <v>0.22501220239709313</v>
      </c>
    </row>
    <row r="30" spans="2:10">
      <c r="B30" t="s">
        <v>69</v>
      </c>
      <c r="C30">
        <v>1418</v>
      </c>
      <c r="D30">
        <v>2893</v>
      </c>
      <c r="E30">
        <v>4137</v>
      </c>
      <c r="F30">
        <v>3320</v>
      </c>
      <c r="G30">
        <v>963</v>
      </c>
      <c r="H30">
        <v>84</v>
      </c>
      <c r="I30">
        <v>12408</v>
      </c>
      <c r="J30">
        <v>0.67292152502847224</v>
      </c>
    </row>
    <row r="31" spans="2:10">
      <c r="B31" t="s">
        <v>70</v>
      </c>
      <c r="C31">
        <v>274</v>
      </c>
      <c r="D31">
        <v>420</v>
      </c>
      <c r="E31">
        <v>594</v>
      </c>
      <c r="F31">
        <v>446</v>
      </c>
      <c r="G31">
        <v>188</v>
      </c>
      <c r="H31">
        <v>15</v>
      </c>
      <c r="I31">
        <v>1882</v>
      </c>
      <c r="J31">
        <v>0.10206627257443462</v>
      </c>
    </row>
    <row r="32" spans="2:10">
      <c r="C32" t="b">
        <f t="shared" ref="C32:J32" si="0">SUM(C29:C31)=C27</f>
        <v>1</v>
      </c>
      <c r="D32" t="b">
        <f t="shared" si="0"/>
        <v>1</v>
      </c>
      <c r="E32" t="b">
        <f t="shared" si="0"/>
        <v>1</v>
      </c>
      <c r="F32" t="b">
        <f t="shared" si="0"/>
        <v>1</v>
      </c>
      <c r="G32" t="b">
        <f t="shared" si="0"/>
        <v>1</v>
      </c>
      <c r="H32" t="b">
        <f t="shared" si="0"/>
        <v>1</v>
      </c>
      <c r="I32" t="b">
        <f t="shared" si="0"/>
        <v>1</v>
      </c>
      <c r="J32" t="b">
        <f t="shared" si="0"/>
        <v>1</v>
      </c>
    </row>
    <row r="33" spans="2:10">
      <c r="B33" t="s">
        <v>71</v>
      </c>
    </row>
    <row r="34" spans="2:10">
      <c r="B34" t="s">
        <v>72</v>
      </c>
      <c r="C34">
        <v>313</v>
      </c>
      <c r="D34">
        <v>552</v>
      </c>
      <c r="E34">
        <v>588</v>
      </c>
      <c r="F34">
        <v>287</v>
      </c>
      <c r="G34">
        <v>38</v>
      </c>
      <c r="H34">
        <v>4</v>
      </c>
      <c r="I34">
        <v>1695</v>
      </c>
      <c r="J34">
        <v>9.1924724768154456E-2</v>
      </c>
    </row>
    <row r="35" spans="2:10">
      <c r="B35" t="s">
        <v>73</v>
      </c>
      <c r="C35">
        <v>1860</v>
      </c>
      <c r="D35">
        <v>3705</v>
      </c>
      <c r="E35">
        <v>5714</v>
      </c>
      <c r="F35">
        <v>4488</v>
      </c>
      <c r="G35">
        <v>1386</v>
      </c>
      <c r="H35">
        <v>111</v>
      </c>
      <c r="I35">
        <v>16744</v>
      </c>
      <c r="J35">
        <v>0.9080752752318455</v>
      </c>
    </row>
    <row r="36" spans="2:10">
      <c r="C36" t="b">
        <f t="shared" ref="C36:J36" si="1">SUM(C34:C35)=C27</f>
        <v>1</v>
      </c>
      <c r="D36" t="b">
        <f t="shared" si="1"/>
        <v>1</v>
      </c>
      <c r="E36" t="b">
        <f t="shared" si="1"/>
        <v>1</v>
      </c>
      <c r="F36" t="b">
        <f t="shared" si="1"/>
        <v>1</v>
      </c>
      <c r="G36" t="b">
        <f t="shared" si="1"/>
        <v>1</v>
      </c>
      <c r="H36" t="b">
        <f t="shared" si="1"/>
        <v>1</v>
      </c>
      <c r="I36" t="b">
        <f t="shared" si="1"/>
        <v>1</v>
      </c>
      <c r="J36" t="b">
        <f t="shared" si="1"/>
        <v>1</v>
      </c>
    </row>
    <row r="37" spans="2:10">
      <c r="B37" t="s">
        <v>74</v>
      </c>
    </row>
    <row r="38" spans="2:10">
      <c r="B38" t="s">
        <v>45</v>
      </c>
      <c r="C38">
        <v>948</v>
      </c>
      <c r="D38">
        <v>1647</v>
      </c>
      <c r="E38">
        <v>2185</v>
      </c>
      <c r="F38">
        <v>1350</v>
      </c>
      <c r="G38">
        <v>413</v>
      </c>
      <c r="H38">
        <v>57</v>
      </c>
      <c r="I38">
        <v>6386</v>
      </c>
      <c r="J38">
        <v>0.34633114594066922</v>
      </c>
    </row>
    <row r="39" spans="2:10">
      <c r="B39" t="s">
        <v>46</v>
      </c>
      <c r="C39">
        <v>1127</v>
      </c>
      <c r="D39">
        <v>2500</v>
      </c>
      <c r="E39">
        <v>3906</v>
      </c>
      <c r="F39">
        <v>3309</v>
      </c>
      <c r="G39">
        <v>1000</v>
      </c>
      <c r="H39">
        <v>58</v>
      </c>
      <c r="I39">
        <v>11523</v>
      </c>
      <c r="J39">
        <v>0.62492542979554211</v>
      </c>
    </row>
    <row r="40" spans="2:10">
      <c r="B40" t="s">
        <v>42</v>
      </c>
      <c r="C40">
        <v>98</v>
      </c>
      <c r="D40">
        <v>110</v>
      </c>
      <c r="E40">
        <v>211</v>
      </c>
      <c r="F40">
        <v>116</v>
      </c>
      <c r="G40">
        <v>11</v>
      </c>
      <c r="H40">
        <v>0</v>
      </c>
      <c r="I40">
        <v>530</v>
      </c>
      <c r="J40">
        <v>2.874342426378871E-2</v>
      </c>
    </row>
    <row r="41" spans="2:10">
      <c r="C41" t="b">
        <f t="shared" ref="C41:J41" si="2">SUM(C38:C40)=C27</f>
        <v>1</v>
      </c>
      <c r="D41" t="b">
        <f t="shared" si="2"/>
        <v>1</v>
      </c>
      <c r="E41" t="b">
        <f t="shared" si="2"/>
        <v>1</v>
      </c>
      <c r="F41" t="b">
        <f t="shared" si="2"/>
        <v>1</v>
      </c>
      <c r="G41" t="b">
        <f t="shared" si="2"/>
        <v>1</v>
      </c>
      <c r="H41" t="b">
        <f t="shared" si="2"/>
        <v>1</v>
      </c>
      <c r="I41" t="b">
        <f t="shared" si="2"/>
        <v>1</v>
      </c>
      <c r="J41" t="b">
        <f t="shared" si="2"/>
        <v>1</v>
      </c>
    </row>
    <row r="42" spans="2:10">
      <c r="B42" t="s">
        <v>75</v>
      </c>
    </row>
    <row r="43" spans="2:10">
      <c r="B43" t="s">
        <v>76</v>
      </c>
      <c r="C43">
        <v>158</v>
      </c>
      <c r="D43">
        <v>252</v>
      </c>
      <c r="E43">
        <v>493</v>
      </c>
      <c r="F43">
        <v>396</v>
      </c>
      <c r="G43">
        <v>91</v>
      </c>
      <c r="H43">
        <v>2</v>
      </c>
      <c r="I43">
        <v>1344</v>
      </c>
      <c r="J43">
        <v>7.2888985302890619E-2</v>
      </c>
    </row>
    <row r="44" spans="2:10">
      <c r="B44" t="s">
        <v>77</v>
      </c>
      <c r="C44">
        <v>182</v>
      </c>
      <c r="D44">
        <v>396</v>
      </c>
      <c r="E44">
        <v>540</v>
      </c>
      <c r="F44">
        <v>356</v>
      </c>
      <c r="G44">
        <v>115</v>
      </c>
      <c r="H44">
        <v>1</v>
      </c>
      <c r="I44">
        <v>1541</v>
      </c>
      <c r="J44">
        <v>8.3572861868864909E-2</v>
      </c>
    </row>
    <row r="45" spans="2:10">
      <c r="B45" t="s">
        <v>78</v>
      </c>
      <c r="C45">
        <v>123</v>
      </c>
      <c r="D45">
        <v>290</v>
      </c>
      <c r="E45">
        <v>420</v>
      </c>
      <c r="F45">
        <v>306</v>
      </c>
      <c r="G45">
        <v>92</v>
      </c>
      <c r="H45">
        <v>3</v>
      </c>
      <c r="I45">
        <v>1184</v>
      </c>
      <c r="J45">
        <v>6.4211725147784587E-2</v>
      </c>
    </row>
    <row r="46" spans="2:10">
      <c r="B46" t="s">
        <v>79</v>
      </c>
      <c r="C46">
        <v>1591</v>
      </c>
      <c r="D46">
        <v>3208</v>
      </c>
      <c r="E46">
        <v>4725</v>
      </c>
      <c r="F46">
        <v>3630</v>
      </c>
      <c r="G46">
        <v>1101</v>
      </c>
      <c r="H46">
        <v>90</v>
      </c>
      <c r="I46">
        <v>13895</v>
      </c>
      <c r="J46">
        <v>0.75356581159498892</v>
      </c>
    </row>
    <row r="47" spans="2:10">
      <c r="B47" t="s">
        <v>80</v>
      </c>
      <c r="C47">
        <v>119</v>
      </c>
      <c r="D47">
        <v>111</v>
      </c>
      <c r="E47">
        <v>117</v>
      </c>
      <c r="F47">
        <v>83</v>
      </c>
      <c r="G47">
        <v>21</v>
      </c>
      <c r="H47">
        <v>18</v>
      </c>
      <c r="I47">
        <v>459</v>
      </c>
      <c r="J47">
        <v>2.489289006996041E-2</v>
      </c>
    </row>
    <row r="48" spans="2:10">
      <c r="B48" t="s">
        <v>81</v>
      </c>
      <c r="C48">
        <v>0</v>
      </c>
      <c r="D48">
        <v>0</v>
      </c>
      <c r="E48">
        <v>7</v>
      </c>
      <c r="F48">
        <v>4</v>
      </c>
      <c r="G48">
        <v>4</v>
      </c>
      <c r="H48">
        <v>1</v>
      </c>
      <c r="I48">
        <v>16</v>
      </c>
      <c r="J48">
        <v>8.6772601551060255E-4</v>
      </c>
    </row>
    <row r="49" spans="2:10">
      <c r="C49" t="b">
        <f t="shared" ref="C49:J49" si="3">SUM(C43:C48)=C27</f>
        <v>1</v>
      </c>
      <c r="D49" t="b">
        <f t="shared" si="3"/>
        <v>1</v>
      </c>
      <c r="E49" t="b">
        <f t="shared" si="3"/>
        <v>1</v>
      </c>
      <c r="F49" t="b">
        <f t="shared" si="3"/>
        <v>1</v>
      </c>
      <c r="G49" t="b">
        <f t="shared" si="3"/>
        <v>1</v>
      </c>
      <c r="H49" t="b">
        <f t="shared" si="3"/>
        <v>1</v>
      </c>
      <c r="I49" t="b">
        <f t="shared" si="3"/>
        <v>1</v>
      </c>
      <c r="J49" t="b">
        <f t="shared" si="3"/>
        <v>1</v>
      </c>
    </row>
    <row r="52" spans="2:10">
      <c r="C52" t="s">
        <v>37</v>
      </c>
      <c r="D52" t="s">
        <v>38</v>
      </c>
      <c r="E52" t="s">
        <v>39</v>
      </c>
      <c r="F52" t="s">
        <v>40</v>
      </c>
      <c r="G52" t="s">
        <v>41</v>
      </c>
      <c r="H52" t="s">
        <v>42</v>
      </c>
      <c r="I52" t="s">
        <v>34</v>
      </c>
      <c r="J52" t="s">
        <v>66</v>
      </c>
    </row>
    <row r="53" spans="2:10">
      <c r="B53" t="s">
        <v>34</v>
      </c>
      <c r="C53">
        <v>2765</v>
      </c>
      <c r="D53">
        <v>3683</v>
      </c>
      <c r="E53">
        <v>5238</v>
      </c>
      <c r="F53">
        <v>5612</v>
      </c>
      <c r="G53">
        <v>1943</v>
      </c>
      <c r="H53">
        <v>145</v>
      </c>
      <c r="I53">
        <v>18722</v>
      </c>
      <c r="J53">
        <v>1</v>
      </c>
    </row>
    <row r="54" spans="2:10">
      <c r="B54" t="s">
        <v>67</v>
      </c>
    </row>
    <row r="55" spans="2:10">
      <c r="B55" t="s">
        <v>68</v>
      </c>
      <c r="C55">
        <v>616</v>
      </c>
      <c r="D55">
        <v>852</v>
      </c>
      <c r="E55">
        <v>1310</v>
      </c>
      <c r="F55">
        <v>1234</v>
      </c>
      <c r="G55">
        <v>367</v>
      </c>
      <c r="H55">
        <v>20</v>
      </c>
      <c r="I55">
        <v>4235</v>
      </c>
      <c r="J55">
        <v>0.22620446533490013</v>
      </c>
    </row>
    <row r="56" spans="2:10">
      <c r="B56" t="s">
        <v>69</v>
      </c>
      <c r="C56">
        <v>1816</v>
      </c>
      <c r="D56">
        <v>2493</v>
      </c>
      <c r="E56">
        <v>3405</v>
      </c>
      <c r="F56">
        <v>3853</v>
      </c>
      <c r="G56">
        <v>1342</v>
      </c>
      <c r="H56">
        <v>103</v>
      </c>
      <c r="I56">
        <v>12568</v>
      </c>
      <c r="J56">
        <v>0.67129580173058434</v>
      </c>
    </row>
    <row r="57" spans="2:10">
      <c r="B57" t="s">
        <v>70</v>
      </c>
      <c r="C57">
        <v>333</v>
      </c>
      <c r="D57">
        <v>338</v>
      </c>
      <c r="E57">
        <v>523</v>
      </c>
      <c r="F57">
        <v>525</v>
      </c>
      <c r="G57">
        <v>234</v>
      </c>
      <c r="H57">
        <v>22</v>
      </c>
      <c r="I57">
        <v>1919</v>
      </c>
      <c r="J57">
        <v>0.10249973293451554</v>
      </c>
    </row>
    <row r="58" spans="2:10">
      <c r="C58" t="b">
        <f t="shared" ref="C58:J58" si="4">SUM(C55:C57)=C53</f>
        <v>1</v>
      </c>
      <c r="D58" t="b">
        <f t="shared" si="4"/>
        <v>1</v>
      </c>
      <c r="E58" t="b">
        <f t="shared" si="4"/>
        <v>1</v>
      </c>
      <c r="F58" t="b">
        <f t="shared" si="4"/>
        <v>1</v>
      </c>
      <c r="G58" t="b">
        <f t="shared" si="4"/>
        <v>1</v>
      </c>
      <c r="H58" t="b">
        <f t="shared" si="4"/>
        <v>1</v>
      </c>
      <c r="I58" t="b">
        <f t="shared" si="4"/>
        <v>1</v>
      </c>
      <c r="J58" t="b">
        <f t="shared" si="4"/>
        <v>1</v>
      </c>
    </row>
    <row r="59" spans="2:10">
      <c r="B59" t="s">
        <v>71</v>
      </c>
    </row>
    <row r="60" spans="2:10">
      <c r="B60" t="s">
        <v>72</v>
      </c>
      <c r="C60">
        <v>347</v>
      </c>
      <c r="D60">
        <v>405</v>
      </c>
      <c r="E60">
        <v>598</v>
      </c>
      <c r="F60">
        <v>281</v>
      </c>
      <c r="G60">
        <v>128</v>
      </c>
      <c r="H60">
        <v>2</v>
      </c>
      <c r="I60">
        <v>1685</v>
      </c>
      <c r="J60">
        <v>9.0001068261937822E-2</v>
      </c>
    </row>
    <row r="61" spans="2:10">
      <c r="B61" t="s">
        <v>73</v>
      </c>
      <c r="C61">
        <v>2418</v>
      </c>
      <c r="D61">
        <v>3278</v>
      </c>
      <c r="E61">
        <v>4640</v>
      </c>
      <c r="F61">
        <v>5331</v>
      </c>
      <c r="G61">
        <v>1815</v>
      </c>
      <c r="H61">
        <v>143</v>
      </c>
      <c r="I61">
        <v>17037</v>
      </c>
      <c r="J61">
        <v>0.90999893173806212</v>
      </c>
    </row>
    <row r="62" spans="2:10">
      <c r="C62" t="b">
        <f t="shared" ref="C62:J62" si="5">SUM(C60:C61)=C53</f>
        <v>1</v>
      </c>
      <c r="D62" t="b">
        <f t="shared" si="5"/>
        <v>1</v>
      </c>
      <c r="E62" t="b">
        <f t="shared" si="5"/>
        <v>1</v>
      </c>
      <c r="F62" t="b">
        <f t="shared" si="5"/>
        <v>1</v>
      </c>
      <c r="G62" t="b">
        <f t="shared" si="5"/>
        <v>1</v>
      </c>
      <c r="H62" t="b">
        <f t="shared" si="5"/>
        <v>1</v>
      </c>
      <c r="I62" t="b">
        <f t="shared" si="5"/>
        <v>1</v>
      </c>
      <c r="J62" t="b">
        <f t="shared" si="5"/>
        <v>1</v>
      </c>
    </row>
    <row r="63" spans="2:10">
      <c r="B63" t="s">
        <v>74</v>
      </c>
    </row>
    <row r="64" spans="2:10">
      <c r="B64" t="s">
        <v>45</v>
      </c>
      <c r="C64">
        <v>1138</v>
      </c>
      <c r="D64">
        <v>1503</v>
      </c>
      <c r="E64">
        <v>1825</v>
      </c>
      <c r="F64">
        <v>1556</v>
      </c>
      <c r="G64">
        <v>609</v>
      </c>
      <c r="H64">
        <v>68</v>
      </c>
      <c r="I64">
        <v>6456</v>
      </c>
      <c r="J64">
        <v>0.34483495353060573</v>
      </c>
    </row>
    <row r="65" spans="2:10">
      <c r="B65" t="s">
        <v>46</v>
      </c>
      <c r="C65">
        <v>1502</v>
      </c>
      <c r="D65">
        <v>2051</v>
      </c>
      <c r="E65">
        <v>3267</v>
      </c>
      <c r="F65">
        <v>3881</v>
      </c>
      <c r="G65">
        <v>1320</v>
      </c>
      <c r="H65">
        <v>77</v>
      </c>
      <c r="I65">
        <v>11696</v>
      </c>
      <c r="J65">
        <v>0.62471958124132032</v>
      </c>
    </row>
    <row r="66" spans="2:10">
      <c r="B66" t="s">
        <v>42</v>
      </c>
      <c r="C66">
        <v>125</v>
      </c>
      <c r="D66">
        <v>129</v>
      </c>
      <c r="E66">
        <v>146</v>
      </c>
      <c r="F66">
        <v>175</v>
      </c>
      <c r="G66">
        <v>14</v>
      </c>
      <c r="H66">
        <v>0</v>
      </c>
      <c r="I66">
        <v>570</v>
      </c>
      <c r="J66">
        <v>3.0445465228073922E-2</v>
      </c>
    </row>
    <row r="67" spans="2:10">
      <c r="C67" t="b">
        <f t="shared" ref="C67:J67" si="6">SUM(C64:C66)=C53</f>
        <v>1</v>
      </c>
      <c r="D67" t="b">
        <f t="shared" si="6"/>
        <v>1</v>
      </c>
      <c r="E67" t="b">
        <f t="shared" si="6"/>
        <v>1</v>
      </c>
      <c r="F67" t="b">
        <f t="shared" si="6"/>
        <v>1</v>
      </c>
      <c r="G67" t="b">
        <f t="shared" si="6"/>
        <v>1</v>
      </c>
      <c r="H67" t="b">
        <f t="shared" si="6"/>
        <v>1</v>
      </c>
      <c r="I67" t="b">
        <f t="shared" si="6"/>
        <v>1</v>
      </c>
      <c r="J67" t="b">
        <f t="shared" si="6"/>
        <v>1</v>
      </c>
    </row>
    <row r="68" spans="2:10">
      <c r="B68" t="s">
        <v>75</v>
      </c>
    </row>
    <row r="69" spans="2:10">
      <c r="B69" t="s">
        <v>76</v>
      </c>
      <c r="C69">
        <v>225</v>
      </c>
      <c r="D69">
        <v>247</v>
      </c>
      <c r="E69">
        <v>387</v>
      </c>
      <c r="F69">
        <v>467</v>
      </c>
      <c r="G69">
        <v>102</v>
      </c>
      <c r="H69">
        <v>5</v>
      </c>
      <c r="I69">
        <v>1385</v>
      </c>
      <c r="J69">
        <v>7.39771391945305E-2</v>
      </c>
    </row>
    <row r="70" spans="2:10">
      <c r="B70" t="s">
        <v>77</v>
      </c>
      <c r="C70">
        <v>213</v>
      </c>
      <c r="D70">
        <v>293</v>
      </c>
      <c r="E70">
        <v>455</v>
      </c>
      <c r="F70">
        <v>489</v>
      </c>
      <c r="G70">
        <v>171</v>
      </c>
      <c r="H70">
        <v>2</v>
      </c>
      <c r="I70">
        <v>1577</v>
      </c>
      <c r="J70">
        <v>8.4232453797671192E-2</v>
      </c>
    </row>
    <row r="71" spans="2:10">
      <c r="B71" t="s">
        <v>78</v>
      </c>
      <c r="C71">
        <v>152</v>
      </c>
      <c r="D71">
        <v>236</v>
      </c>
      <c r="E71">
        <v>337</v>
      </c>
      <c r="F71">
        <v>414</v>
      </c>
      <c r="G71">
        <v>112</v>
      </c>
      <c r="H71">
        <v>4</v>
      </c>
      <c r="I71">
        <v>1211</v>
      </c>
      <c r="J71">
        <v>6.4683260335434242E-2</v>
      </c>
    </row>
    <row r="72" spans="2:10">
      <c r="B72" t="s">
        <v>79</v>
      </c>
      <c r="C72">
        <v>2006</v>
      </c>
      <c r="D72">
        <v>2804</v>
      </c>
      <c r="E72">
        <v>3972</v>
      </c>
      <c r="F72">
        <v>4143</v>
      </c>
      <c r="G72">
        <v>1528</v>
      </c>
      <c r="H72">
        <v>114</v>
      </c>
      <c r="I72">
        <v>14059</v>
      </c>
      <c r="J72">
        <v>0.75093472919559878</v>
      </c>
    </row>
    <row r="73" spans="2:10">
      <c r="B73" t="s">
        <v>80</v>
      </c>
      <c r="C73">
        <v>168</v>
      </c>
      <c r="D73">
        <v>100</v>
      </c>
      <c r="E73">
        <v>83</v>
      </c>
      <c r="F73">
        <v>98</v>
      </c>
      <c r="G73">
        <v>25</v>
      </c>
      <c r="H73">
        <v>19</v>
      </c>
      <c r="I73">
        <v>475</v>
      </c>
      <c r="J73">
        <v>2.5371221023394938E-2</v>
      </c>
    </row>
    <row r="74" spans="2:10">
      <c r="B74" t="s">
        <v>81</v>
      </c>
      <c r="C74">
        <v>1</v>
      </c>
      <c r="D74">
        <v>3</v>
      </c>
      <c r="E74">
        <v>4</v>
      </c>
      <c r="F74">
        <v>1</v>
      </c>
      <c r="G74">
        <v>5</v>
      </c>
      <c r="H74">
        <v>1</v>
      </c>
      <c r="I74">
        <v>15</v>
      </c>
      <c r="J74">
        <v>8.0119645337036643E-4</v>
      </c>
    </row>
    <row r="75" spans="2:10">
      <c r="C75" t="b">
        <f t="shared" ref="C75:J75" si="7">SUM(C69:C74)=C53</f>
        <v>1</v>
      </c>
      <c r="D75" t="b">
        <f t="shared" si="7"/>
        <v>1</v>
      </c>
      <c r="E75" t="b">
        <f t="shared" si="7"/>
        <v>1</v>
      </c>
      <c r="F75" t="b">
        <f t="shared" si="7"/>
        <v>1</v>
      </c>
      <c r="G75" t="b">
        <f t="shared" si="7"/>
        <v>1</v>
      </c>
      <c r="H75" t="b">
        <f t="shared" si="7"/>
        <v>1</v>
      </c>
      <c r="I75" t="b">
        <f t="shared" si="7"/>
        <v>1</v>
      </c>
      <c r="J75" t="b">
        <f t="shared" si="7"/>
        <v>1</v>
      </c>
    </row>
  </sheetData>
  <pageMargins left="0.70000000000000007" right="0.70000000000000007" top="0.75" bottom="0.75" header="0.30000000000000004" footer="0.30000000000000004"/>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L30"/>
  <sheetViews>
    <sheetView workbookViewId="0"/>
  </sheetViews>
  <sheetFormatPr defaultColWidth="35.7109375" defaultRowHeight="15"/>
  <cols>
    <col min="1" max="1" width="35.7109375" style="85" customWidth="1"/>
    <col min="2" max="2" width="18.42578125" style="85" customWidth="1"/>
    <col min="3" max="7" width="14" style="85" customWidth="1"/>
    <col min="8" max="8" width="18.5703125" style="85" customWidth="1"/>
    <col min="9" max="9" width="14" style="85" customWidth="1"/>
    <col min="10" max="255" width="9.42578125" style="85" customWidth="1"/>
    <col min="256" max="256" width="35.7109375" style="85" customWidth="1"/>
    <col min="257" max="16384" width="35.7109375" style="85"/>
  </cols>
  <sheetData>
    <row r="1" spans="1:12" ht="15" customHeight="1">
      <c r="A1" s="84" t="s">
        <v>97</v>
      </c>
      <c r="B1" s="84"/>
      <c r="C1" s="84"/>
      <c r="D1" s="84"/>
      <c r="E1" s="84"/>
      <c r="F1" s="84"/>
      <c r="G1" s="84"/>
      <c r="H1" s="84"/>
      <c r="I1" s="84"/>
      <c r="J1" s="84"/>
      <c r="K1" s="84"/>
      <c r="L1" s="84"/>
    </row>
    <row r="2" spans="1:12" ht="15" customHeight="1">
      <c r="A2" s="115"/>
      <c r="B2" s="87"/>
      <c r="C2" s="87"/>
      <c r="D2" s="87"/>
      <c r="E2" s="87"/>
      <c r="F2" s="87"/>
      <c r="G2" s="87"/>
      <c r="H2" s="87"/>
    </row>
    <row r="3" spans="1:12" ht="30" customHeight="1">
      <c r="A3" s="88"/>
      <c r="B3" s="89" t="s">
        <v>37</v>
      </c>
      <c r="C3" s="89" t="s">
        <v>38</v>
      </c>
      <c r="D3" s="89" t="s">
        <v>39</v>
      </c>
      <c r="E3" s="89" t="s">
        <v>40</v>
      </c>
      <c r="F3" s="89" t="s">
        <v>41</v>
      </c>
      <c r="G3" s="90" t="s">
        <v>42</v>
      </c>
      <c r="H3" s="91" t="s">
        <v>34</v>
      </c>
      <c r="I3" s="92" t="s">
        <v>66</v>
      </c>
    </row>
    <row r="4" spans="1:12" ht="15" customHeight="1">
      <c r="A4" s="93" t="s">
        <v>34</v>
      </c>
      <c r="B4" s="94" t="e">
        <f>#REF!-'English_Assessment_E&amp;D_(R)'!B4</f>
        <v>#REF!</v>
      </c>
      <c r="C4" s="94" t="e">
        <f>#REF!-'English_Assessment_E&amp;D_(R)'!C4</f>
        <v>#REF!</v>
      </c>
      <c r="D4" s="94" t="e">
        <f>#REF!-'English_Assessment_E&amp;D_(R)'!D4</f>
        <v>#REF!</v>
      </c>
      <c r="E4" s="94" t="e">
        <f>#REF!-'English_Assessment_E&amp;D_(R)'!E4</f>
        <v>#REF!</v>
      </c>
      <c r="F4" s="94" t="e">
        <f>#REF!-'English_Assessment_E&amp;D_(R)'!F4</f>
        <v>#REF!</v>
      </c>
      <c r="G4" s="94" t="e">
        <f>#REF!-'English_Assessment_E&amp;D_(R)'!G4</f>
        <v>#REF!</v>
      </c>
      <c r="H4" s="94" t="e">
        <f>#REF!-'English_Assessment_E&amp;D_(R)'!H4</f>
        <v>#REF!</v>
      </c>
      <c r="I4" s="143" t="e">
        <f>#REF!-'English_Assessment_E&amp;D_(R)'!I4</f>
        <v>#REF!</v>
      </c>
    </row>
    <row r="5" spans="1:12" ht="15" customHeight="1">
      <c r="A5" s="97" t="s">
        <v>67</v>
      </c>
      <c r="B5" s="94"/>
      <c r="C5" s="94"/>
      <c r="D5" s="94"/>
      <c r="E5" s="94"/>
      <c r="F5" s="94"/>
      <c r="G5" s="94"/>
      <c r="H5" s="94"/>
      <c r="I5" s="144"/>
    </row>
    <row r="6" spans="1:12" ht="15" customHeight="1">
      <c r="A6" s="100" t="s">
        <v>68</v>
      </c>
      <c r="B6" s="145" t="e">
        <f>#REF!-'English_Assessment_E&amp;D_(R)'!B6</f>
        <v>#REF!</v>
      </c>
      <c r="C6" s="145" t="e">
        <f>#REF!-'English_Assessment_E&amp;D_(R)'!C6</f>
        <v>#REF!</v>
      </c>
      <c r="D6" s="145" t="e">
        <f>#REF!-'English_Assessment_E&amp;D_(R)'!D6</f>
        <v>#REF!</v>
      </c>
      <c r="E6" s="145" t="e">
        <f>#REF!-'English_Assessment_E&amp;D_(R)'!E6</f>
        <v>#REF!</v>
      </c>
      <c r="F6" s="145" t="e">
        <f>#REF!-'English_Assessment_E&amp;D_(R)'!F6</f>
        <v>#REF!</v>
      </c>
      <c r="G6" s="145" t="e">
        <f>#REF!-'English_Assessment_E&amp;D_(R)'!G6</f>
        <v>#REF!</v>
      </c>
      <c r="H6" s="145" t="e">
        <f>#REF!-'English_Assessment_E&amp;D_(R)'!H6</f>
        <v>#REF!</v>
      </c>
      <c r="I6" s="146" t="e">
        <f>#REF!-'English_Assessment_E&amp;D_(R)'!I6</f>
        <v>#REF!</v>
      </c>
    </row>
    <row r="7" spans="1:12" ht="15" customHeight="1">
      <c r="A7" s="100" t="s">
        <v>69</v>
      </c>
      <c r="B7" s="145" t="e">
        <f>#REF!-'English_Assessment_E&amp;D_(R)'!B7</f>
        <v>#REF!</v>
      </c>
      <c r="C7" s="145" t="e">
        <f>#REF!-'English_Assessment_E&amp;D_(R)'!C7</f>
        <v>#REF!</v>
      </c>
      <c r="D7" s="145" t="e">
        <f>#REF!-'English_Assessment_E&amp;D_(R)'!D7</f>
        <v>#REF!</v>
      </c>
      <c r="E7" s="145" t="e">
        <f>#REF!-'English_Assessment_E&amp;D_(R)'!E7</f>
        <v>#REF!</v>
      </c>
      <c r="F7" s="145" t="e">
        <f>#REF!-'English_Assessment_E&amp;D_(R)'!F7</f>
        <v>#REF!</v>
      </c>
      <c r="G7" s="145" t="e">
        <f>#REF!-'English_Assessment_E&amp;D_(R)'!G7</f>
        <v>#REF!</v>
      </c>
      <c r="H7" s="145" t="e">
        <f>#REF!-'English_Assessment_E&amp;D_(R)'!H7</f>
        <v>#REF!</v>
      </c>
      <c r="I7" s="146" t="e">
        <f>#REF!-'English_Assessment_E&amp;D_(R)'!I7</f>
        <v>#REF!</v>
      </c>
    </row>
    <row r="8" spans="1:12" ht="15" customHeight="1">
      <c r="A8" s="100" t="s">
        <v>70</v>
      </c>
      <c r="B8" s="145" t="e">
        <f>#REF!-'English_Assessment_E&amp;D_(R)'!B8</f>
        <v>#REF!</v>
      </c>
      <c r="C8" s="145" t="e">
        <f>#REF!-'English_Assessment_E&amp;D_(R)'!C8</f>
        <v>#REF!</v>
      </c>
      <c r="D8" s="145" t="e">
        <f>#REF!-'English_Assessment_E&amp;D_(R)'!D8</f>
        <v>#REF!</v>
      </c>
      <c r="E8" s="145" t="e">
        <f>#REF!-'English_Assessment_E&amp;D_(R)'!E8</f>
        <v>#REF!</v>
      </c>
      <c r="F8" s="145" t="e">
        <f>#REF!-'English_Assessment_E&amp;D_(R)'!F8</f>
        <v>#REF!</v>
      </c>
      <c r="G8" s="145" t="e">
        <f>#REF!-'English_Assessment_E&amp;D_(R)'!G8</f>
        <v>#REF!</v>
      </c>
      <c r="H8" s="145" t="e">
        <f>#REF!-'English_Assessment_E&amp;D_(R)'!H8</f>
        <v>#REF!</v>
      </c>
      <c r="I8" s="146" t="e">
        <f>#REF!-'English_Assessment_E&amp;D_(R)'!I8</f>
        <v>#REF!</v>
      </c>
    </row>
    <row r="9" spans="1:12" ht="15" customHeight="1">
      <c r="A9" s="100"/>
      <c r="B9" s="147"/>
      <c r="C9" s="147"/>
      <c r="D9" s="147"/>
      <c r="E9" s="147"/>
      <c r="F9" s="147"/>
      <c r="G9" s="147"/>
      <c r="H9" s="147"/>
      <c r="I9" s="148"/>
    </row>
    <row r="10" spans="1:12" ht="15" customHeight="1">
      <c r="A10" s="102" t="s">
        <v>71</v>
      </c>
      <c r="B10" s="149"/>
      <c r="C10" s="149"/>
      <c r="D10" s="149"/>
      <c r="E10" s="149"/>
      <c r="F10" s="149"/>
      <c r="G10" s="149"/>
      <c r="H10" s="149"/>
      <c r="I10" s="148"/>
    </row>
    <row r="11" spans="1:12" ht="15" customHeight="1">
      <c r="A11" s="100" t="s">
        <v>72</v>
      </c>
      <c r="B11" s="145" t="e">
        <f>#REF!-'English_Assessment_E&amp;D_(R)'!B11</f>
        <v>#REF!</v>
      </c>
      <c r="C11" s="145" t="e">
        <f>#REF!-'English_Assessment_E&amp;D_(R)'!C11</f>
        <v>#REF!</v>
      </c>
      <c r="D11" s="145" t="e">
        <f>#REF!-'English_Assessment_E&amp;D_(R)'!D11</f>
        <v>#REF!</v>
      </c>
      <c r="E11" s="145" t="e">
        <f>#REF!-'English_Assessment_E&amp;D_(R)'!E11</f>
        <v>#REF!</v>
      </c>
      <c r="F11" s="145" t="e">
        <f>#REF!-'English_Assessment_E&amp;D_(R)'!F11</f>
        <v>#REF!</v>
      </c>
      <c r="G11" s="145" t="e">
        <f>#REF!-'English_Assessment_E&amp;D_(R)'!G11</f>
        <v>#REF!</v>
      </c>
      <c r="H11" s="145" t="e">
        <f>#REF!-'English_Assessment_E&amp;D_(R)'!H11</f>
        <v>#REF!</v>
      </c>
      <c r="I11" s="146" t="e">
        <f>#REF!-'English_Assessment_E&amp;D_(R)'!I11</f>
        <v>#REF!</v>
      </c>
    </row>
    <row r="12" spans="1:12" ht="15" customHeight="1">
      <c r="A12" s="100" t="s">
        <v>73</v>
      </c>
      <c r="B12" s="145" t="e">
        <f>#REF!-'English_Assessment_E&amp;D_(R)'!B12</f>
        <v>#REF!</v>
      </c>
      <c r="C12" s="145" t="e">
        <f>#REF!-'English_Assessment_E&amp;D_(R)'!C12</f>
        <v>#REF!</v>
      </c>
      <c r="D12" s="145" t="e">
        <f>#REF!-'English_Assessment_E&amp;D_(R)'!D12</f>
        <v>#REF!</v>
      </c>
      <c r="E12" s="145" t="e">
        <f>#REF!-'English_Assessment_E&amp;D_(R)'!E12</f>
        <v>#REF!</v>
      </c>
      <c r="F12" s="145" t="e">
        <f>#REF!-'English_Assessment_E&amp;D_(R)'!F12</f>
        <v>#REF!</v>
      </c>
      <c r="G12" s="145" t="e">
        <f>#REF!-'English_Assessment_E&amp;D_(R)'!G12</f>
        <v>#REF!</v>
      </c>
      <c r="H12" s="145" t="e">
        <f>#REF!-'English_Assessment_E&amp;D_(R)'!H12</f>
        <v>#REF!</v>
      </c>
      <c r="I12" s="146" t="e">
        <f>#REF!-'English_Assessment_E&amp;D_(R)'!I12</f>
        <v>#REF!</v>
      </c>
    </row>
    <row r="13" spans="1:12" ht="15" customHeight="1">
      <c r="A13" s="100"/>
      <c r="B13" s="147"/>
      <c r="C13" s="147"/>
      <c r="D13" s="147"/>
      <c r="E13" s="147"/>
      <c r="F13" s="147"/>
      <c r="G13" s="147"/>
      <c r="H13" s="147"/>
      <c r="I13" s="150"/>
    </row>
    <row r="14" spans="1:12" ht="30" customHeight="1">
      <c r="A14" s="102" t="s">
        <v>74</v>
      </c>
      <c r="B14" s="149"/>
      <c r="C14" s="149"/>
      <c r="D14" s="149"/>
      <c r="E14" s="149"/>
      <c r="F14" s="149"/>
      <c r="G14" s="149"/>
      <c r="H14" s="149"/>
      <c r="I14" s="150"/>
    </row>
    <row r="15" spans="1:12" ht="15" customHeight="1">
      <c r="A15" s="103" t="s">
        <v>45</v>
      </c>
      <c r="B15" s="145" t="e">
        <f>#REF!-'English_Assessment_E&amp;D_(R)'!B15</f>
        <v>#REF!</v>
      </c>
      <c r="C15" s="145" t="e">
        <f>#REF!-'English_Assessment_E&amp;D_(R)'!C15</f>
        <v>#REF!</v>
      </c>
      <c r="D15" s="145" t="e">
        <f>#REF!-'English_Assessment_E&amp;D_(R)'!D15</f>
        <v>#REF!</v>
      </c>
      <c r="E15" s="145" t="e">
        <f>#REF!-'English_Assessment_E&amp;D_(R)'!E15</f>
        <v>#REF!</v>
      </c>
      <c r="F15" s="145" t="e">
        <f>#REF!-'English_Assessment_E&amp;D_(R)'!F15</f>
        <v>#REF!</v>
      </c>
      <c r="G15" s="145" t="e">
        <f>#REF!-'English_Assessment_E&amp;D_(R)'!G15</f>
        <v>#REF!</v>
      </c>
      <c r="H15" s="145" t="e">
        <f>#REF!-'English_Assessment_E&amp;D_(R)'!H15</f>
        <v>#REF!</v>
      </c>
      <c r="I15" s="146" t="e">
        <f>#REF!-'English_Assessment_E&amp;D_(R)'!I15</f>
        <v>#REF!</v>
      </c>
    </row>
    <row r="16" spans="1:12" ht="15" customHeight="1">
      <c r="A16" s="103" t="s">
        <v>46</v>
      </c>
      <c r="B16" s="145" t="e">
        <f>#REF!-'English_Assessment_E&amp;D_(R)'!B16</f>
        <v>#REF!</v>
      </c>
      <c r="C16" s="145" t="e">
        <f>#REF!-'English_Assessment_E&amp;D_(R)'!C16</f>
        <v>#REF!</v>
      </c>
      <c r="D16" s="145" t="e">
        <f>#REF!-'English_Assessment_E&amp;D_(R)'!D16</f>
        <v>#REF!</v>
      </c>
      <c r="E16" s="145" t="e">
        <f>#REF!-'English_Assessment_E&amp;D_(R)'!E16</f>
        <v>#REF!</v>
      </c>
      <c r="F16" s="145" t="e">
        <f>#REF!-'English_Assessment_E&amp;D_(R)'!F16</f>
        <v>#REF!</v>
      </c>
      <c r="G16" s="145" t="e">
        <f>#REF!-'English_Assessment_E&amp;D_(R)'!G16</f>
        <v>#REF!</v>
      </c>
      <c r="H16" s="145" t="e">
        <f>#REF!-'English_Assessment_E&amp;D_(R)'!H16</f>
        <v>#REF!</v>
      </c>
      <c r="I16" s="146" t="e">
        <f>#REF!-'English_Assessment_E&amp;D_(R)'!I16</f>
        <v>#REF!</v>
      </c>
    </row>
    <row r="17" spans="1:10" ht="15" customHeight="1">
      <c r="A17" s="103" t="s">
        <v>42</v>
      </c>
      <c r="B17" s="145" t="e">
        <f>#REF!-'English_Assessment_E&amp;D_(R)'!B17</f>
        <v>#REF!</v>
      </c>
      <c r="C17" s="145" t="e">
        <f>#REF!-'English_Assessment_E&amp;D_(R)'!C17</f>
        <v>#REF!</v>
      </c>
      <c r="D17" s="145" t="e">
        <f>#REF!-'English_Assessment_E&amp;D_(R)'!D17</f>
        <v>#REF!</v>
      </c>
      <c r="E17" s="145" t="e">
        <f>#REF!-'English_Assessment_E&amp;D_(R)'!E17</f>
        <v>#REF!</v>
      </c>
      <c r="F17" s="145" t="e">
        <f>#REF!-'English_Assessment_E&amp;D_(R)'!F17</f>
        <v>#REF!</v>
      </c>
      <c r="G17" s="145" t="e">
        <f>#REF!-'English_Assessment_E&amp;D_(R)'!G17</f>
        <v>#REF!</v>
      </c>
      <c r="H17" s="145" t="e">
        <f>#REF!-'English_Assessment_E&amp;D_(R)'!H17</f>
        <v>#REF!</v>
      </c>
      <c r="I17" s="146" t="e">
        <f>#REF!-'English_Assessment_E&amp;D_(R)'!I17</f>
        <v>#REF!</v>
      </c>
    </row>
    <row r="18" spans="1:10" ht="15" customHeight="1">
      <c r="A18" s="103"/>
      <c r="B18" s="147"/>
      <c r="C18" s="147"/>
      <c r="D18" s="147"/>
      <c r="E18" s="147"/>
      <c r="F18" s="147"/>
      <c r="G18" s="147"/>
      <c r="H18" s="147"/>
      <c r="I18" s="150"/>
    </row>
    <row r="19" spans="1:10" ht="15" customHeight="1">
      <c r="A19" s="104" t="s">
        <v>75</v>
      </c>
      <c r="B19" s="149"/>
      <c r="C19" s="149"/>
      <c r="D19" s="149"/>
      <c r="E19" s="149"/>
      <c r="F19" s="149"/>
      <c r="G19" s="149"/>
      <c r="H19" s="149"/>
      <c r="I19" s="150"/>
    </row>
    <row r="20" spans="1:10" ht="15" customHeight="1">
      <c r="A20" s="103" t="s">
        <v>76</v>
      </c>
      <c r="B20" s="145" t="e">
        <f>#REF!-'English_Assessment_E&amp;D_(R)'!B20</f>
        <v>#REF!</v>
      </c>
      <c r="C20" s="145" t="e">
        <f>#REF!-'English_Assessment_E&amp;D_(R)'!C20</f>
        <v>#REF!</v>
      </c>
      <c r="D20" s="145" t="e">
        <f>#REF!-'English_Assessment_E&amp;D_(R)'!D20</f>
        <v>#REF!</v>
      </c>
      <c r="E20" s="145" t="e">
        <f>#REF!-'English_Assessment_E&amp;D_(R)'!E20</f>
        <v>#REF!</v>
      </c>
      <c r="F20" s="145" t="e">
        <f>#REF!-'English_Assessment_E&amp;D_(R)'!F20</f>
        <v>#REF!</v>
      </c>
      <c r="G20" s="145" t="e">
        <f>#REF!-'English_Assessment_E&amp;D_(R)'!G20</f>
        <v>#REF!</v>
      </c>
      <c r="H20" s="145" t="e">
        <f>#REF!-'English_Assessment_E&amp;D_(R)'!H20</f>
        <v>#REF!</v>
      </c>
      <c r="I20" s="146" t="e">
        <f>#REF!-'English_Assessment_E&amp;D_(R)'!I20</f>
        <v>#REF!</v>
      </c>
    </row>
    <row r="21" spans="1:10" ht="15" customHeight="1">
      <c r="A21" s="103" t="s">
        <v>77</v>
      </c>
      <c r="B21" s="145" t="e">
        <f>#REF!-'English_Assessment_E&amp;D_(R)'!B21</f>
        <v>#REF!</v>
      </c>
      <c r="C21" s="145" t="e">
        <f>#REF!-'English_Assessment_E&amp;D_(R)'!C21</f>
        <v>#REF!</v>
      </c>
      <c r="D21" s="145" t="e">
        <f>#REF!-'English_Assessment_E&amp;D_(R)'!D21</f>
        <v>#REF!</v>
      </c>
      <c r="E21" s="145" t="e">
        <f>#REF!-'English_Assessment_E&amp;D_(R)'!E21</f>
        <v>#REF!</v>
      </c>
      <c r="F21" s="145" t="e">
        <f>#REF!-'English_Assessment_E&amp;D_(R)'!F21</f>
        <v>#REF!</v>
      </c>
      <c r="G21" s="145" t="e">
        <f>#REF!-'English_Assessment_E&amp;D_(R)'!G21</f>
        <v>#REF!</v>
      </c>
      <c r="H21" s="145" t="e">
        <f>#REF!-'English_Assessment_E&amp;D_(R)'!H21</f>
        <v>#REF!</v>
      </c>
      <c r="I21" s="146" t="e">
        <f>#REF!-'English_Assessment_E&amp;D_(R)'!I21</f>
        <v>#REF!</v>
      </c>
    </row>
    <row r="22" spans="1:10" ht="15" customHeight="1">
      <c r="A22" s="103" t="s">
        <v>78</v>
      </c>
      <c r="B22" s="145" t="e">
        <f>#REF!-'English_Assessment_E&amp;D_(R)'!B22</f>
        <v>#REF!</v>
      </c>
      <c r="C22" s="145" t="e">
        <f>#REF!-'English_Assessment_E&amp;D_(R)'!C22</f>
        <v>#REF!</v>
      </c>
      <c r="D22" s="145" t="e">
        <f>#REF!-'English_Assessment_E&amp;D_(R)'!D22</f>
        <v>#REF!</v>
      </c>
      <c r="E22" s="145" t="e">
        <f>#REF!-'English_Assessment_E&amp;D_(R)'!E22</f>
        <v>#REF!</v>
      </c>
      <c r="F22" s="145" t="e">
        <f>#REF!-'English_Assessment_E&amp;D_(R)'!F22</f>
        <v>#REF!</v>
      </c>
      <c r="G22" s="145" t="e">
        <f>#REF!-'English_Assessment_E&amp;D_(R)'!G22</f>
        <v>#REF!</v>
      </c>
      <c r="H22" s="145" t="e">
        <f>#REF!-'English_Assessment_E&amp;D_(R)'!H22</f>
        <v>#REF!</v>
      </c>
      <c r="I22" s="146" t="e">
        <f>#REF!-'English_Assessment_E&amp;D_(R)'!I22</f>
        <v>#REF!</v>
      </c>
    </row>
    <row r="23" spans="1:10" ht="15" customHeight="1">
      <c r="A23" s="103" t="s">
        <v>79</v>
      </c>
      <c r="B23" s="145" t="e">
        <f>#REF!-'English_Assessment_E&amp;D_(R)'!B23</f>
        <v>#REF!</v>
      </c>
      <c r="C23" s="145" t="e">
        <f>#REF!-'English_Assessment_E&amp;D_(R)'!C23</f>
        <v>#REF!</v>
      </c>
      <c r="D23" s="145" t="e">
        <f>#REF!-'English_Assessment_E&amp;D_(R)'!D23</f>
        <v>#REF!</v>
      </c>
      <c r="E23" s="145" t="e">
        <f>#REF!-'English_Assessment_E&amp;D_(R)'!E23</f>
        <v>#REF!</v>
      </c>
      <c r="F23" s="145" t="e">
        <f>#REF!-'English_Assessment_E&amp;D_(R)'!F23</f>
        <v>#REF!</v>
      </c>
      <c r="G23" s="145" t="e">
        <f>#REF!-'English_Assessment_E&amp;D_(R)'!G23</f>
        <v>#REF!</v>
      </c>
      <c r="H23" s="145" t="e">
        <f>#REF!-'English_Assessment_E&amp;D_(R)'!H23</f>
        <v>#REF!</v>
      </c>
      <c r="I23" s="146" t="e">
        <f>#REF!-'English_Assessment_E&amp;D_(R)'!I23</f>
        <v>#REF!</v>
      </c>
    </row>
    <row r="24" spans="1:10" ht="15" customHeight="1">
      <c r="A24" s="103" t="s">
        <v>80</v>
      </c>
      <c r="B24" s="145" t="e">
        <f>#REF!-'English_Assessment_E&amp;D_(R)'!B24</f>
        <v>#REF!</v>
      </c>
      <c r="C24" s="145" t="e">
        <f>#REF!-'English_Assessment_E&amp;D_(R)'!C24</f>
        <v>#REF!</v>
      </c>
      <c r="D24" s="145" t="e">
        <f>#REF!-'English_Assessment_E&amp;D_(R)'!D24</f>
        <v>#REF!</v>
      </c>
      <c r="E24" s="145" t="e">
        <f>#REF!-'English_Assessment_E&amp;D_(R)'!E24</f>
        <v>#REF!</v>
      </c>
      <c r="F24" s="145" t="e">
        <f>#REF!-'English_Assessment_E&amp;D_(R)'!F24</f>
        <v>#REF!</v>
      </c>
      <c r="G24" s="145" t="e">
        <f>#REF!-'English_Assessment_E&amp;D_(R)'!G24</f>
        <v>#REF!</v>
      </c>
      <c r="H24" s="145" t="e">
        <f>#REF!-'English_Assessment_E&amp;D_(R)'!H24</f>
        <v>#REF!</v>
      </c>
      <c r="I24" s="146" t="e">
        <f>#REF!-'English_Assessment_E&amp;D_(R)'!I24</f>
        <v>#REF!</v>
      </c>
    </row>
    <row r="25" spans="1:10" ht="15" customHeight="1">
      <c r="A25" s="105" t="s">
        <v>81</v>
      </c>
      <c r="B25" s="145" t="e">
        <f>#REF!-'English_Assessment_E&amp;D_(R)'!B25</f>
        <v>#REF!</v>
      </c>
      <c r="C25" s="145" t="e">
        <f>#REF!-'English_Assessment_E&amp;D_(R)'!C25</f>
        <v>#REF!</v>
      </c>
      <c r="D25" s="145" t="e">
        <f>#REF!-'English_Assessment_E&amp;D_(R)'!D25</f>
        <v>#REF!</v>
      </c>
      <c r="E25" s="145" t="e">
        <f>#REF!-'English_Assessment_E&amp;D_(R)'!E25</f>
        <v>#REF!</v>
      </c>
      <c r="F25" s="145" t="e">
        <f>#REF!-'English_Assessment_E&amp;D_(R)'!F25</f>
        <v>#REF!</v>
      </c>
      <c r="G25" s="145" t="e">
        <f>#REF!-'English_Assessment_E&amp;D_(R)'!G25</f>
        <v>#REF!</v>
      </c>
      <c r="H25" s="145" t="e">
        <f>#REF!-'English_Assessment_E&amp;D_(R)'!H25</f>
        <v>#REF!</v>
      </c>
      <c r="I25" s="146" t="e">
        <f>#REF!-'English_Assessment_E&amp;D_(R)'!I25</f>
        <v>#REF!</v>
      </c>
    </row>
    <row r="26" spans="1:10" s="109" customFormat="1" ht="15" customHeight="1">
      <c r="A26" s="108" t="s">
        <v>47</v>
      </c>
      <c r="C26" s="110"/>
      <c r="D26" s="110"/>
      <c r="E26" s="110"/>
    </row>
    <row r="27" spans="1:10" s="109" customFormat="1" ht="15" customHeight="1">
      <c r="A27" s="283" t="s">
        <v>82</v>
      </c>
      <c r="B27" s="283"/>
      <c r="C27" s="283"/>
      <c r="D27" s="283"/>
      <c r="E27" s="283"/>
      <c r="F27" s="283"/>
      <c r="G27" s="283"/>
      <c r="H27" s="283"/>
      <c r="I27" s="283"/>
      <c r="J27" s="283"/>
    </row>
    <row r="28" spans="1:10" s="109" customFormat="1" ht="15" customHeight="1">
      <c r="A28" s="283" t="s">
        <v>98</v>
      </c>
      <c r="B28" s="283"/>
      <c r="C28" s="283"/>
      <c r="D28" s="283"/>
      <c r="E28" s="283"/>
      <c r="F28" s="283"/>
      <c r="G28" s="283"/>
      <c r="H28" s="283"/>
      <c r="I28" s="283"/>
      <c r="J28" s="283"/>
    </row>
    <row r="29" spans="1:10" s="109" customFormat="1" ht="15" customHeight="1">
      <c r="A29" s="283" t="s">
        <v>84</v>
      </c>
      <c r="B29" s="283"/>
      <c r="C29" s="283"/>
      <c r="D29" s="283"/>
      <c r="E29" s="283"/>
      <c r="F29" s="283"/>
      <c r="G29" s="283"/>
      <c r="H29" s="283"/>
      <c r="I29" s="283"/>
      <c r="J29" s="283"/>
    </row>
    <row r="30" spans="1:10" ht="15" customHeight="1">
      <c r="A30" s="284" t="s">
        <v>85</v>
      </c>
      <c r="B30" s="284"/>
      <c r="C30" s="284"/>
      <c r="D30" s="284"/>
      <c r="E30" s="284"/>
      <c r="F30" s="284"/>
      <c r="G30" s="284"/>
      <c r="H30" s="284"/>
      <c r="I30" s="284"/>
      <c r="J30" s="284"/>
    </row>
  </sheetData>
  <mergeCells count="4">
    <mergeCell ref="A27:J27"/>
    <mergeCell ref="A28:J28"/>
    <mergeCell ref="A29:J29"/>
    <mergeCell ref="A30:J30"/>
  </mergeCells>
  <conditionalFormatting sqref="B6:I8 B11:I12 B15:I17 B20:I25">
    <cfRule type="cellIs" dxfId="3" priority="4" stopIfTrue="1" operator="between">
      <formula>-5</formula>
      <formula>5</formula>
    </cfRule>
  </conditionalFormatting>
  <conditionalFormatting sqref="B4:I4">
    <cfRule type="cellIs" dxfId="2" priority="6" stopIfTrue="1" operator="between">
      <formula>-50</formula>
      <formula>50</formula>
    </cfRule>
  </conditionalFormatting>
  <conditionalFormatting sqref="B6:I8 B11:I12 B15:I17 B20:I25">
    <cfRule type="cellIs" dxfId="1" priority="3" stopIfTrue="1" operator="notBetween">
      <formula>-5</formula>
      <formula>5</formula>
    </cfRule>
  </conditionalFormatting>
  <conditionalFormatting sqref="B4:I4">
    <cfRule type="cellIs" dxfId="0" priority="5" stopIfTrue="1" operator="notBetween">
      <formula>-50</formula>
      <formula>50</formula>
    </cfRule>
  </conditionalFormatting>
  <pageMargins left="0.74803149606299213" right="0.74803149606299213" top="0.98425196850393704" bottom="0.98425196850393704" header="0.511811023622047" footer="0.511811023622047"/>
  <pageSetup paperSize="0" scale="72" fitToWidth="0" fitToHeight="0" orientation="landscape" horizontalDpi="0" verticalDpi="0" copies="0"/>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2:J172"/>
  <sheetViews>
    <sheetView workbookViewId="0"/>
  </sheetViews>
  <sheetFormatPr defaultRowHeight="15"/>
  <cols>
    <col min="1" max="8" width="9.140625" customWidth="1"/>
    <col min="9" max="9" width="23.7109375" bestFit="1" customWidth="1"/>
    <col min="10" max="10" width="5.85546875" bestFit="1" customWidth="1"/>
    <col min="11" max="11" width="12.28515625" bestFit="1" customWidth="1"/>
    <col min="12" max="14" width="23.7109375" bestFit="1" customWidth="1"/>
    <col min="15" max="16" width="18.85546875" bestFit="1" customWidth="1"/>
    <col min="17" max="17" width="22.5703125" bestFit="1" customWidth="1"/>
    <col min="18" max="18" width="13" bestFit="1" customWidth="1"/>
    <col min="19" max="21" width="24.28515625" bestFit="1" customWidth="1"/>
    <col min="22" max="23" width="19.5703125" bestFit="1" customWidth="1"/>
    <col min="24" max="24" width="23.140625" bestFit="1" customWidth="1"/>
    <col min="25" max="25" width="9.140625" customWidth="1"/>
  </cols>
  <sheetData>
    <row r="2" spans="2:6">
      <c r="B2" s="151" t="s">
        <v>137</v>
      </c>
      <c r="C2" s="151"/>
      <c r="D2" s="151"/>
      <c r="E2" s="151"/>
      <c r="F2" s="151"/>
    </row>
    <row r="3" spans="2:6">
      <c r="B3" s="151" t="s">
        <v>138</v>
      </c>
      <c r="C3" s="151"/>
      <c r="D3" s="151"/>
      <c r="E3" s="151"/>
      <c r="F3" s="151"/>
    </row>
    <row r="4" spans="2:6">
      <c r="B4" s="151"/>
      <c r="C4" s="151"/>
      <c r="D4" s="151"/>
      <c r="E4" s="151"/>
      <c r="F4" s="151"/>
    </row>
    <row r="5" spans="2:6">
      <c r="B5" s="151" t="s">
        <v>139</v>
      </c>
      <c r="C5" s="151"/>
      <c r="D5" s="151"/>
      <c r="E5" s="151"/>
      <c r="F5" s="151"/>
    </row>
    <row r="6" spans="2:6">
      <c r="B6" s="151"/>
      <c r="C6" s="151" t="s">
        <v>140</v>
      </c>
      <c r="D6" s="151"/>
      <c r="E6" s="151"/>
      <c r="F6" s="151"/>
    </row>
    <row r="7" spans="2:6">
      <c r="B7" s="151"/>
      <c r="C7" s="151" t="s">
        <v>141</v>
      </c>
      <c r="D7" s="151"/>
      <c r="E7" s="151"/>
      <c r="F7" s="151"/>
    </row>
    <row r="8" spans="2:6">
      <c r="B8" s="151"/>
      <c r="C8" s="151" t="s">
        <v>142</v>
      </c>
      <c r="D8" s="151"/>
      <c r="E8" s="151"/>
      <c r="F8" s="151"/>
    </row>
    <row r="9" spans="2:6">
      <c r="B9" s="151"/>
      <c r="C9" s="151" t="s">
        <v>143</v>
      </c>
      <c r="D9" s="151"/>
      <c r="E9" s="151"/>
      <c r="F9" s="151"/>
    </row>
    <row r="10" spans="2:6">
      <c r="B10" s="151"/>
      <c r="C10" s="151" t="s">
        <v>144</v>
      </c>
      <c r="D10" s="151"/>
      <c r="E10" s="151"/>
      <c r="F10" s="151"/>
    </row>
    <row r="11" spans="2:6">
      <c r="B11" s="151"/>
      <c r="C11" s="151" t="s">
        <v>145</v>
      </c>
      <c r="D11" s="151"/>
      <c r="E11" s="151"/>
      <c r="F11" s="151"/>
    </row>
    <row r="12" spans="2:6">
      <c r="B12" s="151"/>
      <c r="C12" s="151" t="s">
        <v>146</v>
      </c>
      <c r="D12" s="151"/>
      <c r="E12" s="151"/>
      <c r="F12" s="151"/>
    </row>
    <row r="13" spans="2:6">
      <c r="B13" s="151"/>
      <c r="C13" s="151" t="s">
        <v>147</v>
      </c>
      <c r="D13" s="151"/>
      <c r="E13" s="151"/>
      <c r="F13" s="151"/>
    </row>
    <row r="14" spans="2:6">
      <c r="B14" s="151"/>
      <c r="C14" s="151" t="s">
        <v>148</v>
      </c>
      <c r="D14" s="151"/>
      <c r="E14" s="151"/>
      <c r="F14" s="151"/>
    </row>
    <row r="15" spans="2:6">
      <c r="B15" s="151"/>
      <c r="C15" s="151" t="s">
        <v>149</v>
      </c>
      <c r="D15" s="151"/>
      <c r="E15" s="151"/>
      <c r="F15" s="151"/>
    </row>
    <row r="16" spans="2:6">
      <c r="B16" s="151"/>
      <c r="C16" s="151" t="s">
        <v>150</v>
      </c>
      <c r="D16" s="151"/>
      <c r="E16" s="151"/>
      <c r="F16" s="151"/>
    </row>
    <row r="17" spans="2:10">
      <c r="B17" s="151"/>
      <c r="C17" s="151" t="s">
        <v>151</v>
      </c>
      <c r="D17" s="151"/>
      <c r="E17" s="151"/>
      <c r="F17" s="151"/>
    </row>
    <row r="18" spans="2:10">
      <c r="B18" s="151"/>
      <c r="C18" s="151" t="s">
        <v>152</v>
      </c>
      <c r="D18" s="151"/>
      <c r="E18" s="151"/>
      <c r="F18" s="151"/>
    </row>
    <row r="19" spans="2:10">
      <c r="B19" s="151"/>
      <c r="C19" s="151" t="s">
        <v>153</v>
      </c>
      <c r="D19" s="151"/>
      <c r="E19" s="151"/>
      <c r="F19" s="151"/>
    </row>
    <row r="20" spans="2:10">
      <c r="B20" s="151"/>
      <c r="C20" s="151" t="s">
        <v>154</v>
      </c>
      <c r="D20" s="151"/>
      <c r="E20" s="151"/>
      <c r="F20" s="151"/>
      <c r="I20" t="s">
        <v>155</v>
      </c>
      <c r="J20" t="s">
        <v>156</v>
      </c>
    </row>
    <row r="21" spans="2:10">
      <c r="B21" s="151"/>
      <c r="C21" s="151" t="s">
        <v>157</v>
      </c>
      <c r="D21" s="151"/>
      <c r="E21" s="151"/>
      <c r="F21" s="151"/>
    </row>
    <row r="22" spans="2:10">
      <c r="B22" s="151"/>
      <c r="C22" s="151" t="s">
        <v>158</v>
      </c>
      <c r="D22" s="151"/>
      <c r="E22" s="151"/>
      <c r="F22" s="151"/>
      <c r="I22" t="s">
        <v>159</v>
      </c>
    </row>
    <row r="23" spans="2:10">
      <c r="B23" s="151"/>
      <c r="C23" s="151" t="s">
        <v>160</v>
      </c>
      <c r="D23" s="151"/>
      <c r="E23" s="151"/>
      <c r="F23" s="151"/>
      <c r="I23" s="152" t="s">
        <v>161</v>
      </c>
      <c r="J23">
        <v>19429</v>
      </c>
    </row>
    <row r="24" spans="2:10">
      <c r="B24" s="151"/>
      <c r="C24" s="151" t="s">
        <v>162</v>
      </c>
      <c r="D24" s="151"/>
      <c r="E24" s="151"/>
      <c r="F24" s="151"/>
      <c r="I24" s="152" t="s">
        <v>163</v>
      </c>
      <c r="J24">
        <v>18439</v>
      </c>
    </row>
    <row r="25" spans="2:10">
      <c r="B25" s="151"/>
      <c r="C25" s="151" t="s">
        <v>164</v>
      </c>
      <c r="D25" s="151"/>
      <c r="E25" s="151"/>
      <c r="F25" s="151"/>
      <c r="I25" s="152" t="s">
        <v>165</v>
      </c>
      <c r="J25">
        <v>2173</v>
      </c>
    </row>
    <row r="26" spans="2:10">
      <c r="B26" s="151"/>
      <c r="C26" s="151" t="s">
        <v>166</v>
      </c>
      <c r="D26" s="151"/>
      <c r="E26" s="151"/>
      <c r="F26" s="151"/>
      <c r="I26" s="152" t="s">
        <v>167</v>
      </c>
      <c r="J26">
        <v>4257</v>
      </c>
    </row>
    <row r="27" spans="2:10">
      <c r="B27" s="151"/>
      <c r="C27" s="151"/>
      <c r="D27" s="151"/>
      <c r="E27" s="151"/>
      <c r="F27" s="151"/>
      <c r="I27" s="152" t="s">
        <v>168</v>
      </c>
      <c r="J27">
        <v>6302</v>
      </c>
    </row>
    <row r="28" spans="2:10">
      <c r="B28" s="151" t="s">
        <v>169</v>
      </c>
      <c r="C28" s="151"/>
      <c r="D28" s="151"/>
      <c r="E28" s="151"/>
      <c r="F28" s="151"/>
      <c r="I28" s="152" t="s">
        <v>170</v>
      </c>
      <c r="J28">
        <v>4775</v>
      </c>
    </row>
    <row r="29" spans="2:10">
      <c r="B29" s="151" t="s">
        <v>171</v>
      </c>
      <c r="C29" s="151"/>
      <c r="D29" s="151"/>
      <c r="E29" s="151"/>
      <c r="F29" s="151"/>
      <c r="I29" s="152" t="s">
        <v>172</v>
      </c>
      <c r="J29">
        <v>1424</v>
      </c>
    </row>
    <row r="30" spans="2:10">
      <c r="B30" s="151"/>
      <c r="C30" s="151" t="s">
        <v>139</v>
      </c>
      <c r="D30" s="151"/>
      <c r="E30" s="151"/>
      <c r="F30" s="151"/>
      <c r="I30" s="152" t="s">
        <v>173</v>
      </c>
      <c r="J30">
        <v>115</v>
      </c>
    </row>
    <row r="31" spans="2:10">
      <c r="B31" s="151"/>
      <c r="C31" s="151"/>
      <c r="D31" s="151" t="s">
        <v>174</v>
      </c>
      <c r="E31" s="151"/>
      <c r="F31" s="151"/>
      <c r="I31" s="152" t="s">
        <v>175</v>
      </c>
      <c r="J31">
        <v>18722</v>
      </c>
    </row>
    <row r="32" spans="2:10">
      <c r="B32" s="151"/>
      <c r="C32" s="151"/>
      <c r="D32" s="151" t="s">
        <v>176</v>
      </c>
      <c r="E32" s="151"/>
      <c r="F32" s="151"/>
      <c r="I32" s="152" t="s">
        <v>177</v>
      </c>
      <c r="J32">
        <v>2765</v>
      </c>
    </row>
    <row r="33" spans="2:10">
      <c r="B33" s="151"/>
      <c r="C33" s="151"/>
      <c r="D33" s="151" t="s">
        <v>178</v>
      </c>
      <c r="E33" s="151"/>
      <c r="F33" s="151"/>
      <c r="I33" s="152" t="s">
        <v>179</v>
      </c>
      <c r="J33">
        <v>3683</v>
      </c>
    </row>
    <row r="34" spans="2:10">
      <c r="B34" s="151"/>
      <c r="C34" s="151"/>
      <c r="D34" s="151" t="s">
        <v>180</v>
      </c>
      <c r="E34" s="151"/>
      <c r="F34" s="151"/>
      <c r="I34" s="152" t="s">
        <v>181</v>
      </c>
      <c r="J34">
        <v>5238</v>
      </c>
    </row>
    <row r="35" spans="2:10">
      <c r="B35" s="151"/>
      <c r="C35" s="151"/>
      <c r="D35" s="151" t="s">
        <v>182</v>
      </c>
      <c r="E35" s="151"/>
      <c r="F35" s="151"/>
      <c r="I35" s="152" t="s">
        <v>183</v>
      </c>
      <c r="J35">
        <v>5612</v>
      </c>
    </row>
    <row r="36" spans="2:10">
      <c r="B36" s="151"/>
      <c r="C36" s="151"/>
      <c r="D36" s="151" t="s">
        <v>184</v>
      </c>
      <c r="E36" s="151"/>
      <c r="F36" s="151"/>
      <c r="I36" s="152" t="s">
        <v>185</v>
      </c>
      <c r="J36">
        <v>1943</v>
      </c>
    </row>
    <row r="37" spans="2:10">
      <c r="B37" s="151"/>
      <c r="C37" s="151"/>
      <c r="D37" s="151" t="s">
        <v>186</v>
      </c>
      <c r="E37" s="151"/>
      <c r="F37" s="151"/>
      <c r="I37" s="152" t="s">
        <v>187</v>
      </c>
      <c r="J37">
        <v>145</v>
      </c>
    </row>
    <row r="38" spans="2:10">
      <c r="B38" s="151"/>
      <c r="C38" s="151"/>
      <c r="D38" s="151" t="s">
        <v>188</v>
      </c>
      <c r="E38" s="151"/>
      <c r="F38" s="151"/>
    </row>
    <row r="39" spans="2:10">
      <c r="B39" s="151"/>
      <c r="C39" s="151"/>
      <c r="D39" s="151" t="s">
        <v>189</v>
      </c>
      <c r="E39" s="151"/>
      <c r="F39" s="151"/>
    </row>
    <row r="40" spans="2:10">
      <c r="B40" s="151"/>
      <c r="C40" s="151"/>
      <c r="D40" s="151" t="s">
        <v>190</v>
      </c>
      <c r="E40" s="151"/>
      <c r="F40" s="151"/>
    </row>
    <row r="41" spans="2:10">
      <c r="B41" s="151"/>
      <c r="C41" s="151"/>
      <c r="D41" s="151" t="s">
        <v>191</v>
      </c>
      <c r="E41" s="151"/>
      <c r="F41" s="151"/>
    </row>
    <row r="42" spans="2:10">
      <c r="B42" s="151"/>
      <c r="C42" s="151"/>
      <c r="D42" s="151" t="s">
        <v>192</v>
      </c>
      <c r="E42" s="151"/>
      <c r="F42" s="151"/>
    </row>
    <row r="43" spans="2:10">
      <c r="B43" s="151"/>
      <c r="C43" s="151"/>
      <c r="D43" s="151" t="s">
        <v>193</v>
      </c>
      <c r="E43" s="151"/>
      <c r="F43" s="151"/>
    </row>
    <row r="44" spans="2:10">
      <c r="B44" s="151"/>
      <c r="C44" s="151"/>
      <c r="D44" s="151" t="s">
        <v>194</v>
      </c>
      <c r="E44" s="151"/>
      <c r="F44" s="151"/>
    </row>
    <row r="45" spans="2:10">
      <c r="B45" s="151"/>
      <c r="C45" s="151"/>
      <c r="D45" s="151" t="s">
        <v>195</v>
      </c>
      <c r="E45" s="151"/>
      <c r="F45" s="151"/>
    </row>
    <row r="46" spans="2:10">
      <c r="B46" s="151"/>
      <c r="C46" s="151"/>
      <c r="D46" s="151" t="s">
        <v>196</v>
      </c>
      <c r="E46" s="151"/>
      <c r="F46" s="151"/>
    </row>
    <row r="47" spans="2:10">
      <c r="B47" s="151"/>
      <c r="C47" s="151"/>
      <c r="D47" s="151" t="s">
        <v>197</v>
      </c>
      <c r="E47" s="151"/>
      <c r="F47" s="151"/>
    </row>
    <row r="48" spans="2:10">
      <c r="B48" s="151"/>
      <c r="C48" s="151"/>
      <c r="D48" s="151" t="s">
        <v>198</v>
      </c>
      <c r="E48" s="151"/>
      <c r="F48" s="151"/>
    </row>
    <row r="49" spans="2:6">
      <c r="B49" s="151"/>
      <c r="C49" s="151"/>
      <c r="D49" s="151" t="s">
        <v>199</v>
      </c>
      <c r="E49" s="151"/>
      <c r="F49" s="151"/>
    </row>
    <row r="50" spans="2:6">
      <c r="B50" s="151"/>
      <c r="C50" s="151"/>
      <c r="D50" s="151" t="s">
        <v>200</v>
      </c>
      <c r="E50" s="151"/>
      <c r="F50" s="151"/>
    </row>
    <row r="51" spans="2:6">
      <c r="B51" s="151"/>
      <c r="C51" s="151"/>
      <c r="D51" s="151" t="s">
        <v>201</v>
      </c>
      <c r="E51" s="151"/>
      <c r="F51" s="151"/>
    </row>
    <row r="52" spans="2:6">
      <c r="B52" s="151"/>
      <c r="C52" s="151"/>
      <c r="D52" s="151" t="s">
        <v>202</v>
      </c>
      <c r="E52" s="151"/>
      <c r="F52" s="151"/>
    </row>
    <row r="53" spans="2:6">
      <c r="B53" s="151"/>
      <c r="C53" s="151"/>
      <c r="D53" s="151"/>
      <c r="E53" s="151"/>
      <c r="F53" s="151"/>
    </row>
    <row r="54" spans="2:6">
      <c r="B54" s="151"/>
      <c r="C54" s="151" t="s">
        <v>169</v>
      </c>
      <c r="D54" s="151"/>
      <c r="E54" s="151"/>
      <c r="F54" s="151"/>
    </row>
    <row r="55" spans="2:6">
      <c r="B55" s="151"/>
      <c r="C55" s="151" t="s">
        <v>171</v>
      </c>
      <c r="D55" s="151"/>
      <c r="E55" s="151"/>
      <c r="F55" s="151"/>
    </row>
    <row r="56" spans="2:6">
      <c r="B56" s="151"/>
      <c r="C56" s="151"/>
      <c r="D56" s="151" t="s">
        <v>139</v>
      </c>
      <c r="E56" s="151"/>
      <c r="F56" s="151"/>
    </row>
    <row r="57" spans="2:6">
      <c r="B57" s="151"/>
      <c r="C57" s="151"/>
      <c r="D57" s="151"/>
      <c r="E57" s="151" t="s">
        <v>203</v>
      </c>
      <c r="F57" s="151"/>
    </row>
    <row r="58" spans="2:6">
      <c r="B58" s="151"/>
      <c r="C58" s="151"/>
      <c r="D58" s="151"/>
      <c r="E58" s="151" t="s">
        <v>204</v>
      </c>
      <c r="F58" s="151"/>
    </row>
    <row r="59" spans="2:6">
      <c r="B59" s="151"/>
      <c r="C59" s="151"/>
      <c r="D59" s="151"/>
      <c r="E59" s="151" t="s">
        <v>205</v>
      </c>
      <c r="F59" s="151"/>
    </row>
    <row r="60" spans="2:6">
      <c r="B60" s="151"/>
      <c r="C60" s="151"/>
      <c r="D60" s="151"/>
      <c r="E60" s="151" t="s">
        <v>206</v>
      </c>
      <c r="F60" s="151"/>
    </row>
    <row r="61" spans="2:6">
      <c r="B61" s="151"/>
      <c r="C61" s="151"/>
      <c r="D61" s="151"/>
      <c r="E61" s="151" t="s">
        <v>207</v>
      </c>
      <c r="F61" s="151"/>
    </row>
    <row r="62" spans="2:6">
      <c r="B62" s="151"/>
      <c r="C62" s="151"/>
      <c r="D62" s="151"/>
      <c r="E62" s="151" t="s">
        <v>208</v>
      </c>
      <c r="F62" s="151"/>
    </row>
    <row r="63" spans="2:6">
      <c r="B63" s="151"/>
      <c r="C63" s="151"/>
      <c r="D63" s="151"/>
      <c r="E63" s="151" t="s">
        <v>209</v>
      </c>
      <c r="F63" s="151"/>
    </row>
    <row r="64" spans="2:6">
      <c r="B64" s="151"/>
      <c r="C64" s="151"/>
      <c r="D64" s="151"/>
      <c r="E64" s="151" t="s">
        <v>210</v>
      </c>
      <c r="F64" s="151"/>
    </row>
    <row r="65" spans="2:6">
      <c r="B65" s="151"/>
      <c r="C65" s="151"/>
      <c r="D65" s="151"/>
      <c r="E65" s="151" t="s">
        <v>211</v>
      </c>
      <c r="F65" s="151"/>
    </row>
    <row r="66" spans="2:6">
      <c r="B66" s="151"/>
      <c r="C66" s="151"/>
      <c r="D66" s="151"/>
      <c r="E66" s="151"/>
      <c r="F66" s="151" t="s">
        <v>212</v>
      </c>
    </row>
    <row r="67" spans="2:6">
      <c r="B67" s="151"/>
      <c r="C67" s="151"/>
      <c r="D67" s="151"/>
      <c r="E67" s="151" t="s">
        <v>213</v>
      </c>
      <c r="F67" s="151"/>
    </row>
    <row r="68" spans="2:6">
      <c r="B68" s="151"/>
      <c r="C68" s="151"/>
      <c r="D68" s="151"/>
      <c r="E68" s="151" t="s">
        <v>214</v>
      </c>
      <c r="F68" s="151"/>
    </row>
    <row r="69" spans="2:6">
      <c r="B69" s="151"/>
      <c r="C69" s="151"/>
      <c r="D69" s="151"/>
      <c r="E69" s="151"/>
      <c r="F69" s="151" t="s">
        <v>212</v>
      </c>
    </row>
    <row r="70" spans="2:6">
      <c r="B70" s="151"/>
      <c r="C70" s="151"/>
      <c r="D70" s="151"/>
      <c r="E70" s="151" t="s">
        <v>215</v>
      </c>
      <c r="F70" s="151"/>
    </row>
    <row r="71" spans="2:6">
      <c r="B71" s="151"/>
      <c r="C71" s="151"/>
      <c r="D71" s="151"/>
      <c r="E71" s="151" t="s">
        <v>216</v>
      </c>
      <c r="F71" s="151"/>
    </row>
    <row r="72" spans="2:6">
      <c r="B72" s="151"/>
      <c r="C72" s="151"/>
      <c r="D72" s="151"/>
      <c r="E72" s="151"/>
      <c r="F72" s="151" t="s">
        <v>212</v>
      </c>
    </row>
    <row r="73" spans="2:6">
      <c r="B73" s="151"/>
      <c r="C73" s="151"/>
      <c r="D73" s="151"/>
      <c r="E73" s="151" t="s">
        <v>217</v>
      </c>
      <c r="F73" s="151"/>
    </row>
    <row r="74" spans="2:6">
      <c r="B74" s="151"/>
      <c r="C74" s="151"/>
      <c r="D74" s="151"/>
      <c r="E74" s="151" t="s">
        <v>218</v>
      </c>
      <c r="F74" s="151"/>
    </row>
    <row r="75" spans="2:6">
      <c r="B75" s="151"/>
      <c r="C75" s="151"/>
      <c r="D75" s="151"/>
      <c r="E75" s="151"/>
      <c r="F75" s="151" t="s">
        <v>212</v>
      </c>
    </row>
    <row r="76" spans="2:6">
      <c r="B76" s="151"/>
      <c r="C76" s="151"/>
      <c r="D76" s="151"/>
      <c r="E76" s="151" t="s">
        <v>219</v>
      </c>
      <c r="F76" s="151"/>
    </row>
    <row r="77" spans="2:6">
      <c r="B77" s="151"/>
      <c r="C77" s="151"/>
      <c r="D77" s="151"/>
      <c r="E77" s="151" t="s">
        <v>220</v>
      </c>
      <c r="F77" s="151"/>
    </row>
    <row r="78" spans="2:6">
      <c r="B78" s="151"/>
      <c r="C78" s="151"/>
      <c r="D78" s="151"/>
      <c r="E78" s="151"/>
      <c r="F78" s="151" t="s">
        <v>212</v>
      </c>
    </row>
    <row r="79" spans="2:6">
      <c r="B79" s="151"/>
      <c r="C79" s="151"/>
      <c r="D79" s="151"/>
      <c r="E79" s="151" t="s">
        <v>221</v>
      </c>
      <c r="F79" s="151"/>
    </row>
    <row r="80" spans="2:6">
      <c r="B80" s="151"/>
      <c r="C80" s="151"/>
      <c r="D80" s="151"/>
      <c r="E80" s="151" t="s">
        <v>222</v>
      </c>
      <c r="F80" s="151"/>
    </row>
    <row r="81" spans="2:6">
      <c r="B81" s="151"/>
      <c r="C81" s="151"/>
      <c r="D81" s="151"/>
      <c r="E81" s="151"/>
      <c r="F81" s="151" t="s">
        <v>212</v>
      </c>
    </row>
    <row r="82" spans="2:6">
      <c r="B82" s="151"/>
      <c r="C82" s="151"/>
      <c r="D82" s="151"/>
      <c r="E82" s="151" t="s">
        <v>223</v>
      </c>
      <c r="F82" s="151"/>
    </row>
    <row r="83" spans="2:6">
      <c r="B83" s="151"/>
      <c r="C83" s="151"/>
      <c r="D83" s="151"/>
      <c r="E83" s="151" t="s">
        <v>224</v>
      </c>
      <c r="F83" s="151"/>
    </row>
    <row r="84" spans="2:6">
      <c r="B84" s="151"/>
      <c r="C84" s="151"/>
      <c r="D84" s="151"/>
      <c r="E84" s="151"/>
      <c r="F84" s="151" t="s">
        <v>212</v>
      </c>
    </row>
    <row r="85" spans="2:6">
      <c r="B85" s="151"/>
      <c r="C85" s="151"/>
      <c r="D85" s="151"/>
      <c r="E85" s="151" t="s">
        <v>225</v>
      </c>
      <c r="F85" s="151"/>
    </row>
    <row r="86" spans="2:6">
      <c r="B86" s="151"/>
      <c r="C86" s="151"/>
      <c r="D86" s="151"/>
      <c r="E86" s="151" t="s">
        <v>226</v>
      </c>
      <c r="F86" s="151"/>
    </row>
    <row r="87" spans="2:6">
      <c r="B87" s="151"/>
      <c r="C87" s="151"/>
      <c r="D87" s="151"/>
      <c r="E87" s="151"/>
      <c r="F87" s="151" t="s">
        <v>212</v>
      </c>
    </row>
    <row r="88" spans="2:6">
      <c r="B88" s="151"/>
      <c r="C88" s="151"/>
      <c r="D88" s="151"/>
      <c r="E88" s="151" t="s">
        <v>227</v>
      </c>
      <c r="F88" s="151"/>
    </row>
    <row r="89" spans="2:6">
      <c r="B89" s="151"/>
      <c r="C89" s="151"/>
      <c r="D89" s="151"/>
      <c r="E89" s="151" t="s">
        <v>228</v>
      </c>
      <c r="F89" s="151"/>
    </row>
    <row r="90" spans="2:6">
      <c r="B90" s="151"/>
      <c r="C90" s="151"/>
      <c r="D90" s="151"/>
      <c r="E90" s="151"/>
      <c r="F90" s="151" t="s">
        <v>212</v>
      </c>
    </row>
    <row r="91" spans="2:6">
      <c r="B91" s="151"/>
      <c r="C91" s="151"/>
      <c r="D91" s="151"/>
      <c r="E91" s="151" t="s">
        <v>229</v>
      </c>
      <c r="F91" s="151"/>
    </row>
    <row r="92" spans="2:6">
      <c r="B92" s="151"/>
      <c r="C92" s="151"/>
      <c r="D92" s="151"/>
      <c r="E92" s="151" t="s">
        <v>230</v>
      </c>
      <c r="F92" s="151"/>
    </row>
    <row r="93" spans="2:6">
      <c r="B93" s="151"/>
      <c r="C93" s="151"/>
      <c r="D93" s="151"/>
      <c r="E93" s="151"/>
      <c r="F93" s="151" t="s">
        <v>212</v>
      </c>
    </row>
    <row r="94" spans="2:6">
      <c r="B94" s="151"/>
      <c r="C94" s="151"/>
      <c r="D94" s="151"/>
      <c r="E94" s="151" t="s">
        <v>231</v>
      </c>
      <c r="F94" s="151"/>
    </row>
    <row r="95" spans="2:6">
      <c r="B95" s="151"/>
      <c r="C95" s="151"/>
      <c r="D95" s="151"/>
      <c r="E95" s="151" t="s">
        <v>232</v>
      </c>
      <c r="F95" s="151"/>
    </row>
    <row r="96" spans="2:6">
      <c r="B96" s="151"/>
      <c r="C96" s="151"/>
      <c r="D96" s="151"/>
      <c r="E96" s="151"/>
      <c r="F96" s="151" t="s">
        <v>212</v>
      </c>
    </row>
    <row r="97" spans="2:6">
      <c r="B97" s="151"/>
      <c r="C97" s="151"/>
      <c r="D97" s="151"/>
      <c r="E97" s="151" t="s">
        <v>233</v>
      </c>
      <c r="F97" s="151"/>
    </row>
    <row r="98" spans="2:6">
      <c r="B98" s="151"/>
      <c r="C98" s="151"/>
      <c r="D98" s="151"/>
      <c r="E98" s="151" t="s">
        <v>234</v>
      </c>
      <c r="F98" s="151"/>
    </row>
    <row r="99" spans="2:6">
      <c r="B99" s="151"/>
      <c r="C99" s="151"/>
      <c r="D99" s="151"/>
      <c r="E99" s="151"/>
      <c r="F99" s="151" t="s">
        <v>212</v>
      </c>
    </row>
    <row r="100" spans="2:6">
      <c r="B100" s="151"/>
      <c r="C100" s="151"/>
      <c r="D100" s="151"/>
      <c r="E100" s="151" t="s">
        <v>235</v>
      </c>
      <c r="F100" s="151"/>
    </row>
    <row r="101" spans="2:6">
      <c r="B101" s="151"/>
      <c r="C101" s="151"/>
      <c r="D101" s="151"/>
      <c r="E101" s="151" t="s">
        <v>236</v>
      </c>
      <c r="F101" s="151"/>
    </row>
    <row r="102" spans="2:6">
      <c r="B102" s="151"/>
      <c r="C102" s="151"/>
      <c r="D102" s="151"/>
      <c r="E102" s="151"/>
      <c r="F102" s="151" t="s">
        <v>212</v>
      </c>
    </row>
    <row r="103" spans="2:6">
      <c r="B103" s="151"/>
      <c r="C103" s="151"/>
      <c r="D103" s="151"/>
      <c r="E103" s="151" t="s">
        <v>237</v>
      </c>
      <c r="F103" s="151"/>
    </row>
    <row r="104" spans="2:6">
      <c r="B104" s="151"/>
      <c r="C104" s="151"/>
      <c r="D104" s="151"/>
      <c r="E104" s="151" t="s">
        <v>238</v>
      </c>
      <c r="F104" s="151"/>
    </row>
    <row r="105" spans="2:6">
      <c r="B105" s="151"/>
      <c r="C105" s="151"/>
      <c r="D105" s="151"/>
      <c r="E105" s="151"/>
      <c r="F105" s="151" t="s">
        <v>212</v>
      </c>
    </row>
    <row r="106" spans="2:6">
      <c r="B106" s="151"/>
      <c r="C106" s="151"/>
      <c r="D106" s="151"/>
      <c r="E106" s="151" t="s">
        <v>239</v>
      </c>
      <c r="F106" s="151"/>
    </row>
    <row r="107" spans="2:6">
      <c r="B107" s="151"/>
      <c r="C107" s="151"/>
      <c r="D107" s="151"/>
      <c r="E107" s="151"/>
      <c r="F107" s="151"/>
    </row>
    <row r="108" spans="2:6">
      <c r="B108" s="151"/>
      <c r="C108" s="151"/>
      <c r="D108" s="151" t="s">
        <v>169</v>
      </c>
      <c r="E108" s="151"/>
      <c r="F108" s="151"/>
    </row>
    <row r="109" spans="2:6">
      <c r="B109" s="151"/>
      <c r="C109" s="151"/>
      <c r="D109" s="151"/>
      <c r="E109" s="151" t="s">
        <v>240</v>
      </c>
      <c r="F109" s="151"/>
    </row>
    <row r="110" spans="2:6">
      <c r="B110" s="151"/>
      <c r="C110" s="151"/>
      <c r="D110" s="151"/>
      <c r="E110" s="151" t="s">
        <v>241</v>
      </c>
      <c r="F110" s="151"/>
    </row>
    <row r="111" spans="2:6">
      <c r="B111" s="151"/>
      <c r="C111" s="151"/>
      <c r="D111" s="151"/>
      <c r="E111" s="151"/>
      <c r="F111" s="151" t="s">
        <v>242</v>
      </c>
    </row>
    <row r="112" spans="2:6">
      <c r="B112" s="151"/>
      <c r="C112" s="151"/>
      <c r="D112" s="151"/>
      <c r="E112" s="151" t="s">
        <v>243</v>
      </c>
      <c r="F112" s="151"/>
    </row>
    <row r="113" spans="2:6">
      <c r="B113" s="151"/>
      <c r="C113" s="151"/>
      <c r="D113" s="151"/>
      <c r="E113" s="151"/>
      <c r="F113" s="151" t="s">
        <v>244</v>
      </c>
    </row>
    <row r="114" spans="2:6">
      <c r="B114" s="151"/>
      <c r="C114" s="151"/>
      <c r="D114" s="151"/>
      <c r="E114" s="151" t="s">
        <v>245</v>
      </c>
      <c r="F114" s="151"/>
    </row>
    <row r="115" spans="2:6">
      <c r="B115" s="151"/>
      <c r="C115" s="151"/>
      <c r="D115" s="151"/>
      <c r="E115" s="151"/>
      <c r="F115" s="151" t="s">
        <v>246</v>
      </c>
    </row>
    <row r="116" spans="2:6">
      <c r="B116" s="151"/>
      <c r="C116" s="151"/>
      <c r="D116" s="151"/>
      <c r="E116" s="151" t="s">
        <v>247</v>
      </c>
      <c r="F116" s="151"/>
    </row>
    <row r="117" spans="2:6">
      <c r="B117" s="151"/>
      <c r="C117" s="151"/>
      <c r="D117" s="151"/>
      <c r="E117" s="151"/>
      <c r="F117" s="151" t="s">
        <v>248</v>
      </c>
    </row>
    <row r="118" spans="2:6">
      <c r="B118" s="151"/>
      <c r="C118" s="151"/>
      <c r="D118" s="151"/>
      <c r="E118" s="151" t="s">
        <v>249</v>
      </c>
      <c r="F118" s="151"/>
    </row>
    <row r="119" spans="2:6">
      <c r="B119" s="151"/>
      <c r="C119" s="151"/>
      <c r="D119" s="151"/>
      <c r="E119" s="151"/>
      <c r="F119" s="151" t="s">
        <v>250</v>
      </c>
    </row>
    <row r="120" spans="2:6">
      <c r="B120" s="151"/>
      <c r="C120" s="151"/>
      <c r="D120" s="151"/>
      <c r="E120" s="151" t="s">
        <v>251</v>
      </c>
      <c r="F120" s="151"/>
    </row>
    <row r="121" spans="2:6">
      <c r="B121" s="151"/>
      <c r="C121" s="151"/>
      <c r="D121" s="151"/>
      <c r="E121" s="151"/>
      <c r="F121" s="151" t="s">
        <v>252</v>
      </c>
    </row>
    <row r="122" spans="2:6">
      <c r="B122" s="151"/>
      <c r="C122" s="151"/>
      <c r="D122" s="151"/>
      <c r="E122" s="151" t="s">
        <v>253</v>
      </c>
      <c r="F122" s="151"/>
    </row>
    <row r="123" spans="2:6">
      <c r="B123" s="151"/>
      <c r="C123" s="151"/>
      <c r="D123" s="151"/>
      <c r="E123" s="151"/>
      <c r="F123" s="151" t="s">
        <v>254</v>
      </c>
    </row>
    <row r="124" spans="2:6">
      <c r="B124" s="151"/>
      <c r="C124" s="151"/>
      <c r="D124" s="151"/>
      <c r="E124" s="151" t="s">
        <v>255</v>
      </c>
      <c r="F124" s="151"/>
    </row>
    <row r="125" spans="2:6">
      <c r="B125" s="151"/>
      <c r="C125" s="151"/>
      <c r="D125" s="151"/>
      <c r="E125" s="151"/>
      <c r="F125" s="151" t="s">
        <v>256</v>
      </c>
    </row>
    <row r="126" spans="2:6">
      <c r="B126" s="151"/>
      <c r="C126" s="151"/>
      <c r="D126" s="151"/>
      <c r="E126" s="151"/>
      <c r="F126" s="151"/>
    </row>
    <row r="127" spans="2:6">
      <c r="B127" s="151"/>
      <c r="C127" s="151"/>
      <c r="D127" s="151" t="s">
        <v>257</v>
      </c>
      <c r="E127" s="151"/>
      <c r="F127" s="151"/>
    </row>
    <row r="128" spans="2:6">
      <c r="B128" s="151"/>
      <c r="C128" s="151"/>
      <c r="D128" s="151"/>
      <c r="E128" s="151" t="s">
        <v>258</v>
      </c>
      <c r="F128" s="151"/>
    </row>
    <row r="129" spans="2:6">
      <c r="B129" s="151"/>
      <c r="C129" s="151"/>
      <c r="D129" s="151"/>
      <c r="E129" s="151" t="s">
        <v>259</v>
      </c>
      <c r="F129" s="151"/>
    </row>
    <row r="130" spans="2:6">
      <c r="B130" s="151"/>
      <c r="C130" s="151"/>
      <c r="D130" s="151"/>
      <c r="E130" s="151" t="s">
        <v>260</v>
      </c>
      <c r="F130" s="151"/>
    </row>
    <row r="131" spans="2:6">
      <c r="B131" s="151"/>
      <c r="C131" s="151"/>
      <c r="D131" s="151"/>
      <c r="E131" s="151" t="s">
        <v>261</v>
      </c>
      <c r="F131" s="151"/>
    </row>
    <row r="132" spans="2:6">
      <c r="B132" s="151"/>
      <c r="C132" s="151"/>
      <c r="D132" s="151"/>
      <c r="E132" s="151" t="s">
        <v>262</v>
      </c>
      <c r="F132" s="151"/>
    </row>
    <row r="133" spans="2:6">
      <c r="B133" s="151"/>
      <c r="C133" s="151"/>
      <c r="D133" s="151"/>
      <c r="E133" s="151" t="s">
        <v>263</v>
      </c>
      <c r="F133" s="151"/>
    </row>
    <row r="134" spans="2:6">
      <c r="B134" s="151"/>
      <c r="C134" s="151"/>
      <c r="D134" s="151"/>
      <c r="E134" s="151" t="s">
        <v>264</v>
      </c>
      <c r="F134" s="151"/>
    </row>
    <row r="135" spans="2:6">
      <c r="B135" s="151"/>
      <c r="C135" s="151"/>
      <c r="D135" s="151"/>
      <c r="E135" s="151" t="s">
        <v>265</v>
      </c>
      <c r="F135" s="151"/>
    </row>
    <row r="136" spans="2:6">
      <c r="B136" s="151"/>
      <c r="C136" s="151"/>
      <c r="D136" s="151"/>
      <c r="E136" s="151" t="s">
        <v>266</v>
      </c>
      <c r="F136" s="151"/>
    </row>
    <row r="137" spans="2:6">
      <c r="B137" s="151"/>
      <c r="C137" s="151"/>
      <c r="D137" s="151"/>
      <c r="E137" s="151"/>
      <c r="F137" s="151" t="s">
        <v>267</v>
      </c>
    </row>
    <row r="138" spans="2:6">
      <c r="B138" s="151"/>
      <c r="C138" s="151"/>
      <c r="D138" s="151"/>
      <c r="E138" s="151"/>
      <c r="F138" s="151" t="s">
        <v>268</v>
      </c>
    </row>
    <row r="139" spans="2:6">
      <c r="B139" s="151"/>
      <c r="C139" s="151"/>
      <c r="D139" s="151"/>
      <c r="E139" s="151"/>
      <c r="F139" s="151" t="s">
        <v>269</v>
      </c>
    </row>
    <row r="140" spans="2:6">
      <c r="B140" s="151"/>
      <c r="C140" s="151" t="s">
        <v>270</v>
      </c>
      <c r="D140" s="151"/>
      <c r="E140" s="151"/>
      <c r="F140" s="151"/>
    </row>
    <row r="141" spans="2:6">
      <c r="B141" s="151"/>
      <c r="C141" s="151"/>
      <c r="D141" s="151"/>
      <c r="E141" s="151"/>
      <c r="F141" s="151"/>
    </row>
    <row r="142" spans="2:6">
      <c r="B142" s="151"/>
      <c r="C142" s="151" t="s">
        <v>271</v>
      </c>
      <c r="D142" s="151"/>
      <c r="E142" s="151"/>
      <c r="F142" s="151"/>
    </row>
    <row r="143" spans="2:6">
      <c r="B143" s="151"/>
      <c r="C143" s="151"/>
      <c r="D143" s="151" t="s">
        <v>174</v>
      </c>
      <c r="E143" s="151"/>
      <c r="F143" s="151"/>
    </row>
    <row r="144" spans="2:6">
      <c r="B144" s="151"/>
      <c r="C144" s="151"/>
      <c r="D144" s="151" t="s">
        <v>176</v>
      </c>
      <c r="E144" s="151"/>
      <c r="F144" s="151"/>
    </row>
    <row r="145" spans="2:6">
      <c r="B145" s="151"/>
      <c r="C145" s="151"/>
      <c r="D145" s="151" t="s">
        <v>178</v>
      </c>
      <c r="E145" s="151"/>
      <c r="F145" s="151"/>
    </row>
    <row r="146" spans="2:6">
      <c r="B146" s="151"/>
      <c r="C146" s="151"/>
      <c r="D146" s="151" t="s">
        <v>180</v>
      </c>
      <c r="E146" s="151"/>
      <c r="F146" s="151"/>
    </row>
    <row r="147" spans="2:6">
      <c r="B147" s="151"/>
      <c r="C147" s="151"/>
      <c r="D147" s="151" t="s">
        <v>182</v>
      </c>
      <c r="E147" s="151"/>
      <c r="F147" s="151"/>
    </row>
    <row r="148" spans="2:6">
      <c r="B148" s="151"/>
      <c r="C148" s="151"/>
      <c r="D148" s="151" t="s">
        <v>184</v>
      </c>
      <c r="E148" s="151"/>
      <c r="F148" s="151"/>
    </row>
    <row r="149" spans="2:6">
      <c r="B149" s="151"/>
      <c r="C149" s="151"/>
      <c r="D149" s="151" t="s">
        <v>272</v>
      </c>
      <c r="E149" s="151"/>
      <c r="F149" s="151"/>
    </row>
    <row r="150" spans="2:6">
      <c r="B150" s="151" t="s">
        <v>273</v>
      </c>
      <c r="C150" s="151"/>
      <c r="D150" s="151"/>
      <c r="E150" s="151"/>
      <c r="F150" s="151"/>
    </row>
    <row r="151" spans="2:6">
      <c r="B151" s="151"/>
      <c r="C151" s="151"/>
      <c r="D151" s="151"/>
      <c r="E151" s="151"/>
      <c r="F151" s="151"/>
    </row>
    <row r="152" spans="2:6">
      <c r="B152" s="151" t="s">
        <v>271</v>
      </c>
      <c r="C152" s="151"/>
      <c r="D152" s="151"/>
      <c r="E152" s="151"/>
      <c r="F152" s="151"/>
    </row>
    <row r="153" spans="2:6">
      <c r="B153" s="151"/>
      <c r="C153" s="151" t="s">
        <v>140</v>
      </c>
      <c r="D153" s="151"/>
      <c r="E153" s="151"/>
      <c r="F153" s="151"/>
    </row>
    <row r="154" spans="2:6">
      <c r="B154" s="151"/>
      <c r="C154" s="151" t="s">
        <v>141</v>
      </c>
      <c r="D154" s="151"/>
      <c r="E154" s="151"/>
      <c r="F154" s="151"/>
    </row>
    <row r="155" spans="2:6">
      <c r="B155" s="151"/>
      <c r="C155" s="151" t="s">
        <v>142</v>
      </c>
      <c r="D155" s="151"/>
      <c r="E155" s="151"/>
      <c r="F155" s="151"/>
    </row>
    <row r="156" spans="2:6">
      <c r="B156" s="151"/>
      <c r="C156" s="151" t="s">
        <v>143</v>
      </c>
      <c r="D156" s="151"/>
      <c r="E156" s="151"/>
      <c r="F156" s="151"/>
    </row>
    <row r="157" spans="2:6">
      <c r="B157" s="151"/>
      <c r="C157" s="151" t="s">
        <v>144</v>
      </c>
      <c r="D157" s="151"/>
      <c r="E157" s="151"/>
      <c r="F157" s="151"/>
    </row>
    <row r="158" spans="2:6">
      <c r="B158" s="151"/>
      <c r="C158" s="151" t="s">
        <v>274</v>
      </c>
      <c r="D158" s="151"/>
      <c r="E158" s="151"/>
      <c r="F158" s="151"/>
    </row>
    <row r="159" spans="2:6">
      <c r="B159" s="151"/>
      <c r="C159" s="151"/>
      <c r="D159" s="151"/>
      <c r="E159" s="151"/>
      <c r="F159" s="151"/>
    </row>
    <row r="160" spans="2:6">
      <c r="B160" s="151"/>
      <c r="C160" s="151"/>
      <c r="D160" s="151"/>
      <c r="E160" s="151"/>
      <c r="F160" s="151"/>
    </row>
    <row r="161" spans="2:6">
      <c r="B161" s="151"/>
      <c r="C161" s="151"/>
      <c r="D161" s="151"/>
      <c r="E161" s="151"/>
      <c r="F161" s="151"/>
    </row>
    <row r="162" spans="2:6">
      <c r="B162" s="151"/>
      <c r="C162" s="151"/>
      <c r="D162" s="151"/>
      <c r="E162" s="151"/>
      <c r="F162" s="151"/>
    </row>
    <row r="163" spans="2:6">
      <c r="B163" s="151"/>
      <c r="C163" s="151"/>
      <c r="D163" s="151"/>
      <c r="E163" s="151"/>
      <c r="F163" s="151"/>
    </row>
    <row r="164" spans="2:6">
      <c r="B164" s="151"/>
      <c r="C164" s="151"/>
      <c r="D164" s="151"/>
      <c r="E164" s="151"/>
      <c r="F164" s="151"/>
    </row>
    <row r="165" spans="2:6">
      <c r="B165" s="151"/>
      <c r="C165" s="151"/>
      <c r="D165" s="151"/>
      <c r="E165" s="151"/>
      <c r="F165" s="151"/>
    </row>
    <row r="166" spans="2:6">
      <c r="B166" s="151"/>
      <c r="C166" s="151"/>
      <c r="D166" s="151"/>
      <c r="E166" s="151"/>
      <c r="F166" s="151"/>
    </row>
    <row r="167" spans="2:6">
      <c r="B167" s="151"/>
      <c r="C167" s="151"/>
      <c r="D167" s="151"/>
      <c r="E167" s="151"/>
      <c r="F167" s="151"/>
    </row>
    <row r="168" spans="2:6">
      <c r="B168" s="151"/>
      <c r="C168" s="151"/>
      <c r="D168" s="151"/>
      <c r="E168" s="151"/>
      <c r="F168" s="151"/>
    </row>
    <row r="169" spans="2:6">
      <c r="B169" s="151"/>
      <c r="C169" s="151"/>
      <c r="D169" s="151"/>
      <c r="E169" s="151"/>
      <c r="F169" s="151"/>
    </row>
    <row r="170" spans="2:6">
      <c r="B170" s="151"/>
      <c r="C170" s="151"/>
      <c r="D170" s="151"/>
      <c r="E170" s="151"/>
      <c r="F170" s="151"/>
    </row>
    <row r="171" spans="2:6">
      <c r="B171" s="151"/>
      <c r="C171" s="151"/>
      <c r="D171" s="151"/>
      <c r="E171" s="151"/>
      <c r="F171" s="151"/>
    </row>
    <row r="172" spans="2:6">
      <c r="B172" s="151"/>
      <c r="C172" s="151"/>
      <c r="D172" s="151"/>
      <c r="E172" s="151"/>
      <c r="F172" s="151"/>
    </row>
  </sheetData>
  <pageMargins left="0.70000000000000007" right="0.70000000000000007" top="0.75" bottom="0.75" header="0.30000000000000004" footer="0.3000000000000000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30"/>
  <sheetViews>
    <sheetView workbookViewId="0"/>
  </sheetViews>
  <sheetFormatPr defaultColWidth="9.42578125" defaultRowHeight="12.75"/>
  <cols>
    <col min="1" max="1" width="37.140625" style="49" customWidth="1"/>
    <col min="2" max="2" width="32.85546875" style="49" customWidth="1"/>
    <col min="3" max="3" width="12.85546875" style="49" customWidth="1"/>
    <col min="4" max="4" width="9.42578125" style="49" customWidth="1"/>
    <col min="5" max="16384" width="9.42578125" style="49"/>
  </cols>
  <sheetData>
    <row r="1" spans="1:4" ht="15" customHeight="1">
      <c r="A1" s="47"/>
      <c r="B1" s="48"/>
      <c r="C1" s="48"/>
    </row>
    <row r="2" spans="1:4" ht="15" customHeight="1">
      <c r="A2" s="50"/>
      <c r="B2" s="50"/>
      <c r="C2" s="51"/>
    </row>
    <row r="3" spans="1:4" ht="15" customHeight="1">
      <c r="A3" s="52"/>
      <c r="B3" s="53"/>
      <c r="C3" s="54"/>
    </row>
    <row r="4" spans="1:4" ht="15" customHeight="1">
      <c r="A4" s="55"/>
      <c r="B4" s="56"/>
      <c r="C4" s="57"/>
    </row>
    <row r="5" spans="1:4" ht="15" customHeight="1">
      <c r="A5" s="58" t="s">
        <v>34</v>
      </c>
      <c r="B5" s="59"/>
      <c r="C5" s="60" t="e">
        <f>#REF!-'Education_Assessment_(R)'!C5</f>
        <v>#REF!</v>
      </c>
      <c r="D5" s="61"/>
    </row>
    <row r="6" spans="1:4" ht="15" customHeight="1">
      <c r="A6" s="271" t="s">
        <v>35</v>
      </c>
      <c r="B6" s="62" t="s">
        <v>36</v>
      </c>
      <c r="C6" s="63" t="e">
        <f>#REF!-'Education_Assessment_(R)'!C6</f>
        <v>#REF!</v>
      </c>
      <c r="D6" s="61"/>
    </row>
    <row r="7" spans="1:4" ht="15" customHeight="1">
      <c r="A7" s="271"/>
      <c r="B7" s="64" t="s">
        <v>35</v>
      </c>
      <c r="C7" s="65"/>
      <c r="D7" s="61"/>
    </row>
    <row r="8" spans="1:4" ht="15" customHeight="1">
      <c r="A8" s="271"/>
      <c r="B8" s="66" t="s">
        <v>37</v>
      </c>
      <c r="C8" s="65" t="e">
        <f>#REF!-'Education_Assessment_(R)'!C8</f>
        <v>#REF!</v>
      </c>
      <c r="D8" s="61"/>
    </row>
    <row r="9" spans="1:4" ht="15" customHeight="1">
      <c r="A9" s="271"/>
      <c r="B9" s="66" t="s">
        <v>38</v>
      </c>
      <c r="C9" s="65" t="e">
        <f>#REF!-'Education_Assessment_(R)'!C9</f>
        <v>#REF!</v>
      </c>
      <c r="D9" s="61"/>
    </row>
    <row r="10" spans="1:4" ht="15" customHeight="1">
      <c r="A10" s="271"/>
      <c r="B10" s="66" t="s">
        <v>39</v>
      </c>
      <c r="C10" s="65" t="e">
        <f>#REF!-'Education_Assessment_(R)'!C10</f>
        <v>#REF!</v>
      </c>
      <c r="D10" s="61"/>
    </row>
    <row r="11" spans="1:4" ht="15" customHeight="1">
      <c r="A11" s="271"/>
      <c r="B11" s="66" t="s">
        <v>40</v>
      </c>
      <c r="C11" s="65" t="e">
        <f>#REF!-'Education_Assessment_(R)'!C11</f>
        <v>#REF!</v>
      </c>
      <c r="D11" s="61"/>
    </row>
    <row r="12" spans="1:4" ht="15" customHeight="1">
      <c r="A12" s="271"/>
      <c r="B12" s="66" t="s">
        <v>41</v>
      </c>
      <c r="C12" s="65" t="e">
        <f>#REF!-'Education_Assessment_(R)'!C12</f>
        <v>#REF!</v>
      </c>
      <c r="D12" s="61"/>
    </row>
    <row r="13" spans="1:4" ht="15" customHeight="1">
      <c r="A13" s="271"/>
      <c r="B13" s="67" t="s">
        <v>42</v>
      </c>
      <c r="C13" s="65" t="e">
        <f>#REF!-'Education_Assessment_(R)'!C13</f>
        <v>#REF!</v>
      </c>
      <c r="D13" s="61"/>
    </row>
    <row r="14" spans="1:4" ht="15" customHeight="1">
      <c r="A14" s="271"/>
      <c r="B14" s="62" t="s">
        <v>43</v>
      </c>
      <c r="C14" s="63" t="e">
        <f>#REF!-'Education_Assessment_(R)'!C14</f>
        <v>#REF!</v>
      </c>
      <c r="D14" s="61"/>
    </row>
    <row r="15" spans="1:4" ht="15" customHeight="1">
      <c r="A15" s="271"/>
      <c r="B15" s="64" t="s">
        <v>35</v>
      </c>
      <c r="C15" s="65"/>
      <c r="D15" s="61"/>
    </row>
    <row r="16" spans="1:4" ht="15" customHeight="1">
      <c r="A16" s="271"/>
      <c r="B16" s="66" t="s">
        <v>37</v>
      </c>
      <c r="C16" s="65" t="e">
        <f>#REF!-'Education_Assessment_(R)'!C16</f>
        <v>#REF!</v>
      </c>
      <c r="D16" s="61"/>
    </row>
    <row r="17" spans="1:13" ht="15" customHeight="1">
      <c r="A17" s="271"/>
      <c r="B17" s="66" t="s">
        <v>38</v>
      </c>
      <c r="C17" s="65" t="e">
        <f>#REF!-'Education_Assessment_(R)'!C17</f>
        <v>#REF!</v>
      </c>
      <c r="D17" s="61"/>
    </row>
    <row r="18" spans="1:13" ht="15" customHeight="1">
      <c r="A18" s="271"/>
      <c r="B18" s="66" t="s">
        <v>39</v>
      </c>
      <c r="C18" s="65" t="e">
        <f>#REF!-'Education_Assessment_(R)'!C18</f>
        <v>#REF!</v>
      </c>
      <c r="D18" s="61"/>
    </row>
    <row r="19" spans="1:13" ht="15" customHeight="1">
      <c r="A19" s="271"/>
      <c r="B19" s="66" t="s">
        <v>40</v>
      </c>
      <c r="C19" s="65" t="e">
        <f>#REF!-'Education_Assessment_(R)'!C19</f>
        <v>#REF!</v>
      </c>
      <c r="D19" s="61"/>
    </row>
    <row r="20" spans="1:13" ht="15" customHeight="1">
      <c r="A20" s="271"/>
      <c r="B20" s="66" t="s">
        <v>41</v>
      </c>
      <c r="C20" s="65" t="e">
        <f>#REF!-'Education_Assessment_(R)'!C20</f>
        <v>#REF!</v>
      </c>
      <c r="D20" s="61"/>
    </row>
    <row r="21" spans="1:13" ht="15" customHeight="1">
      <c r="A21" s="271"/>
      <c r="B21" s="68" t="s">
        <v>42</v>
      </c>
      <c r="C21" s="69" t="e">
        <f>#REF!-'Education_Assessment_(R)'!C21</f>
        <v>#REF!</v>
      </c>
      <c r="D21" s="61"/>
    </row>
    <row r="22" spans="1:13" ht="15" customHeight="1">
      <c r="A22" s="272" t="s">
        <v>44</v>
      </c>
      <c r="B22" s="70" t="s">
        <v>45</v>
      </c>
      <c r="C22" s="71" t="e">
        <f>#REF!-'Education_Assessment_(R)'!C22</f>
        <v>#REF!</v>
      </c>
      <c r="D22" s="61"/>
    </row>
    <row r="23" spans="1:13" ht="15" customHeight="1">
      <c r="A23" s="272"/>
      <c r="B23" s="70" t="s">
        <v>46</v>
      </c>
      <c r="C23" s="71" t="e">
        <f>#REF!-'Education_Assessment_(R)'!C23</f>
        <v>#REF!</v>
      </c>
      <c r="D23" s="61"/>
    </row>
    <row r="24" spans="1:13" ht="15" customHeight="1">
      <c r="A24" s="272"/>
      <c r="B24" s="72" t="s">
        <v>42</v>
      </c>
      <c r="C24" s="73" t="e">
        <f>#REF!-'Education_Assessment_(R)'!C24</f>
        <v>#REF!</v>
      </c>
      <c r="D24" s="61"/>
    </row>
    <row r="25" spans="1:13" ht="15" customHeight="1">
      <c r="A25" s="74" t="s">
        <v>47</v>
      </c>
      <c r="B25" s="75"/>
      <c r="C25" s="76"/>
      <c r="D25" s="77"/>
    </row>
    <row r="26" spans="1:13" ht="15" customHeight="1">
      <c r="A26" s="273" t="s">
        <v>51</v>
      </c>
      <c r="B26" s="273"/>
      <c r="C26" s="273"/>
      <c r="D26" s="273"/>
      <c r="E26" s="273"/>
      <c r="F26" s="273"/>
      <c r="G26" s="273"/>
      <c r="H26" s="273"/>
      <c r="I26" s="273"/>
      <c r="J26" s="273"/>
      <c r="K26" s="273"/>
      <c r="L26" s="273"/>
    </row>
    <row r="27" spans="1:13" ht="15" customHeight="1">
      <c r="A27" s="273" t="s">
        <v>49</v>
      </c>
      <c r="B27" s="273"/>
      <c r="C27" s="273"/>
      <c r="D27" s="273"/>
      <c r="E27" s="273"/>
      <c r="F27" s="273"/>
      <c r="G27" s="273"/>
      <c r="H27" s="273"/>
      <c r="I27" s="273"/>
      <c r="J27" s="273"/>
      <c r="K27" s="273"/>
      <c r="L27" s="273"/>
    </row>
    <row r="28" spans="1:13" ht="15" customHeight="1">
      <c r="A28" s="273" t="s">
        <v>52</v>
      </c>
      <c r="B28" s="273"/>
      <c r="C28" s="273"/>
      <c r="D28" s="273"/>
      <c r="E28" s="273"/>
      <c r="F28" s="273"/>
      <c r="G28" s="273"/>
      <c r="H28" s="273"/>
      <c r="I28" s="273"/>
      <c r="J28" s="273"/>
      <c r="K28" s="273"/>
      <c r="L28" s="273"/>
      <c r="M28" s="273"/>
    </row>
    <row r="29" spans="1:13" ht="15" customHeight="1">
      <c r="A29" s="273" t="s">
        <v>53</v>
      </c>
      <c r="B29" s="273"/>
      <c r="C29" s="273"/>
      <c r="D29" s="273"/>
      <c r="E29" s="273"/>
      <c r="F29" s="273"/>
      <c r="G29" s="273"/>
      <c r="H29" s="273"/>
      <c r="I29" s="273"/>
      <c r="J29" s="273"/>
      <c r="K29" s="273"/>
      <c r="L29" s="273"/>
    </row>
    <row r="30" spans="1:13" ht="15" customHeight="1">
      <c r="A30" s="270" t="s">
        <v>54</v>
      </c>
      <c r="B30" s="270"/>
      <c r="C30" s="270"/>
      <c r="D30" s="270"/>
      <c r="E30" s="270"/>
      <c r="F30" s="270"/>
      <c r="G30" s="270"/>
      <c r="H30" s="270"/>
      <c r="I30" s="270"/>
      <c r="J30" s="270"/>
      <c r="K30" s="270"/>
      <c r="L30" s="270"/>
    </row>
  </sheetData>
  <mergeCells count="7">
    <mergeCell ref="A30:L30"/>
    <mergeCell ref="A6:A21"/>
    <mergeCell ref="A22:A24"/>
    <mergeCell ref="A26:L26"/>
    <mergeCell ref="A27:L27"/>
    <mergeCell ref="A28:M28"/>
    <mergeCell ref="A29:L29"/>
  </mergeCells>
  <conditionalFormatting sqref="C6 C8:C14 C16:C24">
    <cfRule type="cellIs" dxfId="9" priority="1" stopIfTrue="1" operator="between">
      <formula>-5</formula>
      <formula>5</formula>
    </cfRule>
  </conditionalFormatting>
  <conditionalFormatting sqref="C5">
    <cfRule type="cellIs" dxfId="8" priority="2" stopIfTrue="1" operator="between">
      <formula>-50</formula>
      <formula>50</formula>
    </cfRule>
  </conditionalFormatting>
  <pageMargins left="0.70000000000000007" right="0.70000000000000007" top="0.75" bottom="0.75" header="0.30000000000000004" footer="0.30000000000000004"/>
  <pageSetup paperSize="0" scale="76" fitToWidth="0" fitToHeight="0" orientation="landscape"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36"/>
  <sheetViews>
    <sheetView tabSelected="1" workbookViewId="0">
      <selection sqref="A1:B2"/>
    </sheetView>
  </sheetViews>
  <sheetFormatPr defaultColWidth="9.42578125" defaultRowHeight="15"/>
  <cols>
    <col min="1" max="1" width="11.7109375" style="2" customWidth="1"/>
    <col min="2" max="2" width="151" style="2" bestFit="1" customWidth="1"/>
    <col min="3" max="3" width="9.42578125" style="2" customWidth="1"/>
    <col min="4" max="16384" width="9.42578125" style="2"/>
  </cols>
  <sheetData>
    <row r="1" spans="1:5" ht="18">
      <c r="A1" s="275" t="s">
        <v>0</v>
      </c>
      <c r="B1" s="275"/>
      <c r="C1" s="1"/>
      <c r="D1" s="1"/>
      <c r="E1" s="1"/>
    </row>
    <row r="2" spans="1:5" ht="18">
      <c r="A2" s="275"/>
      <c r="B2" s="275"/>
      <c r="C2" s="1"/>
      <c r="D2" s="1"/>
      <c r="E2" s="1"/>
    </row>
    <row r="3" spans="1:5">
      <c r="A3" s="3"/>
    </row>
    <row r="4" spans="1:5" ht="15.75">
      <c r="A4" s="4" t="s">
        <v>1</v>
      </c>
    </row>
    <row r="5" spans="1:5" ht="15.75">
      <c r="A5" s="4"/>
    </row>
    <row r="6" spans="1:5" ht="30">
      <c r="A6" s="5" t="s">
        <v>2</v>
      </c>
      <c r="B6" s="6" t="s">
        <v>3</v>
      </c>
      <c r="C6" s="7"/>
      <c r="D6" s="7"/>
      <c r="E6" s="7"/>
    </row>
    <row r="7" spans="1:5">
      <c r="A7" s="8" t="s">
        <v>281</v>
      </c>
      <c r="B7" s="9" t="s">
        <v>4</v>
      </c>
      <c r="C7" s="7"/>
      <c r="D7" s="7"/>
      <c r="E7" s="7"/>
    </row>
    <row r="8" spans="1:5">
      <c r="A8" s="8" t="s">
        <v>282</v>
      </c>
      <c r="B8" s="7" t="s">
        <v>5</v>
      </c>
      <c r="C8" s="7"/>
      <c r="D8" s="7"/>
      <c r="E8" s="7"/>
    </row>
    <row r="9" spans="1:5">
      <c r="A9" s="8" t="s">
        <v>283</v>
      </c>
      <c r="B9" s="7" t="s">
        <v>6</v>
      </c>
      <c r="C9" s="7"/>
      <c r="D9" s="7"/>
      <c r="E9" s="7"/>
    </row>
    <row r="10" spans="1:5">
      <c r="A10" s="8" t="s">
        <v>284</v>
      </c>
      <c r="B10" s="7" t="s">
        <v>7</v>
      </c>
      <c r="C10" s="7"/>
      <c r="D10" s="7"/>
      <c r="E10" s="7"/>
    </row>
    <row r="11" spans="1:5">
      <c r="A11" s="8" t="s">
        <v>8</v>
      </c>
      <c r="B11" s="7" t="s">
        <v>9</v>
      </c>
      <c r="C11" s="7"/>
      <c r="D11" s="7"/>
      <c r="E11" s="7"/>
    </row>
    <row r="12" spans="1:5">
      <c r="A12" s="8" t="s">
        <v>10</v>
      </c>
      <c r="B12" s="7" t="s">
        <v>11</v>
      </c>
      <c r="C12" s="7"/>
      <c r="D12" s="7"/>
      <c r="E12" s="7"/>
    </row>
    <row r="13" spans="1:5">
      <c r="A13" s="8" t="s">
        <v>12</v>
      </c>
      <c r="B13" s="7" t="s">
        <v>13</v>
      </c>
      <c r="C13" s="7"/>
      <c r="D13" s="7"/>
      <c r="E13" s="7"/>
    </row>
    <row r="14" spans="1:5">
      <c r="A14" s="8"/>
      <c r="B14" s="7"/>
      <c r="C14" s="7"/>
      <c r="D14" s="7"/>
      <c r="E14" s="7"/>
    </row>
    <row r="15" spans="1:5">
      <c r="A15" s="8"/>
      <c r="B15" s="7"/>
      <c r="C15" s="7"/>
      <c r="D15" s="7"/>
      <c r="E15" s="7"/>
    </row>
    <row r="16" spans="1:5">
      <c r="A16" s="8"/>
      <c r="B16" s="7"/>
      <c r="C16" s="7"/>
      <c r="D16" s="7"/>
      <c r="E16" s="7"/>
    </row>
    <row r="17" spans="1:2">
      <c r="A17" s="7"/>
    </row>
    <row r="18" spans="1:2">
      <c r="A18" s="6" t="s">
        <v>14</v>
      </c>
      <c r="B18" s="7"/>
    </row>
    <row r="19" spans="1:2" ht="30.6" customHeight="1">
      <c r="A19" s="276" t="s">
        <v>15</v>
      </c>
      <c r="B19" s="276"/>
    </row>
    <row r="20" spans="1:2">
      <c r="A20" s="274"/>
      <c r="B20" s="274"/>
    </row>
    <row r="21" spans="1:2">
      <c r="A21" s="10" t="s">
        <v>16</v>
      </c>
    </row>
    <row r="22" spans="1:2">
      <c r="A22" s="11" t="s">
        <v>17</v>
      </c>
    </row>
    <row r="23" spans="1:2">
      <c r="A23" s="7"/>
    </row>
    <row r="24" spans="1:2">
      <c r="A24" s="12" t="s">
        <v>18</v>
      </c>
      <c r="B24" s="11" t="s">
        <v>19</v>
      </c>
    </row>
    <row r="25" spans="1:2">
      <c r="A25" s="12">
        <v>0</v>
      </c>
      <c r="B25" s="11" t="s">
        <v>20</v>
      </c>
    </row>
    <row r="26" spans="1:2">
      <c r="A26" s="12" t="s">
        <v>21</v>
      </c>
      <c r="B26" s="11" t="s">
        <v>22</v>
      </c>
    </row>
    <row r="27" spans="1:2">
      <c r="A27" s="12" t="s">
        <v>23</v>
      </c>
      <c r="B27" s="11" t="s">
        <v>24</v>
      </c>
    </row>
    <row r="28" spans="1:2">
      <c r="A28" s="12" t="s">
        <v>25</v>
      </c>
      <c r="B28" s="11" t="s">
        <v>26</v>
      </c>
    </row>
    <row r="29" spans="1:2">
      <c r="A29" s="12" t="s">
        <v>27</v>
      </c>
      <c r="B29" s="11" t="s">
        <v>28</v>
      </c>
    </row>
    <row r="30" spans="1:2">
      <c r="B30" s="7"/>
    </row>
    <row r="31" spans="1:2">
      <c r="A31" s="13" t="s">
        <v>29</v>
      </c>
      <c r="B31" s="14"/>
    </row>
    <row r="32" spans="1:2">
      <c r="A32" s="277" t="s">
        <v>295</v>
      </c>
      <c r="B32" s="277"/>
    </row>
    <row r="33" spans="1:2">
      <c r="A33" s="278" t="s">
        <v>30</v>
      </c>
      <c r="B33" s="278"/>
    </row>
    <row r="34" spans="1:2">
      <c r="A34" s="15"/>
      <c r="B34" s="15"/>
    </row>
    <row r="35" spans="1:2">
      <c r="A35" s="277" t="s">
        <v>294</v>
      </c>
      <c r="B35" s="277"/>
    </row>
    <row r="36" spans="1:2">
      <c r="A36" s="274"/>
      <c r="B36" s="274"/>
    </row>
  </sheetData>
  <mergeCells count="7">
    <mergeCell ref="A36:B36"/>
    <mergeCell ref="A1:B2"/>
    <mergeCell ref="A19:B19"/>
    <mergeCell ref="A20:B20"/>
    <mergeCell ref="A32:B32"/>
    <mergeCell ref="A33:B33"/>
    <mergeCell ref="A35:B35"/>
  </mergeCells>
  <hyperlinks>
    <hyperlink ref="A7" location="'1_1'!A1" display="'1_1'!A1" xr:uid="{00000000-0004-0000-0000-000000000000}"/>
    <hyperlink ref="A8" location="'1_2'!A1" display="'1_2'!A1" xr:uid="{00000000-0004-0000-0000-000001000000}"/>
    <hyperlink ref="A9" location="'1_3'!A1" display="'1_3'!A1" xr:uid="{00000000-0004-0000-0000-000002000000}"/>
    <hyperlink ref="A10" location="'1_4'!A1" display="'1_4'!A1" xr:uid="{00000000-0004-0000-0000-000003000000}"/>
    <hyperlink ref="A11" location="'2_1'!A1" display="2_1" xr:uid="{00000000-0004-0000-0000-000004000000}"/>
    <hyperlink ref="A12" location="'2_2'!A1" display="2_2" xr:uid="{00000000-0004-0000-0000-000005000000}"/>
    <hyperlink ref="A13" location="'2_3'!A1" display="2_3" xr:uid="{00000000-0004-0000-0000-000006000000}"/>
    <hyperlink ref="A33" r:id="rId1" xr:uid="{00000000-0004-0000-0000-000007000000}"/>
  </hyperlinks>
  <pageMargins left="0.70000000000000007" right="0.70000000000000007" top="0.75" bottom="0.75" header="0.30000000000000004" footer="0.30000000000000004"/>
  <pageSetup paperSize="0" fitToWidth="0" fitToHeight="0" orientation="portrait" horizontalDpi="0" verticalDpi="0" copie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35"/>
  <sheetViews>
    <sheetView workbookViewId="0"/>
  </sheetViews>
  <sheetFormatPr defaultColWidth="9.42578125" defaultRowHeight="12.75"/>
  <cols>
    <col min="1" max="1" width="31.5703125" style="49" customWidth="1"/>
    <col min="2" max="2" width="35.85546875" style="49" customWidth="1"/>
    <col min="3" max="3" width="23.28515625" style="49" customWidth="1"/>
    <col min="4" max="4" width="9.42578125" style="49" customWidth="1"/>
    <col min="5" max="5" width="9.42578125" style="49"/>
    <col min="6" max="6" width="14.85546875" style="49" customWidth="1"/>
    <col min="7" max="8" width="12.140625" style="49" bestFit="1" customWidth="1"/>
    <col min="9" max="9" width="17.28515625" style="49" bestFit="1" customWidth="1"/>
    <col min="10" max="16384" width="9.42578125" style="49"/>
  </cols>
  <sheetData>
    <row r="1" spans="1:11" s="2" customFormat="1" ht="15" customHeight="1">
      <c r="A1" s="47" t="s">
        <v>275</v>
      </c>
      <c r="B1" s="48"/>
      <c r="C1" s="48"/>
      <c r="D1" s="49"/>
    </row>
    <row r="2" spans="1:11" s="2" customFormat="1" ht="15" customHeight="1">
      <c r="A2" s="47" t="s">
        <v>55</v>
      </c>
      <c r="B2" s="48"/>
      <c r="C2" s="48"/>
      <c r="D2" s="49"/>
    </row>
    <row r="3" spans="1:11" s="2" customFormat="1" ht="15" customHeight="1">
      <c r="A3" s="50"/>
      <c r="B3" s="50"/>
      <c r="C3" s="78" t="s">
        <v>56</v>
      </c>
      <c r="D3" s="49"/>
    </row>
    <row r="4" spans="1:11" s="2" customFormat="1" ht="15" customHeight="1">
      <c r="A4" s="52"/>
      <c r="B4" s="53"/>
      <c r="C4" s="235" t="s">
        <v>57</v>
      </c>
      <c r="D4" s="49"/>
    </row>
    <row r="5" spans="1:11" s="2" customFormat="1" ht="15" customHeight="1">
      <c r="A5" s="55"/>
      <c r="B5" s="56"/>
      <c r="C5" s="236" t="s">
        <v>33</v>
      </c>
      <c r="D5" s="49"/>
    </row>
    <row r="6" spans="1:11" s="2" customFormat="1" ht="15" customHeight="1">
      <c r="A6" s="58" t="s">
        <v>58</v>
      </c>
      <c r="B6" s="59"/>
      <c r="C6" s="60">
        <v>29000</v>
      </c>
    </row>
    <row r="7" spans="1:11" s="2" customFormat="1" ht="15" customHeight="1">
      <c r="A7" s="271" t="s">
        <v>35</v>
      </c>
      <c r="B7" s="62" t="s">
        <v>296</v>
      </c>
      <c r="C7" s="60">
        <v>28908</v>
      </c>
    </row>
    <row r="8" spans="1:11" s="2" customFormat="1" ht="15" customHeight="1">
      <c r="A8" s="271"/>
      <c r="B8" s="64" t="s">
        <v>35</v>
      </c>
      <c r="C8" s="65"/>
    </row>
    <row r="9" spans="1:11" s="2" customFormat="1" ht="15" customHeight="1">
      <c r="A9" s="271"/>
      <c r="B9" s="66" t="s">
        <v>37</v>
      </c>
      <c r="C9" s="255">
        <v>2004</v>
      </c>
      <c r="D9" s="207"/>
      <c r="E9" s="207"/>
      <c r="F9" s="207"/>
      <c r="G9" s="207"/>
    </row>
    <row r="10" spans="1:11" s="2" customFormat="1" ht="15" customHeight="1">
      <c r="A10" s="271"/>
      <c r="B10" s="66" t="s">
        <v>38</v>
      </c>
      <c r="C10" s="255">
        <v>5454</v>
      </c>
      <c r="D10" s="207"/>
      <c r="E10" s="207"/>
      <c r="F10" s="207"/>
      <c r="G10" s="207"/>
    </row>
    <row r="11" spans="1:11" s="2" customFormat="1" ht="15" customHeight="1">
      <c r="A11" s="271"/>
      <c r="B11" s="66" t="s">
        <v>39</v>
      </c>
      <c r="C11" s="255">
        <v>11072</v>
      </c>
      <c r="D11" s="209"/>
    </row>
    <row r="12" spans="1:11" s="2" customFormat="1" ht="15" customHeight="1">
      <c r="A12" s="271"/>
      <c r="B12" s="66" t="s">
        <v>40</v>
      </c>
      <c r="C12" s="253">
        <v>8171</v>
      </c>
      <c r="D12" s="209"/>
    </row>
    <row r="13" spans="1:11" s="2" customFormat="1" ht="15" customHeight="1">
      <c r="A13" s="271"/>
      <c r="B13" s="66" t="s">
        <v>41</v>
      </c>
      <c r="C13" s="253">
        <v>2170</v>
      </c>
      <c r="D13" s="209"/>
    </row>
    <row r="14" spans="1:11" s="2" customFormat="1" ht="15" customHeight="1">
      <c r="A14" s="271"/>
      <c r="B14" s="66" t="s">
        <v>59</v>
      </c>
      <c r="C14" s="256">
        <v>37</v>
      </c>
      <c r="F14" s="49"/>
      <c r="G14" s="49"/>
      <c r="H14" s="49"/>
      <c r="I14" s="49"/>
      <c r="J14" s="49"/>
      <c r="K14" s="49"/>
    </row>
    <row r="15" spans="1:11" s="2" customFormat="1" ht="15" customHeight="1">
      <c r="A15" s="271"/>
      <c r="B15" s="67" t="s">
        <v>42</v>
      </c>
      <c r="C15" s="208">
        <v>0</v>
      </c>
      <c r="F15" s="49"/>
      <c r="G15" s="49"/>
      <c r="H15" s="49"/>
      <c r="I15" s="49"/>
      <c r="J15" s="49"/>
      <c r="K15" s="49"/>
    </row>
    <row r="16" spans="1:11" s="2" customFormat="1" ht="15" customHeight="1">
      <c r="A16" s="271"/>
      <c r="B16" s="62" t="s">
        <v>297</v>
      </c>
      <c r="C16" s="79">
        <v>28969</v>
      </c>
      <c r="F16" s="49"/>
      <c r="G16" s="49"/>
      <c r="H16" s="49"/>
      <c r="I16" s="49"/>
      <c r="J16" s="49"/>
      <c r="K16" s="49"/>
    </row>
    <row r="17" spans="1:12" s="2" customFormat="1" ht="15" customHeight="1">
      <c r="A17" s="271"/>
      <c r="B17" s="64" t="s">
        <v>35</v>
      </c>
      <c r="C17" s="65"/>
      <c r="F17" s="49"/>
      <c r="G17" s="49"/>
      <c r="H17" s="49"/>
      <c r="I17" s="49"/>
      <c r="J17" s="49"/>
      <c r="K17" s="49"/>
    </row>
    <row r="18" spans="1:12" s="2" customFormat="1" ht="15" customHeight="1">
      <c r="A18" s="271"/>
      <c r="B18" s="66" t="s">
        <v>37</v>
      </c>
      <c r="C18" s="207">
        <v>2914</v>
      </c>
      <c r="D18" s="207"/>
      <c r="F18" s="49"/>
      <c r="G18" s="49"/>
      <c r="H18" s="49"/>
      <c r="I18" s="49"/>
      <c r="J18" s="49"/>
      <c r="K18" s="49"/>
    </row>
    <row r="19" spans="1:12" s="2" customFormat="1" ht="15" customHeight="1">
      <c r="A19" s="271"/>
      <c r="B19" s="66" t="s">
        <v>38</v>
      </c>
      <c r="C19" s="207">
        <v>6195</v>
      </c>
      <c r="D19" s="207"/>
      <c r="F19" s="49"/>
      <c r="G19" s="49"/>
      <c r="H19" s="49"/>
      <c r="I19" s="49"/>
      <c r="J19" s="49"/>
      <c r="K19" s="49"/>
    </row>
    <row r="20" spans="1:12" s="2" customFormat="1" ht="15" customHeight="1">
      <c r="A20" s="271"/>
      <c r="B20" s="66" t="s">
        <v>39</v>
      </c>
      <c r="C20" s="207">
        <v>7091</v>
      </c>
      <c r="D20" s="209"/>
      <c r="F20" s="49"/>
      <c r="G20" s="49"/>
      <c r="H20" s="49"/>
      <c r="I20" s="49"/>
      <c r="J20" s="49"/>
      <c r="K20" s="49"/>
    </row>
    <row r="21" spans="1:12" s="2" customFormat="1" ht="15" customHeight="1">
      <c r="A21" s="271"/>
      <c r="B21" s="66" t="s">
        <v>40</v>
      </c>
      <c r="C21" s="254">
        <v>9602</v>
      </c>
      <c r="D21" s="209"/>
      <c r="F21" s="49"/>
      <c r="G21" s="49"/>
      <c r="H21" s="49"/>
      <c r="I21" s="49"/>
      <c r="J21" s="49"/>
      <c r="K21" s="49"/>
      <c r="L21" s="49"/>
    </row>
    <row r="22" spans="1:12" s="2" customFormat="1" ht="15" customHeight="1">
      <c r="A22" s="271"/>
      <c r="B22" s="66" t="s">
        <v>41</v>
      </c>
      <c r="C22" s="254">
        <v>3142</v>
      </c>
      <c r="D22" s="209"/>
      <c r="F22" s="49"/>
      <c r="G22" s="49"/>
      <c r="H22" s="49"/>
      <c r="I22" s="49"/>
      <c r="J22" s="49"/>
      <c r="K22" s="49"/>
      <c r="L22" s="49"/>
    </row>
    <row r="23" spans="1:12" s="2" customFormat="1" ht="15" customHeight="1">
      <c r="A23" s="271"/>
      <c r="B23" s="66" t="s">
        <v>59</v>
      </c>
      <c r="C23" s="2">
        <v>25</v>
      </c>
      <c r="F23" s="49"/>
      <c r="G23" s="49"/>
      <c r="H23" s="49"/>
      <c r="I23" s="49"/>
      <c r="J23" s="49"/>
      <c r="K23" s="49"/>
      <c r="L23" s="49"/>
    </row>
    <row r="24" spans="1:12" s="2" customFormat="1" ht="15" customHeight="1">
      <c r="A24" s="271"/>
      <c r="B24" s="68" t="s">
        <v>42</v>
      </c>
      <c r="C24" s="242">
        <v>0</v>
      </c>
      <c r="F24" s="49"/>
      <c r="G24" s="49"/>
      <c r="H24" s="49"/>
      <c r="I24" s="49"/>
      <c r="J24" s="49"/>
      <c r="K24" s="49"/>
      <c r="L24" s="49"/>
    </row>
    <row r="25" spans="1:12" s="2" customFormat="1" ht="15" customHeight="1">
      <c r="A25" s="272" t="s">
        <v>60</v>
      </c>
      <c r="B25" s="70" t="s">
        <v>45</v>
      </c>
      <c r="C25" s="49">
        <v>8103</v>
      </c>
      <c r="D25" s="216"/>
      <c r="E25" s="216"/>
      <c r="F25" s="49"/>
      <c r="G25" s="49"/>
      <c r="H25" s="49"/>
      <c r="I25" s="49"/>
      <c r="J25" s="49"/>
      <c r="K25" s="49"/>
      <c r="L25" s="49"/>
    </row>
    <row r="26" spans="1:12" s="2" customFormat="1" ht="15" customHeight="1">
      <c r="A26" s="272"/>
      <c r="B26" s="70" t="s">
        <v>46</v>
      </c>
      <c r="C26" s="49">
        <v>18925</v>
      </c>
      <c r="D26" s="216"/>
      <c r="E26" s="49"/>
      <c r="F26" s="49"/>
      <c r="G26" s="49"/>
      <c r="H26" s="49"/>
      <c r="I26" s="49"/>
      <c r="J26" s="49"/>
      <c r="K26" s="49"/>
      <c r="L26" s="49"/>
    </row>
    <row r="27" spans="1:12" s="2" customFormat="1" ht="15" customHeight="1">
      <c r="A27" s="272"/>
      <c r="B27" s="72" t="s">
        <v>42</v>
      </c>
      <c r="C27" s="252">
        <v>1861</v>
      </c>
      <c r="D27" s="216"/>
      <c r="E27" s="49"/>
      <c r="F27" s="49"/>
      <c r="G27" s="49"/>
      <c r="H27" s="49"/>
      <c r="I27" s="49"/>
      <c r="J27" s="49"/>
      <c r="K27" s="49"/>
      <c r="L27" s="49"/>
    </row>
    <row r="28" spans="1:12" s="2" customFormat="1" ht="15" customHeight="1">
      <c r="A28" s="80" t="s">
        <v>61</v>
      </c>
      <c r="B28" s="70"/>
      <c r="C28" s="81"/>
      <c r="D28" s="49"/>
      <c r="E28" s="49"/>
      <c r="F28" s="49"/>
      <c r="G28" s="49"/>
      <c r="H28" s="49"/>
      <c r="I28" s="49"/>
      <c r="J28" s="49"/>
      <c r="K28" s="49"/>
      <c r="L28" s="49"/>
    </row>
    <row r="29" spans="1:12" s="2" customFormat="1" ht="15" customHeight="1">
      <c r="A29" s="80"/>
      <c r="B29" s="70"/>
      <c r="C29" s="81"/>
      <c r="D29" s="49"/>
      <c r="E29" s="49"/>
      <c r="F29" s="49"/>
      <c r="G29" s="49"/>
      <c r="H29" s="49"/>
      <c r="I29" s="49"/>
      <c r="J29" s="49"/>
      <c r="K29" s="49"/>
      <c r="L29" s="49"/>
    </row>
    <row r="30" spans="1:12" s="2" customFormat="1" ht="15" customHeight="1">
      <c r="A30" s="82" t="s">
        <v>47</v>
      </c>
      <c r="B30" s="83"/>
      <c r="C30" s="70"/>
      <c r="D30" s="49"/>
      <c r="E30" s="49"/>
      <c r="F30" s="49"/>
      <c r="G30" s="49"/>
      <c r="H30" s="49"/>
      <c r="I30" s="49"/>
      <c r="J30" s="49"/>
      <c r="K30" s="49"/>
      <c r="L30" s="49"/>
    </row>
    <row r="31" spans="1:12" s="2" customFormat="1" ht="27.75" customHeight="1">
      <c r="A31" s="281" t="s">
        <v>62</v>
      </c>
      <c r="B31" s="281"/>
      <c r="C31" s="281"/>
      <c r="D31" s="49"/>
      <c r="E31" s="49"/>
      <c r="F31" s="49"/>
      <c r="G31" s="49"/>
      <c r="H31" s="49"/>
      <c r="I31" s="49"/>
      <c r="J31" s="49"/>
      <c r="K31" s="49"/>
      <c r="L31" s="49"/>
    </row>
    <row r="32" spans="1:12" s="2" customFormat="1" ht="12.75" customHeight="1">
      <c r="A32" s="281" t="s">
        <v>63</v>
      </c>
      <c r="B32" s="281"/>
      <c r="C32" s="281"/>
      <c r="D32" s="49"/>
      <c r="E32" s="49"/>
      <c r="F32" s="49"/>
      <c r="G32" s="49"/>
      <c r="H32" s="49"/>
      <c r="I32" s="49"/>
      <c r="J32" s="49"/>
      <c r="K32" s="49"/>
      <c r="L32" s="49"/>
    </row>
    <row r="33" spans="1:12" s="2" customFormat="1" ht="42.75" customHeight="1">
      <c r="A33" s="282" t="s">
        <v>291</v>
      </c>
      <c r="B33" s="282"/>
      <c r="C33" s="282"/>
      <c r="D33" s="49"/>
      <c r="E33" s="49"/>
      <c r="F33" s="49"/>
      <c r="G33" s="49"/>
      <c r="H33" s="49"/>
      <c r="I33" s="49"/>
      <c r="J33" s="49"/>
      <c r="K33" s="49"/>
      <c r="L33" s="49"/>
    </row>
    <row r="34" spans="1:12" s="2" customFormat="1" ht="15">
      <c r="A34" s="280" t="s">
        <v>64</v>
      </c>
      <c r="B34" s="280"/>
      <c r="C34" s="280"/>
      <c r="D34" s="49"/>
      <c r="E34" s="49"/>
      <c r="F34" s="49"/>
      <c r="G34" s="49"/>
      <c r="H34" s="49"/>
      <c r="I34" s="49"/>
      <c r="J34" s="49"/>
      <c r="K34" s="49"/>
      <c r="L34" s="49"/>
    </row>
    <row r="35" spans="1:12" s="2" customFormat="1" ht="60" customHeight="1">
      <c r="A35" s="279" t="s">
        <v>285</v>
      </c>
      <c r="B35" s="279"/>
      <c r="C35" s="279"/>
      <c r="D35" s="49"/>
      <c r="E35" s="49"/>
      <c r="F35" s="49"/>
      <c r="G35" s="49"/>
      <c r="H35" s="49"/>
      <c r="I35" s="49"/>
      <c r="J35" s="49"/>
      <c r="K35" s="49"/>
      <c r="L35" s="49"/>
    </row>
  </sheetData>
  <mergeCells count="7">
    <mergeCell ref="A35:C35"/>
    <mergeCell ref="A34:C34"/>
    <mergeCell ref="A7:A24"/>
    <mergeCell ref="A25:A27"/>
    <mergeCell ref="A31:C31"/>
    <mergeCell ref="A32:C32"/>
    <mergeCell ref="A33:C33"/>
  </mergeCells>
  <pageMargins left="0.70866141732283516" right="0.70866141732283516" top="0.74803149606299213" bottom="0.74803149606299213" header="0.31496062992126012" footer="0.31496062992126012"/>
  <pageSetup paperSize="9" scale="96" fitToWidth="0"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30"/>
  <sheetViews>
    <sheetView workbookViewId="0"/>
  </sheetViews>
  <sheetFormatPr defaultColWidth="9.42578125" defaultRowHeight="15"/>
  <cols>
    <col min="1" max="1" width="31.5703125" style="85" customWidth="1"/>
    <col min="2" max="9" width="16.140625" style="85" customWidth="1"/>
    <col min="10" max="10" width="9.42578125" style="85" customWidth="1"/>
    <col min="11" max="16384" width="9.42578125" style="85"/>
  </cols>
  <sheetData>
    <row r="1" spans="1:10" ht="15" customHeight="1">
      <c r="A1" s="84" t="s">
        <v>65</v>
      </c>
      <c r="B1" s="84"/>
      <c r="C1" s="84"/>
      <c r="D1" s="84"/>
      <c r="E1" s="84"/>
      <c r="F1" s="84"/>
      <c r="G1" s="84"/>
      <c r="H1" s="84"/>
      <c r="I1" s="84"/>
      <c r="J1" s="84"/>
    </row>
    <row r="2" spans="1:10" ht="15" customHeight="1">
      <c r="A2" s="86"/>
      <c r="B2" s="87"/>
      <c r="C2" s="87"/>
      <c r="D2" s="87"/>
      <c r="E2" s="87"/>
      <c r="F2" s="87"/>
      <c r="G2" s="87"/>
      <c r="H2" s="87"/>
    </row>
    <row r="3" spans="1:10" ht="30" customHeight="1">
      <c r="A3" s="88"/>
      <c r="B3" s="89" t="s">
        <v>37</v>
      </c>
      <c r="C3" s="89" t="s">
        <v>38</v>
      </c>
      <c r="D3" s="89" t="s">
        <v>39</v>
      </c>
      <c r="E3" s="89" t="s">
        <v>40</v>
      </c>
      <c r="F3" s="89" t="s">
        <v>41</v>
      </c>
      <c r="G3" s="90" t="s">
        <v>42</v>
      </c>
      <c r="H3" s="91" t="s">
        <v>34</v>
      </c>
      <c r="I3" s="92" t="s">
        <v>66</v>
      </c>
    </row>
    <row r="4" spans="1:10" ht="15" customHeight="1">
      <c r="A4" s="93" t="s">
        <v>34</v>
      </c>
      <c r="B4" s="94" t="e">
        <f>IF(MROUND(#REF!,100)&lt;5,"-",MROUND(#REF!,100))</f>
        <v>#REF!</v>
      </c>
      <c r="C4" s="94" t="e">
        <f>IF(MROUND(#REF!,100)&lt;5,"-",MROUND(#REF!,100))</f>
        <v>#REF!</v>
      </c>
      <c r="D4" s="94" t="e">
        <f>IF(MROUND(#REF!,100)&lt;5,"-",MROUND(#REF!,100))</f>
        <v>#REF!</v>
      </c>
      <c r="E4" s="94" t="e">
        <f>IF(MROUND(#REF!,100)&lt;5,"-",MROUND(#REF!,100))</f>
        <v>#REF!</v>
      </c>
      <c r="F4" s="94" t="e">
        <f>IF(MROUND(#REF!,100)&lt;5,"-",MROUND(#REF!,100))</f>
        <v>#REF!</v>
      </c>
      <c r="G4" s="94" t="e">
        <f>IF(MROUND(#REF!,100)&lt;5,"-",MROUND(#REF!,100))</f>
        <v>#REF!</v>
      </c>
      <c r="H4" s="94" t="e">
        <f>IF(MROUND(#REF!,100)&lt;5,"-",MROUND(#REF!,100))</f>
        <v>#REF!</v>
      </c>
      <c r="I4" s="95" t="e">
        <f>#REF!</f>
        <v>#REF!</v>
      </c>
      <c r="J4" s="96"/>
    </row>
    <row r="5" spans="1:10" ht="15" customHeight="1">
      <c r="A5" s="97" t="s">
        <v>67</v>
      </c>
      <c r="B5" s="98"/>
      <c r="C5" s="98"/>
      <c r="D5" s="99"/>
      <c r="E5" s="98"/>
      <c r="F5" s="98"/>
      <c r="G5" s="98"/>
      <c r="H5" s="98"/>
      <c r="I5" s="98"/>
    </row>
    <row r="6" spans="1:10" ht="15" customHeight="1">
      <c r="A6" s="100" t="s">
        <v>68</v>
      </c>
      <c r="B6" s="99" t="e">
        <f>IF(MROUND(#REF!,10)&lt;5,"-",MROUND(#REF!,10))</f>
        <v>#REF!</v>
      </c>
      <c r="C6" s="99" t="e">
        <f>IF(MROUND(#REF!,10)&lt;5,"-",MROUND(#REF!,10))</f>
        <v>#REF!</v>
      </c>
      <c r="D6" s="99" t="e">
        <f>IF(MROUND(#REF!,10)&lt;5,"-",MROUND(#REF!,10))</f>
        <v>#REF!</v>
      </c>
      <c r="E6" s="99" t="e">
        <f>IF(MROUND(#REF!,10)&lt;5,"-",MROUND(#REF!,10))</f>
        <v>#REF!</v>
      </c>
      <c r="F6" s="99" t="e">
        <f>IF(MROUND(#REF!,10)&lt;5,"-",MROUND(#REF!,10))</f>
        <v>#REF!</v>
      </c>
      <c r="G6" s="99" t="e">
        <f>IF(MROUND(#REF!,10)&lt;5,"-",MROUND(#REF!,10))</f>
        <v>#REF!</v>
      </c>
      <c r="H6" s="99" t="e">
        <f>IF(MROUND(#REF!,10)&lt;5,"-",MROUND(#REF!,10))</f>
        <v>#REF!</v>
      </c>
      <c r="I6" s="101" t="e">
        <f>IF(#REF!&lt;0.005,"*",ROUND(#REF!, 3))</f>
        <v>#REF!</v>
      </c>
      <c r="J6" s="96"/>
    </row>
    <row r="7" spans="1:10" ht="15" customHeight="1">
      <c r="A7" s="100" t="s">
        <v>69</v>
      </c>
      <c r="B7" s="99" t="e">
        <f>IF(MROUND(#REF!,10)&lt;5,"-",MROUND(#REF!,10))</f>
        <v>#REF!</v>
      </c>
      <c r="C7" s="99" t="e">
        <f>IF(MROUND(#REF!,10)&lt;5,"-",MROUND(#REF!,10))</f>
        <v>#REF!</v>
      </c>
      <c r="D7" s="99" t="e">
        <f>IF(MROUND(#REF!,10)&lt;5,"-",MROUND(#REF!,10))</f>
        <v>#REF!</v>
      </c>
      <c r="E7" s="99" t="e">
        <f>IF(MROUND(#REF!,10)&lt;5,"-",MROUND(#REF!,10))</f>
        <v>#REF!</v>
      </c>
      <c r="F7" s="99" t="e">
        <f>IF(MROUND(#REF!,10)&lt;5,"-",MROUND(#REF!,10))</f>
        <v>#REF!</v>
      </c>
      <c r="G7" s="99" t="e">
        <f>IF(MROUND(#REF!,10)&lt;5,"-",MROUND(#REF!,10))</f>
        <v>#REF!</v>
      </c>
      <c r="H7" s="99" t="e">
        <f>IF(MROUND(#REF!,10)&lt;5,"-",MROUND(#REF!,10))</f>
        <v>#REF!</v>
      </c>
      <c r="I7" s="101" t="e">
        <f>IF(#REF!&lt;0.005,"*",ROUND(#REF!, 3))</f>
        <v>#REF!</v>
      </c>
      <c r="J7" s="96"/>
    </row>
    <row r="8" spans="1:10" ht="15" customHeight="1">
      <c r="A8" s="100" t="s">
        <v>70</v>
      </c>
      <c r="B8" s="99" t="e">
        <f>IF(MROUND(#REF!,10)&lt;5,"-",MROUND(#REF!,10))</f>
        <v>#REF!</v>
      </c>
      <c r="C8" s="99" t="e">
        <f>IF(MROUND(#REF!,10)&lt;5,"-",MROUND(#REF!,10))</f>
        <v>#REF!</v>
      </c>
      <c r="D8" s="99" t="e">
        <f>IF(MROUND(#REF!,10)&lt;5,"-",MROUND(#REF!,10))</f>
        <v>#REF!</v>
      </c>
      <c r="E8" s="99" t="e">
        <f>IF(MROUND(#REF!,10)&lt;5,"-",MROUND(#REF!,10))</f>
        <v>#REF!</v>
      </c>
      <c r="F8" s="99" t="e">
        <f>IF(MROUND(#REF!,10)&lt;5,"-",MROUND(#REF!,10))</f>
        <v>#REF!</v>
      </c>
      <c r="G8" s="99" t="e">
        <f>IF(MROUND(#REF!,10)&lt;5,"-",MROUND(#REF!,10))</f>
        <v>#REF!</v>
      </c>
      <c r="H8" s="99" t="e">
        <f>IF(MROUND(#REF!,10)&lt;5,"-",MROUND(#REF!,10))</f>
        <v>#REF!</v>
      </c>
      <c r="I8" s="101" t="e">
        <f>IF(#REF!&lt;0.005,"*",ROUND(#REF!, 3))</f>
        <v>#REF!</v>
      </c>
      <c r="J8" s="96"/>
    </row>
    <row r="9" spans="1:10" ht="15" customHeight="1">
      <c r="A9" s="100"/>
      <c r="B9" s="99"/>
      <c r="C9" s="99"/>
      <c r="D9" s="99"/>
      <c r="E9" s="99"/>
      <c r="F9" s="99"/>
      <c r="G9" s="99"/>
      <c r="H9" s="99"/>
      <c r="I9" s="101"/>
      <c r="J9" s="96"/>
    </row>
    <row r="10" spans="1:10" ht="15" customHeight="1">
      <c r="A10" s="102" t="s">
        <v>71</v>
      </c>
      <c r="B10" s="99"/>
      <c r="C10" s="99"/>
      <c r="D10" s="99"/>
      <c r="E10" s="99"/>
      <c r="F10" s="99"/>
      <c r="G10" s="99"/>
      <c r="H10" s="99"/>
      <c r="I10" s="101"/>
      <c r="J10" s="96"/>
    </row>
    <row r="11" spans="1:10" ht="15" customHeight="1">
      <c r="A11" s="100" t="s">
        <v>72</v>
      </c>
      <c r="B11" s="99" t="e">
        <f>IF(MROUND(#REF!,10)&lt;5,"-",MROUND(#REF!,10))</f>
        <v>#REF!</v>
      </c>
      <c r="C11" s="99" t="e">
        <f>IF(MROUND(#REF!,10)&lt;5,"-",MROUND(#REF!,10))</f>
        <v>#REF!</v>
      </c>
      <c r="D11" s="99" t="e">
        <f>IF(MROUND(#REF!,10)&lt;5,"-",MROUND(#REF!,10))</f>
        <v>#REF!</v>
      </c>
      <c r="E11" s="99" t="e">
        <f>IF(MROUND(#REF!,10)&lt;5,"-",MROUND(#REF!,10))</f>
        <v>#REF!</v>
      </c>
      <c r="F11" s="99" t="e">
        <f>IF(MROUND(#REF!,10)&lt;5,"-",MROUND(#REF!,10))</f>
        <v>#REF!</v>
      </c>
      <c r="G11" s="99" t="e">
        <f>IF(MROUND(#REF!,10)&lt;5,"-",MROUND(#REF!,10))</f>
        <v>#REF!</v>
      </c>
      <c r="H11" s="99" t="e">
        <f>IF(MROUND(#REF!,10)&lt;5,"-",MROUND(#REF!,10))</f>
        <v>#REF!</v>
      </c>
      <c r="I11" s="101" t="e">
        <f>IF(#REF!&lt;0.005,"*",ROUND(#REF!, 3))</f>
        <v>#REF!</v>
      </c>
      <c r="J11" s="96"/>
    </row>
    <row r="12" spans="1:10" ht="15" customHeight="1">
      <c r="A12" s="100" t="s">
        <v>73</v>
      </c>
      <c r="B12" s="99" t="e">
        <f>IF(MROUND(#REF!,10)&lt;5,"-",MROUND(#REF!,10))</f>
        <v>#REF!</v>
      </c>
      <c r="C12" s="99" t="e">
        <f>IF(MROUND(#REF!,10)&lt;5,"-",MROUND(#REF!,10))</f>
        <v>#REF!</v>
      </c>
      <c r="D12" s="99" t="e">
        <f>IF(MROUND(#REF!,10)&lt;5,"-",MROUND(#REF!,10))</f>
        <v>#REF!</v>
      </c>
      <c r="E12" s="99" t="e">
        <f>IF(MROUND(#REF!,10)&lt;5,"-",MROUND(#REF!,10))</f>
        <v>#REF!</v>
      </c>
      <c r="F12" s="99" t="e">
        <f>IF(MROUND(#REF!,10)&lt;5,"-",MROUND(#REF!,10))</f>
        <v>#REF!</v>
      </c>
      <c r="G12" s="99" t="e">
        <f>IF(MROUND(#REF!,10)&lt;5,"-",MROUND(#REF!,10))</f>
        <v>#REF!</v>
      </c>
      <c r="H12" s="99" t="e">
        <f>IF(MROUND(#REF!,10)&lt;5,"-",MROUND(#REF!,10))</f>
        <v>#REF!</v>
      </c>
      <c r="I12" s="101" t="e">
        <f>IF(#REF!&lt;0.005,"*",ROUND(#REF!, 3))</f>
        <v>#REF!</v>
      </c>
      <c r="J12" s="96"/>
    </row>
    <row r="13" spans="1:10" ht="15" customHeight="1">
      <c r="A13" s="100"/>
      <c r="B13" s="99"/>
      <c r="C13" s="99"/>
      <c r="D13" s="99"/>
      <c r="E13" s="99"/>
      <c r="F13" s="99"/>
      <c r="G13" s="99"/>
      <c r="H13" s="99"/>
      <c r="I13" s="101"/>
      <c r="J13" s="96"/>
    </row>
    <row r="14" spans="1:10" ht="30" customHeight="1">
      <c r="A14" s="102" t="s">
        <v>74</v>
      </c>
      <c r="B14" s="99"/>
      <c r="C14" s="99"/>
      <c r="D14" s="99"/>
      <c r="E14" s="99"/>
      <c r="F14" s="99"/>
      <c r="G14" s="99"/>
      <c r="H14" s="99"/>
      <c r="I14" s="101"/>
      <c r="J14" s="96"/>
    </row>
    <row r="15" spans="1:10" ht="15" customHeight="1">
      <c r="A15" s="103" t="s">
        <v>45</v>
      </c>
      <c r="B15" s="99" t="e">
        <f>IF(MROUND(#REF!,10)&lt;5,"-",MROUND(#REF!,10))</f>
        <v>#REF!</v>
      </c>
      <c r="C15" s="99" t="e">
        <f>IF(MROUND(#REF!,10)&lt;5,"-",MROUND(#REF!,10))</f>
        <v>#REF!</v>
      </c>
      <c r="D15" s="99" t="e">
        <f>IF(MROUND(#REF!,10)&lt;5,"-",MROUND(#REF!,10))</f>
        <v>#REF!</v>
      </c>
      <c r="E15" s="99" t="e">
        <f>IF(MROUND(#REF!,10)&lt;5,"-",MROUND(#REF!,10))</f>
        <v>#REF!</v>
      </c>
      <c r="F15" s="99" t="e">
        <f>IF(MROUND(#REF!,10)&lt;5,"-",MROUND(#REF!,10))</f>
        <v>#REF!</v>
      </c>
      <c r="G15" s="99" t="e">
        <f>IF(MROUND(#REF!,10)&lt;5,"-",MROUND(#REF!,10))</f>
        <v>#REF!</v>
      </c>
      <c r="H15" s="99" t="e">
        <f>IF(MROUND(#REF!,10)&lt;5,"-",MROUND(#REF!,10))</f>
        <v>#REF!</v>
      </c>
      <c r="I15" s="101" t="e">
        <f>IF(#REF!&lt;0.005,"*",ROUND(#REF!, 3))</f>
        <v>#REF!</v>
      </c>
      <c r="J15" s="96"/>
    </row>
    <row r="16" spans="1:10" ht="15" customHeight="1">
      <c r="A16" s="103" t="s">
        <v>46</v>
      </c>
      <c r="B16" s="99" t="e">
        <f>IF(MROUND(#REF!,10)&lt;5,"-",MROUND(#REF!,10))</f>
        <v>#REF!</v>
      </c>
      <c r="C16" s="99" t="e">
        <f>IF(MROUND(#REF!,10)&lt;5,"-",MROUND(#REF!,10))</f>
        <v>#REF!</v>
      </c>
      <c r="D16" s="99" t="e">
        <f>IF(MROUND(#REF!,10)&lt;5,"-",MROUND(#REF!,10))</f>
        <v>#REF!</v>
      </c>
      <c r="E16" s="99" t="e">
        <f>IF(MROUND(#REF!,10)&lt;5,"-",MROUND(#REF!,10))</f>
        <v>#REF!</v>
      </c>
      <c r="F16" s="99" t="e">
        <f>IF(MROUND(#REF!,10)&lt;5,"-",MROUND(#REF!,10))</f>
        <v>#REF!</v>
      </c>
      <c r="G16" s="99" t="e">
        <f>IF(MROUND(#REF!,10)&lt;5,"-",MROUND(#REF!,10))</f>
        <v>#REF!</v>
      </c>
      <c r="H16" s="99" t="e">
        <f>IF(MROUND(#REF!,10)&lt;5,"-",MROUND(#REF!,10))</f>
        <v>#REF!</v>
      </c>
      <c r="I16" s="101" t="e">
        <f>IF(#REF!&lt;0.005,"*",ROUND(#REF!, 3))</f>
        <v>#REF!</v>
      </c>
      <c r="J16" s="96"/>
    </row>
    <row r="17" spans="1:10" ht="15" customHeight="1">
      <c r="A17" s="103" t="s">
        <v>42</v>
      </c>
      <c r="B17" s="99" t="e">
        <f>IF(MROUND(#REF!,10)&lt;5,"-",MROUND(#REF!,10))</f>
        <v>#REF!</v>
      </c>
      <c r="C17" s="99" t="e">
        <f>IF(MROUND(#REF!,10)&lt;5,"-",MROUND(#REF!,10))</f>
        <v>#REF!</v>
      </c>
      <c r="D17" s="99" t="e">
        <f>IF(MROUND(#REF!,10)&lt;5,"-",MROUND(#REF!,10))</f>
        <v>#REF!</v>
      </c>
      <c r="E17" s="99" t="e">
        <f>IF(MROUND(#REF!,10)&lt;5,"-",MROUND(#REF!,10))</f>
        <v>#REF!</v>
      </c>
      <c r="F17" s="99" t="e">
        <f>IF(MROUND(#REF!,10)&lt;5,"-",MROUND(#REF!,10))</f>
        <v>#REF!</v>
      </c>
      <c r="G17" s="99" t="e">
        <f>IF(MROUND(#REF!,10)&lt;5,"-",MROUND(#REF!,10))</f>
        <v>#REF!</v>
      </c>
      <c r="H17" s="99" t="e">
        <f>IF(MROUND(#REF!,10)&lt;5,"-",MROUND(#REF!,10))</f>
        <v>#REF!</v>
      </c>
      <c r="I17" s="101" t="e">
        <f>IF(#REF!&lt;0.005,"*",ROUND(#REF!, 3))</f>
        <v>#REF!</v>
      </c>
      <c r="J17" s="96"/>
    </row>
    <row r="18" spans="1:10" ht="15" customHeight="1">
      <c r="A18" s="103"/>
      <c r="B18" s="99"/>
      <c r="C18" s="99"/>
      <c r="D18" s="99"/>
      <c r="E18" s="99"/>
      <c r="F18" s="99"/>
      <c r="G18" s="99"/>
      <c r="H18" s="99"/>
      <c r="I18" s="101"/>
      <c r="J18" s="96"/>
    </row>
    <row r="19" spans="1:10" ht="15" customHeight="1">
      <c r="A19" s="104" t="s">
        <v>75</v>
      </c>
      <c r="B19" s="99"/>
      <c r="C19" s="99"/>
      <c r="D19" s="99"/>
      <c r="E19" s="99"/>
      <c r="F19" s="99"/>
      <c r="G19" s="99"/>
      <c r="H19" s="99"/>
      <c r="I19" s="101"/>
      <c r="J19" s="96"/>
    </row>
    <row r="20" spans="1:10" ht="15" customHeight="1">
      <c r="A20" s="103" t="s">
        <v>76</v>
      </c>
      <c r="B20" s="99" t="e">
        <f>IF(MROUND(#REF!,10)&lt;5,"-",MROUND(#REF!,10))</f>
        <v>#REF!</v>
      </c>
      <c r="C20" s="99" t="e">
        <f>IF(MROUND(#REF!,10)&lt;5,"-",MROUND(#REF!,10))</f>
        <v>#REF!</v>
      </c>
      <c r="D20" s="99" t="e">
        <f>IF(MROUND(#REF!,10)&lt;5,"-",MROUND(#REF!,10))</f>
        <v>#REF!</v>
      </c>
      <c r="E20" s="99" t="e">
        <f>IF(MROUND(#REF!,10)&lt;5,"-",MROUND(#REF!,10))</f>
        <v>#REF!</v>
      </c>
      <c r="F20" s="99" t="e">
        <f>IF(MROUND(#REF!,10)&lt;5,"-",MROUND(#REF!,10))</f>
        <v>#REF!</v>
      </c>
      <c r="G20" s="99" t="e">
        <f>IF(MROUND(#REF!,10)&lt;5,"-",MROUND(#REF!,10))</f>
        <v>#REF!</v>
      </c>
      <c r="H20" s="99" t="e">
        <f>IF(MROUND(#REF!,10)&lt;5,"-",MROUND(#REF!,10))</f>
        <v>#REF!</v>
      </c>
      <c r="I20" s="101" t="e">
        <f>IF(#REF!&lt;0.005,"*",ROUND(#REF!, 3))</f>
        <v>#REF!</v>
      </c>
      <c r="J20" s="96"/>
    </row>
    <row r="21" spans="1:10" ht="15" customHeight="1">
      <c r="A21" s="103" t="s">
        <v>77</v>
      </c>
      <c r="B21" s="99" t="e">
        <f>IF(MROUND(#REF!,10)&lt;5,"-",MROUND(#REF!,10))</f>
        <v>#REF!</v>
      </c>
      <c r="C21" s="99" t="e">
        <f>IF(MROUND(#REF!,10)&lt;5,"-",MROUND(#REF!,10))</f>
        <v>#REF!</v>
      </c>
      <c r="D21" s="99" t="e">
        <f>IF(MROUND(#REF!,10)&lt;5,"-",MROUND(#REF!,10))</f>
        <v>#REF!</v>
      </c>
      <c r="E21" s="99" t="e">
        <f>IF(MROUND(#REF!,10)&lt;5,"-",MROUND(#REF!,10))</f>
        <v>#REF!</v>
      </c>
      <c r="F21" s="99" t="e">
        <f>IF(MROUND(#REF!,10)&lt;5,"-",MROUND(#REF!,10))</f>
        <v>#REF!</v>
      </c>
      <c r="G21" s="99" t="e">
        <f>IF(MROUND(#REF!,10)&lt;5,"-",MROUND(#REF!,10))</f>
        <v>#REF!</v>
      </c>
      <c r="H21" s="99" t="e">
        <f>IF(MROUND(#REF!,10)&lt;5,"-",MROUND(#REF!,10))</f>
        <v>#REF!</v>
      </c>
      <c r="I21" s="101" t="e">
        <f>IF(#REF!&lt;0.005,"*",ROUND(#REF!, 3))</f>
        <v>#REF!</v>
      </c>
      <c r="J21" s="96"/>
    </row>
    <row r="22" spans="1:10" ht="15" customHeight="1">
      <c r="A22" s="103" t="s">
        <v>78</v>
      </c>
      <c r="B22" s="99" t="e">
        <f>IF(MROUND(#REF!,10)&lt;5,"-",MROUND(#REF!,10))</f>
        <v>#REF!</v>
      </c>
      <c r="C22" s="99" t="e">
        <f>IF(MROUND(#REF!,10)&lt;5,"-",MROUND(#REF!,10))</f>
        <v>#REF!</v>
      </c>
      <c r="D22" s="99" t="e">
        <f>IF(MROUND(#REF!,10)&lt;5,"-",MROUND(#REF!,10))</f>
        <v>#REF!</v>
      </c>
      <c r="E22" s="99" t="e">
        <f>IF(MROUND(#REF!,10)&lt;5,"-",MROUND(#REF!,10))</f>
        <v>#REF!</v>
      </c>
      <c r="F22" s="99" t="e">
        <f>IF(MROUND(#REF!,10)&lt;5,"-",MROUND(#REF!,10))</f>
        <v>#REF!</v>
      </c>
      <c r="G22" s="99" t="e">
        <f>IF(MROUND(#REF!,10)&lt;5,"-",MROUND(#REF!,10))</f>
        <v>#REF!</v>
      </c>
      <c r="H22" s="99" t="e">
        <f>IF(MROUND(#REF!,10)&lt;5,"-",MROUND(#REF!,10))</f>
        <v>#REF!</v>
      </c>
      <c r="I22" s="101" t="e">
        <f>IF(#REF!&lt;0.005,"*",ROUND(#REF!, 3))</f>
        <v>#REF!</v>
      </c>
      <c r="J22" s="96"/>
    </row>
    <row r="23" spans="1:10" ht="15" customHeight="1">
      <c r="A23" s="103" t="s">
        <v>79</v>
      </c>
      <c r="B23" s="99" t="e">
        <f>IF(MROUND(#REF!,10)&lt;5,"-",MROUND(#REF!,10))</f>
        <v>#REF!</v>
      </c>
      <c r="C23" s="99" t="e">
        <f>IF(MROUND(#REF!,10)&lt;5,"-",MROUND(#REF!,10))</f>
        <v>#REF!</v>
      </c>
      <c r="D23" s="99" t="e">
        <f>IF(MROUND(#REF!,10)&lt;5,"-",MROUND(#REF!,10))</f>
        <v>#REF!</v>
      </c>
      <c r="E23" s="99" t="e">
        <f>IF(MROUND(#REF!,10)&lt;5,"-",MROUND(#REF!,10))</f>
        <v>#REF!</v>
      </c>
      <c r="F23" s="99" t="e">
        <f>IF(MROUND(#REF!,10)&lt;5,"-",MROUND(#REF!,10))</f>
        <v>#REF!</v>
      </c>
      <c r="G23" s="99" t="e">
        <f>IF(MROUND(#REF!,10)&lt;5,"-",MROUND(#REF!,10))</f>
        <v>#REF!</v>
      </c>
      <c r="H23" s="99" t="e">
        <f>IF(MROUND(#REF!,10)&lt;5,"-",MROUND(#REF!,10))</f>
        <v>#REF!</v>
      </c>
      <c r="I23" s="101" t="e">
        <f>IF(#REF!&lt;0.005,"*",ROUND(#REF!, 3))</f>
        <v>#REF!</v>
      </c>
      <c r="J23" s="96"/>
    </row>
    <row r="24" spans="1:10" ht="15" customHeight="1">
      <c r="A24" s="103" t="s">
        <v>80</v>
      </c>
      <c r="B24" s="99" t="e">
        <f>IF(MROUND(#REF!,10)&lt;5,"-",MROUND(#REF!,10))</f>
        <v>#REF!</v>
      </c>
      <c r="C24" s="99" t="e">
        <f>IF(MROUND(#REF!,10)&lt;5,"-",MROUND(#REF!,10))</f>
        <v>#REF!</v>
      </c>
      <c r="D24" s="99" t="e">
        <f>IF(MROUND(#REF!,10)&lt;5,"-",MROUND(#REF!,10))</f>
        <v>#REF!</v>
      </c>
      <c r="E24" s="99" t="e">
        <f>IF(MROUND(#REF!,10)&lt;5,"-",MROUND(#REF!,10))</f>
        <v>#REF!</v>
      </c>
      <c r="F24" s="99" t="e">
        <f>IF(MROUND(#REF!,10)&lt;5,"-",MROUND(#REF!,10))</f>
        <v>#REF!</v>
      </c>
      <c r="G24" s="99" t="e">
        <f>IF(MROUND(#REF!,10)&lt;5,"-",MROUND(#REF!,10))</f>
        <v>#REF!</v>
      </c>
      <c r="H24" s="99" t="e">
        <f>IF(MROUND(#REF!,10)&lt;5,"-",MROUND(#REF!,10))</f>
        <v>#REF!</v>
      </c>
      <c r="I24" s="101" t="e">
        <f>IF(#REF!&lt;0.005,"*",ROUND(#REF!, 3))</f>
        <v>#REF!</v>
      </c>
      <c r="J24" s="96"/>
    </row>
    <row r="25" spans="1:10" ht="15" customHeight="1">
      <c r="A25" s="105" t="s">
        <v>81</v>
      </c>
      <c r="B25" s="106" t="e">
        <f>IF(MROUND(#REF!,10)&lt;5,"-",MROUND(#REF!,10))</f>
        <v>#REF!</v>
      </c>
      <c r="C25" s="106" t="e">
        <f>IF(MROUND(#REF!,10)&lt;5,"-",MROUND(#REF!,10))</f>
        <v>#REF!</v>
      </c>
      <c r="D25" s="106" t="e">
        <f>IF(MROUND(#REF!,10)&lt;5,"-",MROUND(#REF!,10))</f>
        <v>#REF!</v>
      </c>
      <c r="E25" s="106" t="e">
        <f>IF(MROUND(#REF!,10)&lt;5,"-",MROUND(#REF!,10))</f>
        <v>#REF!</v>
      </c>
      <c r="F25" s="106" t="e">
        <f>IF(MROUND(#REF!,10)&lt;5,"-",MROUND(#REF!,10))</f>
        <v>#REF!</v>
      </c>
      <c r="G25" s="106" t="e">
        <f>IF(MROUND(#REF!,10)&lt;5,"-",MROUND(#REF!,10))</f>
        <v>#REF!</v>
      </c>
      <c r="H25" s="106" t="e">
        <f>IF(MROUND(#REF!,10)&lt;5,"-",MROUND(#REF!,10))</f>
        <v>#REF!</v>
      </c>
      <c r="I25" s="107" t="e">
        <f>IF(#REF!&lt;0.005,"*",ROUND(#REF!, 3))</f>
        <v>#REF!</v>
      </c>
      <c r="J25" s="96"/>
    </row>
    <row r="26" spans="1:10" s="109" customFormat="1" ht="15" customHeight="1">
      <c r="A26" s="108" t="s">
        <v>47</v>
      </c>
      <c r="C26" s="110"/>
      <c r="D26" s="110"/>
      <c r="E26" s="110"/>
    </row>
    <row r="27" spans="1:10" s="109" customFormat="1" ht="15" customHeight="1">
      <c r="A27" s="283" t="s">
        <v>82</v>
      </c>
      <c r="B27" s="283"/>
      <c r="C27" s="283"/>
      <c r="D27" s="283"/>
      <c r="E27" s="283"/>
      <c r="F27" s="283"/>
      <c r="G27" s="283"/>
      <c r="H27" s="283"/>
      <c r="I27" s="283"/>
    </row>
    <row r="28" spans="1:10" s="109" customFormat="1" ht="15" customHeight="1">
      <c r="A28" s="283" t="s">
        <v>83</v>
      </c>
      <c r="B28" s="283"/>
      <c r="C28" s="283"/>
      <c r="D28" s="283"/>
      <c r="E28" s="283"/>
      <c r="F28" s="283"/>
      <c r="G28" s="283"/>
      <c r="H28" s="283"/>
      <c r="I28" s="283"/>
    </row>
    <row r="29" spans="1:10" s="109" customFormat="1" ht="15" customHeight="1">
      <c r="A29" s="283" t="s">
        <v>84</v>
      </c>
      <c r="B29" s="283"/>
      <c r="C29" s="283"/>
      <c r="D29" s="283"/>
      <c r="E29" s="283"/>
      <c r="F29" s="283"/>
      <c r="G29" s="283"/>
      <c r="H29" s="283"/>
      <c r="I29" s="283"/>
    </row>
    <row r="30" spans="1:10">
      <c r="A30" s="284" t="s">
        <v>85</v>
      </c>
      <c r="B30" s="284"/>
      <c r="C30" s="284"/>
      <c r="D30" s="284"/>
      <c r="E30" s="284"/>
      <c r="F30" s="284"/>
      <c r="G30" s="284"/>
      <c r="H30" s="284"/>
      <c r="I30" s="284"/>
    </row>
  </sheetData>
  <mergeCells count="4">
    <mergeCell ref="A27:I27"/>
    <mergeCell ref="A28:I28"/>
    <mergeCell ref="A29:I29"/>
    <mergeCell ref="A30:I30"/>
  </mergeCells>
  <pageMargins left="0.70000000000000007" right="0.70000000000000007" top="0.75" bottom="0.75" header="0.30000000000000004" footer="0.30000000000000004"/>
  <pageSetup paperSize="0" scale="83" fitToWidth="0" fitToHeight="0" orientation="landscape" horizontalDpi="0" verticalDpi="0" copie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30"/>
  <sheetViews>
    <sheetView workbookViewId="0"/>
  </sheetViews>
  <sheetFormatPr defaultColWidth="9.42578125" defaultRowHeight="15"/>
  <cols>
    <col min="1" max="1" width="35.7109375" style="85" customWidth="1"/>
    <col min="2" max="2" width="18.42578125" style="85" customWidth="1"/>
    <col min="3" max="7" width="14" style="85" customWidth="1"/>
    <col min="8" max="8" width="18.5703125" style="85" customWidth="1"/>
    <col min="9" max="9" width="14" style="85" customWidth="1"/>
    <col min="10" max="10" width="9.42578125" style="85" customWidth="1"/>
    <col min="11" max="16384" width="9.42578125" style="85"/>
  </cols>
  <sheetData>
    <row r="1" spans="1:10" ht="15" customHeight="1">
      <c r="A1" s="84" t="s">
        <v>86</v>
      </c>
      <c r="B1" s="84"/>
      <c r="C1" s="84"/>
      <c r="D1" s="84"/>
      <c r="E1" s="84"/>
      <c r="F1" s="84"/>
      <c r="G1" s="84"/>
      <c r="H1" s="84"/>
      <c r="I1" s="84"/>
      <c r="J1" s="84"/>
    </row>
    <row r="2" spans="1:10" ht="15" customHeight="1">
      <c r="A2" s="86"/>
      <c r="B2" s="87"/>
      <c r="C2" s="87"/>
      <c r="D2" s="87"/>
      <c r="E2" s="87"/>
      <c r="F2" s="87"/>
      <c r="G2" s="87"/>
      <c r="H2" s="87"/>
    </row>
    <row r="3" spans="1:10" ht="30" customHeight="1">
      <c r="A3" s="88"/>
      <c r="B3" s="89" t="s">
        <v>37</v>
      </c>
      <c r="C3" s="89" t="s">
        <v>38</v>
      </c>
      <c r="D3" s="89" t="s">
        <v>39</v>
      </c>
      <c r="E3" s="89" t="s">
        <v>40</v>
      </c>
      <c r="F3" s="89" t="s">
        <v>41</v>
      </c>
      <c r="G3" s="90" t="s">
        <v>42</v>
      </c>
      <c r="H3" s="91" t="s">
        <v>34</v>
      </c>
      <c r="I3" s="92" t="s">
        <v>66</v>
      </c>
    </row>
    <row r="4" spans="1:10" ht="15" customHeight="1">
      <c r="A4" s="93" t="s">
        <v>34</v>
      </c>
      <c r="B4" s="94" t="e">
        <f>IF('Maths_Assessment_E&amp;D_(R)'!B4="-",0,'Maths_Assessment_E&amp;D_(R)'!B4-#REF!)</f>
        <v>#REF!</v>
      </c>
      <c r="C4" s="94" t="e">
        <f>IF('Maths_Assessment_E&amp;D_(R)'!C4="-",0,'Maths_Assessment_E&amp;D_(R)'!C4-#REF!)</f>
        <v>#REF!</v>
      </c>
      <c r="D4" s="94" t="e">
        <f>IF('Maths_Assessment_E&amp;D_(R)'!D4="-",0,'Maths_Assessment_E&amp;D_(R)'!D4-#REF!)</f>
        <v>#REF!</v>
      </c>
      <c r="E4" s="94" t="e">
        <f>IF('Maths_Assessment_E&amp;D_(R)'!E4="-",0,'Maths_Assessment_E&amp;D_(R)'!E4-#REF!)</f>
        <v>#REF!</v>
      </c>
      <c r="F4" s="94" t="e">
        <f>IF('Maths_Assessment_E&amp;D_(R)'!F4="-",0,'Maths_Assessment_E&amp;D_(R)'!F4-#REF!)</f>
        <v>#REF!</v>
      </c>
      <c r="G4" s="94" t="e">
        <f>IF('Maths_Assessment_E&amp;D_(R)'!G4="-",0,'Maths_Assessment_E&amp;D_(R)'!G4-#REF!)</f>
        <v>#REF!</v>
      </c>
      <c r="H4" s="94" t="e">
        <f>IF('Maths_Assessment_E&amp;D_(R)'!H4="-",0,'Maths_Assessment_E&amp;D_(R)'!H4-#REF!)</f>
        <v>#REF!</v>
      </c>
      <c r="I4" s="95" t="e">
        <f>IF('Maths_Assessment_E&amp;D_(R)'!I4="*",0,'Maths_Assessment_E&amp;D_(R)'!I4-#REF!)</f>
        <v>#REF!</v>
      </c>
      <c r="J4" s="96"/>
    </row>
    <row r="5" spans="1:10" ht="15" customHeight="1">
      <c r="A5" s="97" t="s">
        <v>67</v>
      </c>
      <c r="B5" s="98"/>
      <c r="C5" s="98"/>
      <c r="D5" s="99"/>
      <c r="E5" s="98"/>
      <c r="F5" s="98"/>
      <c r="G5" s="98"/>
      <c r="H5" s="98"/>
      <c r="I5" s="98"/>
    </row>
    <row r="6" spans="1:10" ht="15" customHeight="1">
      <c r="A6" s="100" t="s">
        <v>68</v>
      </c>
      <c r="B6" s="99" t="e">
        <f>IF('Maths_Assessment_E&amp;D_(R)'!B6="-",0,'Maths_Assessment_E&amp;D_(R)'!B6-#REF!)</f>
        <v>#REF!</v>
      </c>
      <c r="C6" s="99" t="e">
        <f>IF('Maths_Assessment_E&amp;D_(R)'!C6="-",0,'Maths_Assessment_E&amp;D_(R)'!C6-#REF!)</f>
        <v>#REF!</v>
      </c>
      <c r="D6" s="99" t="e">
        <f>IF('Maths_Assessment_E&amp;D_(R)'!D6="-",0,'Maths_Assessment_E&amp;D_(R)'!D6-#REF!)</f>
        <v>#REF!</v>
      </c>
      <c r="E6" s="99" t="e">
        <f>IF('Maths_Assessment_E&amp;D_(R)'!E6="-",0,'Maths_Assessment_E&amp;D_(R)'!E6-#REF!)</f>
        <v>#REF!</v>
      </c>
      <c r="F6" s="99" t="e">
        <f>IF('Maths_Assessment_E&amp;D_(R)'!F6="-",0,'Maths_Assessment_E&amp;D_(R)'!F6-#REF!)</f>
        <v>#REF!</v>
      </c>
      <c r="G6" s="99" t="e">
        <f>IF('Maths_Assessment_E&amp;D_(R)'!G6="-",0,'Maths_Assessment_E&amp;D_(R)'!G6-#REF!)</f>
        <v>#REF!</v>
      </c>
      <c r="H6" s="99" t="e">
        <f>IF('Maths_Assessment_E&amp;D_(R)'!H6="-",0,'Maths_Assessment_E&amp;D_(R)'!H6-#REF!)</f>
        <v>#REF!</v>
      </c>
      <c r="I6" s="101" t="e">
        <f>IF('Maths_Assessment_E&amp;D_(R)'!I6="*",0,'Maths_Assessment_E&amp;D_(R)'!I6-#REF!)</f>
        <v>#REF!</v>
      </c>
      <c r="J6" s="96"/>
    </row>
    <row r="7" spans="1:10" ht="15" customHeight="1">
      <c r="A7" s="100" t="s">
        <v>69</v>
      </c>
      <c r="B7" s="99" t="e">
        <f>IF('Maths_Assessment_E&amp;D_(R)'!B7="-",0,'Maths_Assessment_E&amp;D_(R)'!B7-#REF!)</f>
        <v>#REF!</v>
      </c>
      <c r="C7" s="99" t="e">
        <f>IF('Maths_Assessment_E&amp;D_(R)'!C7="-",0,'Maths_Assessment_E&amp;D_(R)'!C7-#REF!)</f>
        <v>#REF!</v>
      </c>
      <c r="D7" s="99" t="e">
        <f>IF('Maths_Assessment_E&amp;D_(R)'!D7="-",0,'Maths_Assessment_E&amp;D_(R)'!D7-#REF!)</f>
        <v>#REF!</v>
      </c>
      <c r="E7" s="99" t="e">
        <f>IF('Maths_Assessment_E&amp;D_(R)'!E7="-",0,'Maths_Assessment_E&amp;D_(R)'!E7-#REF!)</f>
        <v>#REF!</v>
      </c>
      <c r="F7" s="99" t="e">
        <f>IF('Maths_Assessment_E&amp;D_(R)'!F7="-",0,'Maths_Assessment_E&amp;D_(R)'!F7-#REF!)</f>
        <v>#REF!</v>
      </c>
      <c r="G7" s="99" t="e">
        <f>IF('Maths_Assessment_E&amp;D_(R)'!G7="-",0,'Maths_Assessment_E&amp;D_(R)'!G7-#REF!)</f>
        <v>#REF!</v>
      </c>
      <c r="H7" s="99" t="e">
        <f>IF('Maths_Assessment_E&amp;D_(R)'!H7="-",0,'Maths_Assessment_E&amp;D_(R)'!H7-#REF!)</f>
        <v>#REF!</v>
      </c>
      <c r="I7" s="111" t="e">
        <f>IF('Maths_Assessment_E&amp;D_(R)'!I7="*",0,'Maths_Assessment_E&amp;D_(R)'!I7-#REF!)</f>
        <v>#REF!</v>
      </c>
      <c r="J7" s="96"/>
    </row>
    <row r="8" spans="1:10" ht="15" customHeight="1">
      <c r="A8" s="100" t="s">
        <v>70</v>
      </c>
      <c r="B8" s="99" t="e">
        <f>IF('Maths_Assessment_E&amp;D_(R)'!B8="-",0,'Maths_Assessment_E&amp;D_(R)'!B8-#REF!)</f>
        <v>#REF!</v>
      </c>
      <c r="C8" s="99" t="e">
        <f>IF('Maths_Assessment_E&amp;D_(R)'!C8="-",0,'Maths_Assessment_E&amp;D_(R)'!C8-#REF!)</f>
        <v>#REF!</v>
      </c>
      <c r="D8" s="99" t="e">
        <f>IF('Maths_Assessment_E&amp;D_(R)'!D8="-",0,'Maths_Assessment_E&amp;D_(R)'!D8-#REF!)</f>
        <v>#REF!</v>
      </c>
      <c r="E8" s="99" t="e">
        <f>IF('Maths_Assessment_E&amp;D_(R)'!E8="-",0,'Maths_Assessment_E&amp;D_(R)'!E8-#REF!)</f>
        <v>#REF!</v>
      </c>
      <c r="F8" s="99" t="e">
        <f>IF('Maths_Assessment_E&amp;D_(R)'!F8="-",0,'Maths_Assessment_E&amp;D_(R)'!F8-#REF!)</f>
        <v>#REF!</v>
      </c>
      <c r="G8" s="99" t="e">
        <f>IF('Maths_Assessment_E&amp;D_(R)'!G8="-",0,'Maths_Assessment_E&amp;D_(R)'!G8-#REF!)</f>
        <v>#REF!</v>
      </c>
      <c r="H8" s="99" t="e">
        <f>IF('Maths_Assessment_E&amp;D_(R)'!H8="-",0,'Maths_Assessment_E&amp;D_(R)'!H8-#REF!)</f>
        <v>#REF!</v>
      </c>
      <c r="I8" s="111" t="e">
        <f>IF('Maths_Assessment_E&amp;D_(R)'!I8="*",0,'Maths_Assessment_E&amp;D_(R)'!I8-#REF!)</f>
        <v>#REF!</v>
      </c>
      <c r="J8" s="96"/>
    </row>
    <row r="9" spans="1:10" ht="15" customHeight="1">
      <c r="A9" s="100"/>
      <c r="B9" s="98"/>
      <c r="C9" s="98"/>
      <c r="D9" s="98"/>
      <c r="E9" s="98"/>
      <c r="F9" s="98"/>
      <c r="G9" s="98"/>
      <c r="H9" s="98"/>
      <c r="I9" s="112"/>
      <c r="J9" s="96"/>
    </row>
    <row r="10" spans="1:10" ht="15" customHeight="1">
      <c r="A10" s="102" t="s">
        <v>71</v>
      </c>
      <c r="B10" s="98"/>
      <c r="C10" s="98"/>
      <c r="D10" s="98"/>
      <c r="E10" s="98"/>
      <c r="F10" s="98"/>
      <c r="G10" s="98"/>
      <c r="H10" s="98"/>
      <c r="I10" s="112"/>
      <c r="J10" s="96"/>
    </row>
    <row r="11" spans="1:10" ht="15" customHeight="1">
      <c r="A11" s="100" t="s">
        <v>72</v>
      </c>
      <c r="B11" s="99" t="e">
        <f>IF('Maths_Assessment_E&amp;D_(R)'!B11="-",0,'Maths_Assessment_E&amp;D_(R)'!B11-#REF!)</f>
        <v>#REF!</v>
      </c>
      <c r="C11" s="99" t="e">
        <f>IF('Maths_Assessment_E&amp;D_(R)'!C11="-",0,'Maths_Assessment_E&amp;D_(R)'!C11-#REF!)</f>
        <v>#REF!</v>
      </c>
      <c r="D11" s="99" t="e">
        <f>IF('Maths_Assessment_E&amp;D_(R)'!D11="-",0,'Maths_Assessment_E&amp;D_(R)'!D11-#REF!)</f>
        <v>#REF!</v>
      </c>
      <c r="E11" s="99" t="e">
        <f>IF('Maths_Assessment_E&amp;D_(R)'!E11="-",0,'Maths_Assessment_E&amp;D_(R)'!E11-#REF!)</f>
        <v>#REF!</v>
      </c>
      <c r="F11" s="99" t="e">
        <f>IF('Maths_Assessment_E&amp;D_(R)'!F11="-",0,'Maths_Assessment_E&amp;D_(R)'!F11-#REF!)</f>
        <v>#REF!</v>
      </c>
      <c r="G11" s="99" t="e">
        <f>IF('Maths_Assessment_E&amp;D_(R)'!G11="-",0,'Maths_Assessment_E&amp;D_(R)'!G11-#REF!)</f>
        <v>#REF!</v>
      </c>
      <c r="H11" s="99" t="e">
        <f>IF('Maths_Assessment_E&amp;D_(R)'!H11="-",0,'Maths_Assessment_E&amp;D_(R)'!H11-#REF!)</f>
        <v>#REF!</v>
      </c>
      <c r="I11" s="111" t="e">
        <f>IF('Maths_Assessment_E&amp;D_(R)'!I11="*",0,'Maths_Assessment_E&amp;D_(R)'!I11-#REF!)</f>
        <v>#REF!</v>
      </c>
      <c r="J11" s="96"/>
    </row>
    <row r="12" spans="1:10" ht="15" customHeight="1">
      <c r="A12" s="100" t="s">
        <v>73</v>
      </c>
      <c r="B12" s="99" t="e">
        <f>IF('Maths_Assessment_E&amp;D_(R)'!B12="-",0,'Maths_Assessment_E&amp;D_(R)'!B12-#REF!)</f>
        <v>#REF!</v>
      </c>
      <c r="C12" s="99" t="e">
        <f>IF('Maths_Assessment_E&amp;D_(R)'!C12="-",0,'Maths_Assessment_E&amp;D_(R)'!C12-#REF!)</f>
        <v>#REF!</v>
      </c>
      <c r="D12" s="99" t="e">
        <f>IF('Maths_Assessment_E&amp;D_(R)'!D12="-",0,'Maths_Assessment_E&amp;D_(R)'!D12-#REF!)</f>
        <v>#REF!</v>
      </c>
      <c r="E12" s="99" t="e">
        <f>IF('Maths_Assessment_E&amp;D_(R)'!E12="-",0,'Maths_Assessment_E&amp;D_(R)'!E12-#REF!)</f>
        <v>#REF!</v>
      </c>
      <c r="F12" s="99" t="e">
        <f>IF('Maths_Assessment_E&amp;D_(R)'!F12="-",0,'Maths_Assessment_E&amp;D_(R)'!F12-#REF!)</f>
        <v>#REF!</v>
      </c>
      <c r="G12" s="99" t="e">
        <f>IF('Maths_Assessment_E&amp;D_(R)'!G12="-",0,'Maths_Assessment_E&amp;D_(R)'!G12-#REF!)</f>
        <v>#REF!</v>
      </c>
      <c r="H12" s="99" t="e">
        <f>IF('Maths_Assessment_E&amp;D_(R)'!H12="-",0,'Maths_Assessment_E&amp;D_(R)'!H12-#REF!)</f>
        <v>#REF!</v>
      </c>
      <c r="I12" s="111" t="e">
        <f>IF('Maths_Assessment_E&amp;D_(R)'!I12="*",0,'Maths_Assessment_E&amp;D_(R)'!I12-#REF!)</f>
        <v>#REF!</v>
      </c>
      <c r="J12" s="96"/>
    </row>
    <row r="13" spans="1:10" ht="15" customHeight="1">
      <c r="A13" s="100"/>
      <c r="B13" s="98"/>
      <c r="C13" s="98"/>
      <c r="D13" s="98"/>
      <c r="E13" s="98"/>
      <c r="F13" s="98"/>
      <c r="G13" s="98"/>
      <c r="H13" s="98"/>
      <c r="I13" s="113"/>
      <c r="J13" s="96"/>
    </row>
    <row r="14" spans="1:10" ht="30" customHeight="1">
      <c r="A14" s="102" t="s">
        <v>74</v>
      </c>
      <c r="B14" s="98"/>
      <c r="C14" s="98"/>
      <c r="D14" s="98"/>
      <c r="E14" s="98"/>
      <c r="F14" s="98"/>
      <c r="G14" s="98"/>
      <c r="H14" s="98"/>
      <c r="I14" s="113"/>
      <c r="J14" s="96"/>
    </row>
    <row r="15" spans="1:10" ht="15" customHeight="1">
      <c r="A15" s="103" t="s">
        <v>45</v>
      </c>
      <c r="B15" s="99" t="e">
        <f>IF('Maths_Assessment_E&amp;D_(R)'!B15="-",0,'Maths_Assessment_E&amp;D_(R)'!B15-#REF!)</f>
        <v>#REF!</v>
      </c>
      <c r="C15" s="99" t="e">
        <f>IF('Maths_Assessment_E&amp;D_(R)'!C15="-",0,'Maths_Assessment_E&amp;D_(R)'!C15-#REF!)</f>
        <v>#REF!</v>
      </c>
      <c r="D15" s="99" t="e">
        <f>IF('Maths_Assessment_E&amp;D_(R)'!D15="-",0,'Maths_Assessment_E&amp;D_(R)'!D15-#REF!)</f>
        <v>#REF!</v>
      </c>
      <c r="E15" s="99" t="e">
        <f>IF('Maths_Assessment_E&amp;D_(R)'!E15="-",0,'Maths_Assessment_E&amp;D_(R)'!E15-#REF!)</f>
        <v>#REF!</v>
      </c>
      <c r="F15" s="99" t="e">
        <f>IF('Maths_Assessment_E&amp;D_(R)'!F15="-",0,'Maths_Assessment_E&amp;D_(R)'!F15-#REF!)</f>
        <v>#REF!</v>
      </c>
      <c r="G15" s="99" t="e">
        <f>IF('Maths_Assessment_E&amp;D_(R)'!G15="-",0,'Maths_Assessment_E&amp;D_(R)'!G15-#REF!)</f>
        <v>#REF!</v>
      </c>
      <c r="H15" s="99" t="e">
        <f>IF('Maths_Assessment_E&amp;D_(R)'!H15="-",0,'Maths_Assessment_E&amp;D_(R)'!H15-#REF!)</f>
        <v>#REF!</v>
      </c>
      <c r="I15" s="111" t="e">
        <f>IF('Maths_Assessment_E&amp;D_(R)'!I15="*",0,'Maths_Assessment_E&amp;D_(R)'!I15-#REF!)</f>
        <v>#REF!</v>
      </c>
      <c r="J15" s="96"/>
    </row>
    <row r="16" spans="1:10" ht="15" customHeight="1">
      <c r="A16" s="103" t="s">
        <v>46</v>
      </c>
      <c r="B16" s="99" t="e">
        <f>IF('Maths_Assessment_E&amp;D_(R)'!B16="-",0,'Maths_Assessment_E&amp;D_(R)'!B16-#REF!)</f>
        <v>#REF!</v>
      </c>
      <c r="C16" s="99" t="e">
        <f>IF('Maths_Assessment_E&amp;D_(R)'!C16="-",0,'Maths_Assessment_E&amp;D_(R)'!C16-#REF!)</f>
        <v>#REF!</v>
      </c>
      <c r="D16" s="99" t="e">
        <f>IF('Maths_Assessment_E&amp;D_(R)'!D16="-",0,'Maths_Assessment_E&amp;D_(R)'!D16-#REF!)</f>
        <v>#REF!</v>
      </c>
      <c r="E16" s="99" t="e">
        <f>IF('Maths_Assessment_E&amp;D_(R)'!E16="-",0,'Maths_Assessment_E&amp;D_(R)'!E16-#REF!)</f>
        <v>#REF!</v>
      </c>
      <c r="F16" s="99" t="e">
        <f>IF('Maths_Assessment_E&amp;D_(R)'!F16="-",0,'Maths_Assessment_E&amp;D_(R)'!F16-#REF!)</f>
        <v>#REF!</v>
      </c>
      <c r="G16" s="99" t="e">
        <f>IF('Maths_Assessment_E&amp;D_(R)'!G16="-",0,'Maths_Assessment_E&amp;D_(R)'!G16-#REF!)</f>
        <v>#REF!</v>
      </c>
      <c r="H16" s="99" t="e">
        <f>IF('Maths_Assessment_E&amp;D_(R)'!H16="-",0,'Maths_Assessment_E&amp;D_(R)'!H16-#REF!)</f>
        <v>#REF!</v>
      </c>
      <c r="I16" s="111" t="e">
        <f>IF('Maths_Assessment_E&amp;D_(R)'!I16="*",0,'Maths_Assessment_E&amp;D_(R)'!I16-#REF!)</f>
        <v>#REF!</v>
      </c>
      <c r="J16" s="96"/>
    </row>
    <row r="17" spans="1:10" ht="15" customHeight="1">
      <c r="A17" s="103" t="s">
        <v>42</v>
      </c>
      <c r="B17" s="99" t="e">
        <f>IF('Maths_Assessment_E&amp;D_(R)'!B17="-",0,'Maths_Assessment_E&amp;D_(R)'!B17-#REF!)</f>
        <v>#REF!</v>
      </c>
      <c r="C17" s="99" t="e">
        <f>IF('Maths_Assessment_E&amp;D_(R)'!C17="-",0,'Maths_Assessment_E&amp;D_(R)'!C17-#REF!)</f>
        <v>#REF!</v>
      </c>
      <c r="D17" s="99" t="e">
        <f>IF('Maths_Assessment_E&amp;D_(R)'!D17="-",0,'Maths_Assessment_E&amp;D_(R)'!D17-#REF!)</f>
        <v>#REF!</v>
      </c>
      <c r="E17" s="99" t="e">
        <f>IF('Maths_Assessment_E&amp;D_(R)'!E17="-",0,'Maths_Assessment_E&amp;D_(R)'!E17-#REF!)</f>
        <v>#REF!</v>
      </c>
      <c r="F17" s="99" t="e">
        <f>IF('Maths_Assessment_E&amp;D_(R)'!F17="-",0,'Maths_Assessment_E&amp;D_(R)'!F17-#REF!)</f>
        <v>#REF!</v>
      </c>
      <c r="G17" s="99" t="e">
        <f>IF('Maths_Assessment_E&amp;D_(R)'!G17="-",0,'Maths_Assessment_E&amp;D_(R)'!G17-#REF!)</f>
        <v>#REF!</v>
      </c>
      <c r="H17" s="99" t="e">
        <f>IF('Maths_Assessment_E&amp;D_(R)'!H17="-",0,'Maths_Assessment_E&amp;D_(R)'!H17-#REF!)</f>
        <v>#REF!</v>
      </c>
      <c r="I17" s="111" t="e">
        <f>IF('Maths_Assessment_E&amp;D_(R)'!I17="*",0,'Maths_Assessment_E&amp;D_(R)'!I17-#REF!)</f>
        <v>#REF!</v>
      </c>
      <c r="J17" s="96"/>
    </row>
    <row r="18" spans="1:10" ht="15" customHeight="1">
      <c r="A18" s="103"/>
      <c r="B18" s="98"/>
      <c r="C18" s="98"/>
      <c r="D18" s="98"/>
      <c r="E18" s="98"/>
      <c r="F18" s="98"/>
      <c r="G18" s="98"/>
      <c r="H18" s="98"/>
      <c r="I18" s="113"/>
      <c r="J18" s="96"/>
    </row>
    <row r="19" spans="1:10" ht="15" customHeight="1">
      <c r="A19" s="104" t="s">
        <v>75</v>
      </c>
      <c r="B19" s="98"/>
      <c r="C19" s="98"/>
      <c r="D19" s="98"/>
      <c r="E19" s="98"/>
      <c r="F19" s="98"/>
      <c r="G19" s="98"/>
      <c r="H19" s="98"/>
      <c r="I19" s="113"/>
      <c r="J19" s="96"/>
    </row>
    <row r="20" spans="1:10" ht="15" customHeight="1">
      <c r="A20" s="103" t="s">
        <v>76</v>
      </c>
      <c r="B20" s="99" t="e">
        <f>IF('Maths_Assessment_E&amp;D_(R)'!B20="-",0,'Maths_Assessment_E&amp;D_(R)'!B20-#REF!)</f>
        <v>#REF!</v>
      </c>
      <c r="C20" s="99" t="e">
        <f>IF('Maths_Assessment_E&amp;D_(R)'!C20="-",0,'Maths_Assessment_E&amp;D_(R)'!C20-#REF!)</f>
        <v>#REF!</v>
      </c>
      <c r="D20" s="99" t="e">
        <f>IF('Maths_Assessment_E&amp;D_(R)'!D20="-",0,'Maths_Assessment_E&amp;D_(R)'!D20-#REF!)</f>
        <v>#REF!</v>
      </c>
      <c r="E20" s="99" t="e">
        <f>IF('Maths_Assessment_E&amp;D_(R)'!E20="-",0,'Maths_Assessment_E&amp;D_(R)'!E20-#REF!)</f>
        <v>#REF!</v>
      </c>
      <c r="F20" s="99" t="e">
        <f>IF('Maths_Assessment_E&amp;D_(R)'!F20="-",0,'Maths_Assessment_E&amp;D_(R)'!F20-#REF!)</f>
        <v>#REF!</v>
      </c>
      <c r="G20" s="99" t="e">
        <f>IF('Maths_Assessment_E&amp;D_(R)'!G20="-",0,'Maths_Assessment_E&amp;D_(R)'!G20-#REF!)</f>
        <v>#REF!</v>
      </c>
      <c r="H20" s="99" t="e">
        <f>IF('Maths_Assessment_E&amp;D_(R)'!H20="-",0,'Maths_Assessment_E&amp;D_(R)'!H20-#REF!)</f>
        <v>#REF!</v>
      </c>
      <c r="I20" s="111" t="e">
        <f>IF('Maths_Assessment_E&amp;D_(R)'!I20="*",0,'Maths_Assessment_E&amp;D_(R)'!I20-#REF!)</f>
        <v>#REF!</v>
      </c>
      <c r="J20" s="96"/>
    </row>
    <row r="21" spans="1:10" ht="15" customHeight="1">
      <c r="A21" s="103" t="s">
        <v>77</v>
      </c>
      <c r="B21" s="99" t="e">
        <f>IF('Maths_Assessment_E&amp;D_(R)'!B21="-",0,'Maths_Assessment_E&amp;D_(R)'!B21-#REF!)</f>
        <v>#REF!</v>
      </c>
      <c r="C21" s="99" t="e">
        <f>IF('Maths_Assessment_E&amp;D_(R)'!C21="-",0,'Maths_Assessment_E&amp;D_(R)'!C21-#REF!)</f>
        <v>#REF!</v>
      </c>
      <c r="D21" s="99" t="e">
        <f>IF('Maths_Assessment_E&amp;D_(R)'!D21="-",0,'Maths_Assessment_E&amp;D_(R)'!D21-#REF!)</f>
        <v>#REF!</v>
      </c>
      <c r="E21" s="99" t="e">
        <f>IF('Maths_Assessment_E&amp;D_(R)'!E21="-",0,'Maths_Assessment_E&amp;D_(R)'!E21-#REF!)</f>
        <v>#REF!</v>
      </c>
      <c r="F21" s="99" t="e">
        <f>IF('Maths_Assessment_E&amp;D_(R)'!F21="-",0,'Maths_Assessment_E&amp;D_(R)'!F21-#REF!)</f>
        <v>#REF!</v>
      </c>
      <c r="G21" s="99" t="e">
        <f>IF('Maths_Assessment_E&amp;D_(R)'!G21="-",0,'Maths_Assessment_E&amp;D_(R)'!G21-#REF!)</f>
        <v>#REF!</v>
      </c>
      <c r="H21" s="99" t="e">
        <f>IF('Maths_Assessment_E&amp;D_(R)'!H21="-",0,'Maths_Assessment_E&amp;D_(R)'!H21-#REF!)</f>
        <v>#REF!</v>
      </c>
      <c r="I21" s="111" t="e">
        <f>IF('Maths_Assessment_E&amp;D_(R)'!I21="*",0,'Maths_Assessment_E&amp;D_(R)'!I21-#REF!)</f>
        <v>#REF!</v>
      </c>
      <c r="J21" s="96"/>
    </row>
    <row r="22" spans="1:10" ht="15" customHeight="1">
      <c r="A22" s="103" t="s">
        <v>78</v>
      </c>
      <c r="B22" s="99" t="e">
        <f>IF('Maths_Assessment_E&amp;D_(R)'!B22="-",0,'Maths_Assessment_E&amp;D_(R)'!B22-#REF!)</f>
        <v>#REF!</v>
      </c>
      <c r="C22" s="99" t="e">
        <f>IF('Maths_Assessment_E&amp;D_(R)'!C22="-",0,'Maths_Assessment_E&amp;D_(R)'!C22-#REF!)</f>
        <v>#REF!</v>
      </c>
      <c r="D22" s="99" t="e">
        <f>IF('Maths_Assessment_E&amp;D_(R)'!D22="-",0,'Maths_Assessment_E&amp;D_(R)'!D22-#REF!)</f>
        <v>#REF!</v>
      </c>
      <c r="E22" s="99" t="e">
        <f>IF('Maths_Assessment_E&amp;D_(R)'!E22="-",0,'Maths_Assessment_E&amp;D_(R)'!E22-#REF!)</f>
        <v>#REF!</v>
      </c>
      <c r="F22" s="99" t="e">
        <f>IF('Maths_Assessment_E&amp;D_(R)'!F22="-",0,'Maths_Assessment_E&amp;D_(R)'!F22-#REF!)</f>
        <v>#REF!</v>
      </c>
      <c r="G22" s="99" t="e">
        <f>IF('Maths_Assessment_E&amp;D_(R)'!G22="-",0,'Maths_Assessment_E&amp;D_(R)'!G22-#REF!)</f>
        <v>#REF!</v>
      </c>
      <c r="H22" s="99" t="e">
        <f>IF('Maths_Assessment_E&amp;D_(R)'!H22="-",0,'Maths_Assessment_E&amp;D_(R)'!H22-#REF!)</f>
        <v>#REF!</v>
      </c>
      <c r="I22" s="111" t="e">
        <f>IF('Maths_Assessment_E&amp;D_(R)'!I22="*",0,'Maths_Assessment_E&amp;D_(R)'!I22-#REF!)</f>
        <v>#REF!</v>
      </c>
      <c r="J22" s="96"/>
    </row>
    <row r="23" spans="1:10" ht="15" customHeight="1">
      <c r="A23" s="103" t="s">
        <v>79</v>
      </c>
      <c r="B23" s="99" t="e">
        <f>IF('Maths_Assessment_E&amp;D_(R)'!B23="-",0,'Maths_Assessment_E&amp;D_(R)'!B23-#REF!)</f>
        <v>#REF!</v>
      </c>
      <c r="C23" s="99" t="e">
        <f>IF('Maths_Assessment_E&amp;D_(R)'!C23="-",0,'Maths_Assessment_E&amp;D_(R)'!C23-#REF!)</f>
        <v>#REF!</v>
      </c>
      <c r="D23" s="99" t="e">
        <f>IF('Maths_Assessment_E&amp;D_(R)'!D23="-",0,'Maths_Assessment_E&amp;D_(R)'!D23-#REF!)</f>
        <v>#REF!</v>
      </c>
      <c r="E23" s="99" t="e">
        <f>IF('Maths_Assessment_E&amp;D_(R)'!E23="-",0,'Maths_Assessment_E&amp;D_(R)'!E23-#REF!)</f>
        <v>#REF!</v>
      </c>
      <c r="F23" s="99" t="e">
        <f>IF('Maths_Assessment_E&amp;D_(R)'!F23="-",0,'Maths_Assessment_E&amp;D_(R)'!F23-#REF!)</f>
        <v>#REF!</v>
      </c>
      <c r="G23" s="99" t="e">
        <f>IF('Maths_Assessment_E&amp;D_(R)'!G23="-",0,'Maths_Assessment_E&amp;D_(R)'!G23-#REF!)</f>
        <v>#REF!</v>
      </c>
      <c r="H23" s="99" t="e">
        <f>IF('Maths_Assessment_E&amp;D_(R)'!H23="-",0,'Maths_Assessment_E&amp;D_(R)'!H23-#REF!)</f>
        <v>#REF!</v>
      </c>
      <c r="I23" s="111" t="e">
        <f>IF('Maths_Assessment_E&amp;D_(R)'!I23="*",0,'Maths_Assessment_E&amp;D_(R)'!I23-#REF!)</f>
        <v>#REF!</v>
      </c>
      <c r="J23" s="96"/>
    </row>
    <row r="24" spans="1:10" ht="15" customHeight="1">
      <c r="A24" s="103" t="s">
        <v>80</v>
      </c>
      <c r="B24" s="99" t="e">
        <f>IF('Maths_Assessment_E&amp;D_(R)'!B24="-",0,'Maths_Assessment_E&amp;D_(R)'!B24-#REF!)</f>
        <v>#REF!</v>
      </c>
      <c r="C24" s="99" t="e">
        <f>IF('Maths_Assessment_E&amp;D_(R)'!C24="-",0,'Maths_Assessment_E&amp;D_(R)'!C24-#REF!)</f>
        <v>#REF!</v>
      </c>
      <c r="D24" s="99" t="e">
        <f>IF('Maths_Assessment_E&amp;D_(R)'!D24="-",0,'Maths_Assessment_E&amp;D_(R)'!D24-#REF!)</f>
        <v>#REF!</v>
      </c>
      <c r="E24" s="99" t="e">
        <f>IF('Maths_Assessment_E&amp;D_(R)'!E24="-",0,'Maths_Assessment_E&amp;D_(R)'!E24-#REF!)</f>
        <v>#REF!</v>
      </c>
      <c r="F24" s="99" t="e">
        <f>IF('Maths_Assessment_E&amp;D_(R)'!F24="-",0,'Maths_Assessment_E&amp;D_(R)'!F24-#REF!)</f>
        <v>#REF!</v>
      </c>
      <c r="G24" s="99" t="e">
        <f>IF('Maths_Assessment_E&amp;D_(R)'!G24="-",0,'Maths_Assessment_E&amp;D_(R)'!G24-#REF!)</f>
        <v>#REF!</v>
      </c>
      <c r="H24" s="99" t="e">
        <f>IF('Maths_Assessment_E&amp;D_(R)'!H24="-",0,'Maths_Assessment_E&amp;D_(R)'!H24-#REF!)</f>
        <v>#REF!</v>
      </c>
      <c r="I24" s="111" t="e">
        <f>IF('Maths_Assessment_E&amp;D_(R)'!I24="*",0,'Maths_Assessment_E&amp;D_(R)'!I24-#REF!)</f>
        <v>#REF!</v>
      </c>
      <c r="J24" s="96"/>
    </row>
    <row r="25" spans="1:10" ht="15" customHeight="1">
      <c r="A25" s="105" t="s">
        <v>81</v>
      </c>
      <c r="B25" s="106" t="e">
        <f>IF('Maths_Assessment_E&amp;D_(R)'!B25="-",0,'Maths_Assessment_E&amp;D_(R)'!B25-#REF!)</f>
        <v>#REF!</v>
      </c>
      <c r="C25" s="106" t="e">
        <f>IF('Maths_Assessment_E&amp;D_(R)'!C25="-",0,'Maths_Assessment_E&amp;D_(R)'!C25-#REF!)</f>
        <v>#REF!</v>
      </c>
      <c r="D25" s="106" t="e">
        <f>IF('Maths_Assessment_E&amp;D_(R)'!D25="-",0,'Maths_Assessment_E&amp;D_(R)'!D25-#REF!)</f>
        <v>#REF!</v>
      </c>
      <c r="E25" s="106" t="e">
        <f>IF('Maths_Assessment_E&amp;D_(R)'!E25="-",0,'Maths_Assessment_E&amp;D_(R)'!E25-#REF!)</f>
        <v>#REF!</v>
      </c>
      <c r="F25" s="106" t="e">
        <f>IF('Maths_Assessment_E&amp;D_(R)'!F25="-",0,'Maths_Assessment_E&amp;D_(R)'!F25-#REF!)</f>
        <v>#REF!</v>
      </c>
      <c r="G25" s="106" t="e">
        <f>IF('Maths_Assessment_E&amp;D_(R)'!G25="-",0,'Maths_Assessment_E&amp;D_(R)'!G25-#REF!)</f>
        <v>#REF!</v>
      </c>
      <c r="H25" s="106" t="e">
        <f>IF('Maths_Assessment_E&amp;D_(R)'!H25="-",0,'Maths_Assessment_E&amp;D_(R)'!H25-#REF!)</f>
        <v>#REF!</v>
      </c>
      <c r="I25" s="114" t="e">
        <f>IF('Maths_Assessment_E&amp;D_(R)'!I25="*",0,'Maths_Assessment_E&amp;D_(R)'!I25-#REF!)</f>
        <v>#REF!</v>
      </c>
      <c r="J25" s="96"/>
    </row>
    <row r="26" spans="1:10" s="109" customFormat="1" ht="15" customHeight="1">
      <c r="A26" s="108" t="s">
        <v>47</v>
      </c>
      <c r="C26" s="110"/>
      <c r="D26" s="110"/>
      <c r="E26" s="110"/>
    </row>
    <row r="27" spans="1:10" s="109" customFormat="1" ht="15" customHeight="1">
      <c r="A27" s="283" t="s">
        <v>82</v>
      </c>
      <c r="B27" s="283"/>
      <c r="C27" s="283"/>
      <c r="D27" s="283"/>
      <c r="E27" s="283"/>
      <c r="F27" s="283"/>
      <c r="G27" s="283"/>
      <c r="H27" s="283"/>
      <c r="I27" s="283"/>
    </row>
    <row r="28" spans="1:10" s="109" customFormat="1" ht="15" customHeight="1">
      <c r="A28" s="283" t="s">
        <v>83</v>
      </c>
      <c r="B28" s="283"/>
      <c r="C28" s="283"/>
      <c r="D28" s="283"/>
      <c r="E28" s="283"/>
      <c r="F28" s="283"/>
      <c r="G28" s="283"/>
      <c r="H28" s="283"/>
      <c r="I28" s="283"/>
    </row>
    <row r="29" spans="1:10" s="109" customFormat="1" ht="15" customHeight="1">
      <c r="A29" s="283" t="s">
        <v>84</v>
      </c>
      <c r="B29" s="283"/>
      <c r="C29" s="283"/>
      <c r="D29" s="283"/>
      <c r="E29" s="283"/>
      <c r="F29" s="283"/>
      <c r="G29" s="283"/>
      <c r="H29" s="283"/>
      <c r="I29" s="283"/>
    </row>
    <row r="30" spans="1:10">
      <c r="A30" s="284" t="s">
        <v>85</v>
      </c>
      <c r="B30" s="284"/>
      <c r="C30" s="284"/>
      <c r="D30" s="284"/>
      <c r="E30" s="284"/>
      <c r="F30" s="284"/>
      <c r="G30" s="284"/>
      <c r="H30" s="284"/>
      <c r="I30" s="284"/>
    </row>
  </sheetData>
  <mergeCells count="4">
    <mergeCell ref="A27:I27"/>
    <mergeCell ref="A28:I28"/>
    <mergeCell ref="A29:I29"/>
    <mergeCell ref="A30:I30"/>
  </mergeCells>
  <conditionalFormatting sqref="B6:I25">
    <cfRule type="cellIs" dxfId="7" priority="4" stopIfTrue="1" operator="between">
      <formula>-5</formula>
      <formula>5</formula>
    </cfRule>
  </conditionalFormatting>
  <conditionalFormatting sqref="B4:I4">
    <cfRule type="cellIs" dxfId="6" priority="6" stopIfTrue="1" operator="between">
      <formula>-50</formula>
      <formula>50</formula>
    </cfRule>
  </conditionalFormatting>
  <conditionalFormatting sqref="B6:I25">
    <cfRule type="cellIs" dxfId="5" priority="3" stopIfTrue="1" operator="notBetween">
      <formula>-5</formula>
      <formula>5</formula>
    </cfRule>
  </conditionalFormatting>
  <conditionalFormatting sqref="B4:I4">
    <cfRule type="cellIs" dxfId="4" priority="5" stopIfTrue="1" operator="notBetween">
      <formula>-50</formula>
      <formula>50</formula>
    </cfRule>
  </conditionalFormatting>
  <pageMargins left="0.74803149606299213" right="0.74803149606299213" top="0.98425196850393704" bottom="0.98425196850393704" header="0.511811023622047" footer="0.511811023622047"/>
  <pageSetup paperSize="0" scale="80" fitToWidth="0" fitToHeight="0" orientation="landscape" horizontalDpi="0" verticalDpi="0" copies="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50"/>
  <sheetViews>
    <sheetView workbookViewId="0"/>
  </sheetViews>
  <sheetFormatPr defaultColWidth="9.42578125" defaultRowHeight="15"/>
  <cols>
    <col min="1" max="1" width="34" style="158" customWidth="1"/>
    <col min="2" max="7" width="16.140625" style="158" customWidth="1"/>
    <col min="8" max="8" width="16.42578125" style="158" customWidth="1"/>
    <col min="9" max="9" width="16.140625" style="158" customWidth="1"/>
    <col min="10" max="11" width="9.42578125" style="158"/>
    <col min="12" max="12" width="17.28515625" style="158" bestFit="1" customWidth="1"/>
    <col min="13" max="16384" width="9.42578125" style="158"/>
  </cols>
  <sheetData>
    <row r="1" spans="1:14" ht="15" customHeight="1">
      <c r="A1" s="153" t="s">
        <v>276</v>
      </c>
      <c r="B1" s="153"/>
      <c r="C1" s="153"/>
      <c r="D1" s="153"/>
      <c r="E1" s="153"/>
      <c r="F1" s="153"/>
      <c r="G1" s="153"/>
      <c r="H1" s="153"/>
      <c r="I1" s="153"/>
    </row>
    <row r="2" spans="1:14" ht="15" customHeight="1">
      <c r="A2" s="183" t="s">
        <v>55</v>
      </c>
      <c r="B2" s="153"/>
      <c r="C2" s="153"/>
      <c r="D2" s="153"/>
      <c r="E2" s="153"/>
      <c r="F2" s="153"/>
      <c r="G2" s="153"/>
      <c r="H2" s="153"/>
      <c r="I2" s="153"/>
    </row>
    <row r="3" spans="1:14" s="187" customFormat="1" ht="15" customHeight="1">
      <c r="A3" s="243"/>
      <c r="B3" s="185"/>
      <c r="C3" s="185"/>
      <c r="D3" s="185"/>
      <c r="E3" s="185"/>
      <c r="F3" s="185"/>
      <c r="G3" s="185"/>
      <c r="H3" s="154" t="s">
        <v>56</v>
      </c>
      <c r="I3" s="186" t="s">
        <v>87</v>
      </c>
    </row>
    <row r="4" spans="1:14" s="187" customFormat="1" ht="30" customHeight="1">
      <c r="A4" s="188"/>
      <c r="B4" s="189" t="s">
        <v>37</v>
      </c>
      <c r="C4" s="189" t="s">
        <v>38</v>
      </c>
      <c r="D4" s="189" t="s">
        <v>39</v>
      </c>
      <c r="E4" s="189" t="s">
        <v>40</v>
      </c>
      <c r="F4" s="189" t="s">
        <v>41</v>
      </c>
      <c r="G4" s="189" t="s">
        <v>59</v>
      </c>
      <c r="H4" s="244" t="s">
        <v>34</v>
      </c>
      <c r="I4" s="189" t="s">
        <v>66</v>
      </c>
    </row>
    <row r="5" spans="1:14" s="187" customFormat="1" ht="15" customHeight="1">
      <c r="A5" s="193" t="s">
        <v>88</v>
      </c>
      <c r="B5" s="155">
        <v>2004</v>
      </c>
      <c r="C5" s="155">
        <v>5454</v>
      </c>
      <c r="D5" s="155">
        <v>11072</v>
      </c>
      <c r="E5" s="155">
        <v>8171</v>
      </c>
      <c r="F5" s="155">
        <v>2170</v>
      </c>
      <c r="G5" s="155">
        <v>37</v>
      </c>
      <c r="H5" s="155">
        <v>27897</v>
      </c>
      <c r="I5" s="159">
        <v>1</v>
      </c>
    </row>
    <row r="6" spans="1:14" s="187" customFormat="1" ht="15" customHeight="1">
      <c r="A6" s="195" t="s">
        <v>89</v>
      </c>
      <c r="B6" s="186"/>
      <c r="C6" s="186"/>
      <c r="D6" s="156"/>
      <c r="E6" s="186"/>
      <c r="F6" s="186"/>
      <c r="G6" s="186"/>
      <c r="H6" s="186"/>
      <c r="I6" s="245"/>
      <c r="K6" s="227"/>
      <c r="L6" s="227"/>
      <c r="M6" s="227"/>
      <c r="N6" s="227"/>
    </row>
    <row r="7" spans="1:14" s="187" customFormat="1" ht="15" customHeight="1">
      <c r="A7" s="196" t="s">
        <v>68</v>
      </c>
      <c r="B7" s="156">
        <v>324</v>
      </c>
      <c r="C7" s="156">
        <v>898</v>
      </c>
      <c r="D7" s="156">
        <v>1874</v>
      </c>
      <c r="E7" s="156">
        <v>1352</v>
      </c>
      <c r="F7" s="156">
        <v>336</v>
      </c>
      <c r="G7" s="156">
        <v>7</v>
      </c>
      <c r="H7" s="156">
        <v>4632</v>
      </c>
      <c r="I7" s="245">
        <v>0.16603935907086784</v>
      </c>
      <c r="J7" s="248"/>
      <c r="K7" s="163"/>
      <c r="L7" s="163"/>
      <c r="M7" s="163"/>
      <c r="N7" s="163"/>
    </row>
    <row r="8" spans="1:14" s="187" customFormat="1" ht="15" customHeight="1">
      <c r="A8" s="196" t="s">
        <v>69</v>
      </c>
      <c r="B8" s="156">
        <v>1413</v>
      </c>
      <c r="C8" s="156">
        <v>3952</v>
      </c>
      <c r="D8" s="156">
        <v>8030</v>
      </c>
      <c r="E8" s="156">
        <v>5837</v>
      </c>
      <c r="F8" s="156">
        <v>1491</v>
      </c>
      <c r="G8" s="156">
        <v>24</v>
      </c>
      <c r="H8" s="156">
        <v>19999</v>
      </c>
      <c r="I8" s="245">
        <v>0.71688712047890457</v>
      </c>
      <c r="J8" s="248"/>
      <c r="K8" s="163"/>
      <c r="L8" s="163"/>
      <c r="M8" s="163"/>
      <c r="N8" s="163"/>
    </row>
    <row r="9" spans="1:14" s="187" customFormat="1" ht="15" customHeight="1">
      <c r="A9" s="196" t="s">
        <v>70</v>
      </c>
      <c r="B9" s="156">
        <v>267</v>
      </c>
      <c r="C9" s="156">
        <v>604</v>
      </c>
      <c r="D9" s="156">
        <v>1168</v>
      </c>
      <c r="E9" s="156">
        <v>982</v>
      </c>
      <c r="F9" s="156">
        <v>343</v>
      </c>
      <c r="G9" s="156">
        <v>6</v>
      </c>
      <c r="H9" s="156">
        <v>3266</v>
      </c>
      <c r="I9" s="245">
        <v>0.11707352045022762</v>
      </c>
      <c r="J9" s="248"/>
      <c r="K9" s="163"/>
      <c r="L9" s="163"/>
      <c r="M9" s="163"/>
      <c r="N9" s="163"/>
    </row>
    <row r="10" spans="1:14" s="187" customFormat="1" ht="15" customHeight="1">
      <c r="A10" s="196" t="s">
        <v>90</v>
      </c>
      <c r="B10" s="156">
        <v>0</v>
      </c>
      <c r="C10" s="156">
        <v>0</v>
      </c>
      <c r="D10" s="156">
        <v>0</v>
      </c>
      <c r="E10" s="156">
        <v>0</v>
      </c>
      <c r="F10" s="156">
        <v>0</v>
      </c>
      <c r="G10" s="156">
        <v>0</v>
      </c>
      <c r="H10" s="156">
        <v>0</v>
      </c>
      <c r="I10" s="214" t="s">
        <v>91</v>
      </c>
      <c r="J10" s="248"/>
      <c r="K10" s="163"/>
      <c r="L10" s="163"/>
      <c r="M10" s="163"/>
      <c r="N10" s="163"/>
    </row>
    <row r="11" spans="1:14" s="187" customFormat="1" ht="15" customHeight="1">
      <c r="A11" s="196"/>
      <c r="B11" s="156"/>
      <c r="C11" s="156"/>
      <c r="D11" s="156"/>
      <c r="E11" s="156"/>
      <c r="F11" s="156"/>
      <c r="G11" s="156"/>
      <c r="H11" s="156"/>
      <c r="I11" s="245"/>
      <c r="J11" s="248"/>
      <c r="K11" s="163"/>
      <c r="L11" s="163"/>
      <c r="M11" s="163"/>
      <c r="N11" s="163"/>
    </row>
    <row r="12" spans="1:14" s="187" customFormat="1" ht="15" customHeight="1">
      <c r="A12" s="198" t="s">
        <v>92</v>
      </c>
      <c r="B12" s="156"/>
      <c r="C12" s="156"/>
      <c r="D12" s="156"/>
      <c r="E12" s="156"/>
      <c r="F12" s="156"/>
      <c r="G12" s="156"/>
      <c r="H12" s="156"/>
      <c r="I12" s="245"/>
      <c r="J12" s="248"/>
      <c r="K12" s="163"/>
      <c r="L12" s="163"/>
      <c r="M12" s="163"/>
      <c r="N12" s="163"/>
    </row>
    <row r="13" spans="1:14" s="187" customFormat="1" ht="15" customHeight="1">
      <c r="A13" s="196" t="s">
        <v>72</v>
      </c>
      <c r="B13" s="156">
        <v>211</v>
      </c>
      <c r="C13" s="156">
        <v>420</v>
      </c>
      <c r="D13" s="156">
        <v>566</v>
      </c>
      <c r="E13" s="156">
        <v>241</v>
      </c>
      <c r="F13" s="156">
        <v>73</v>
      </c>
      <c r="G13" s="156">
        <v>0</v>
      </c>
      <c r="H13" s="156">
        <v>1480</v>
      </c>
      <c r="I13" s="245">
        <v>5.3052299530415459E-2</v>
      </c>
      <c r="J13" s="248"/>
      <c r="K13" s="163"/>
      <c r="L13" s="163"/>
      <c r="M13" s="163"/>
      <c r="N13" s="163"/>
    </row>
    <row r="14" spans="1:14" s="187" customFormat="1" ht="15" customHeight="1">
      <c r="A14" s="196" t="s">
        <v>73</v>
      </c>
      <c r="B14" s="156">
        <v>1793</v>
      </c>
      <c r="C14" s="156">
        <v>5034</v>
      </c>
      <c r="D14" s="156">
        <v>10506</v>
      </c>
      <c r="E14" s="156">
        <v>7930</v>
      </c>
      <c r="F14" s="156">
        <v>2097</v>
      </c>
      <c r="G14" s="156">
        <v>37</v>
      </c>
      <c r="H14" s="156">
        <v>26417</v>
      </c>
      <c r="I14" s="245">
        <v>0.94691185432125313</v>
      </c>
      <c r="J14" s="248"/>
      <c r="K14" s="163"/>
      <c r="L14" s="163"/>
      <c r="M14" s="163"/>
      <c r="N14" s="163"/>
    </row>
    <row r="15" spans="1:14" s="187" customFormat="1" ht="15" customHeight="1">
      <c r="A15" s="196" t="s">
        <v>90</v>
      </c>
      <c r="B15" s="156">
        <v>0</v>
      </c>
      <c r="C15" s="156">
        <v>0</v>
      </c>
      <c r="D15" s="156" t="s">
        <v>27</v>
      </c>
      <c r="E15" s="156">
        <v>0</v>
      </c>
      <c r="F15" s="156">
        <v>0</v>
      </c>
      <c r="G15" s="156">
        <v>0</v>
      </c>
      <c r="H15" s="156">
        <v>0</v>
      </c>
      <c r="I15" s="214" t="s">
        <v>91</v>
      </c>
      <c r="J15" s="248"/>
      <c r="K15" s="163"/>
      <c r="L15" s="163"/>
      <c r="M15" s="163"/>
      <c r="N15" s="163"/>
    </row>
    <row r="16" spans="1:14" s="187" customFormat="1" ht="15" customHeight="1">
      <c r="A16" s="196"/>
      <c r="B16" s="156"/>
      <c r="C16" s="156"/>
      <c r="D16" s="156"/>
      <c r="E16" s="156"/>
      <c r="F16" s="156"/>
      <c r="G16" s="156"/>
      <c r="H16" s="156"/>
      <c r="I16" s="245"/>
      <c r="J16" s="248"/>
      <c r="K16" s="163"/>
      <c r="L16" s="163"/>
      <c r="M16" s="163"/>
      <c r="N16" s="163"/>
    </row>
    <row r="17" spans="1:14" s="187" customFormat="1" ht="30" customHeight="1">
      <c r="A17" s="198" t="s">
        <v>93</v>
      </c>
      <c r="B17" s="156"/>
      <c r="C17" s="156"/>
      <c r="D17" s="156"/>
      <c r="E17" s="156"/>
      <c r="F17" s="156"/>
      <c r="G17" s="156"/>
      <c r="H17" s="156"/>
      <c r="I17" s="245"/>
      <c r="J17" s="248"/>
      <c r="K17" s="163"/>
      <c r="L17" s="163"/>
      <c r="M17" s="163"/>
      <c r="N17" s="163"/>
    </row>
    <row r="18" spans="1:14" s="187" customFormat="1" ht="15" customHeight="1">
      <c r="A18" s="199" t="s">
        <v>45</v>
      </c>
      <c r="B18" s="156">
        <v>587</v>
      </c>
      <c r="C18" s="156">
        <v>1801</v>
      </c>
      <c r="D18" s="156">
        <v>3239</v>
      </c>
      <c r="E18" s="156">
        <v>2051</v>
      </c>
      <c r="F18" s="156">
        <v>486</v>
      </c>
      <c r="G18" s="156" t="s">
        <v>27</v>
      </c>
      <c r="H18" s="156">
        <v>7801</v>
      </c>
      <c r="I18" s="245">
        <v>0.27963580313295339</v>
      </c>
      <c r="J18" s="248"/>
      <c r="K18" s="163"/>
      <c r="L18" s="163"/>
      <c r="M18" s="163"/>
      <c r="N18" s="163"/>
    </row>
    <row r="19" spans="1:14" s="187" customFormat="1" ht="15" customHeight="1">
      <c r="A19" s="199" t="s">
        <v>46</v>
      </c>
      <c r="B19" s="156">
        <v>1305</v>
      </c>
      <c r="C19" s="156">
        <v>3331</v>
      </c>
      <c r="D19" s="156">
        <v>7084</v>
      </c>
      <c r="E19" s="156">
        <v>5542</v>
      </c>
      <c r="F19" s="156">
        <v>1556</v>
      </c>
      <c r="G19" s="156">
        <v>33</v>
      </c>
      <c r="H19" s="156">
        <v>18280</v>
      </c>
      <c r="I19" s="245">
        <v>0.65526759149729363</v>
      </c>
      <c r="J19" s="248"/>
      <c r="K19" s="163"/>
      <c r="L19" s="163"/>
      <c r="M19" s="163"/>
      <c r="N19" s="163"/>
    </row>
    <row r="20" spans="1:14" s="187" customFormat="1" ht="15" customHeight="1">
      <c r="A20" s="199" t="s">
        <v>42</v>
      </c>
      <c r="B20" s="156">
        <v>112</v>
      </c>
      <c r="C20" s="156">
        <v>322</v>
      </c>
      <c r="D20" s="156">
        <v>749</v>
      </c>
      <c r="E20" s="156">
        <v>578</v>
      </c>
      <c r="F20" s="156">
        <v>128</v>
      </c>
      <c r="G20" s="156" t="s">
        <v>27</v>
      </c>
      <c r="H20" s="156">
        <v>1816</v>
      </c>
      <c r="I20" s="245" t="s">
        <v>91</v>
      </c>
      <c r="J20" s="248"/>
      <c r="K20" s="163"/>
      <c r="L20" s="163"/>
      <c r="M20" s="163"/>
      <c r="N20" s="163"/>
    </row>
    <row r="21" spans="1:14" s="187" customFormat="1" ht="15" customHeight="1">
      <c r="A21" s="199"/>
      <c r="B21" s="156"/>
      <c r="C21" s="156"/>
      <c r="D21" s="156"/>
      <c r="E21" s="156"/>
      <c r="F21" s="156"/>
      <c r="G21" s="156"/>
      <c r="H21" s="156"/>
      <c r="I21" s="245"/>
      <c r="J21" s="248"/>
      <c r="K21" s="163"/>
      <c r="L21" s="163"/>
      <c r="M21" s="163"/>
      <c r="N21" s="163"/>
    </row>
    <row r="22" spans="1:14" s="187" customFormat="1" ht="15" customHeight="1">
      <c r="A22" s="200" t="s">
        <v>94</v>
      </c>
      <c r="B22" s="156"/>
      <c r="C22" s="156"/>
      <c r="D22" s="156"/>
      <c r="E22" s="156"/>
      <c r="F22" s="156"/>
      <c r="G22" s="156"/>
      <c r="H22" s="156"/>
      <c r="I22" s="245"/>
      <c r="J22" s="248"/>
      <c r="K22" s="163"/>
      <c r="L22" s="163"/>
      <c r="M22" s="163"/>
      <c r="N22" s="163"/>
    </row>
    <row r="23" spans="1:14" s="187" customFormat="1" ht="15" customHeight="1">
      <c r="A23" s="199" t="s">
        <v>76</v>
      </c>
      <c r="B23" s="156">
        <v>159</v>
      </c>
      <c r="C23" s="156">
        <v>315</v>
      </c>
      <c r="D23" s="156">
        <v>727</v>
      </c>
      <c r="E23" s="156">
        <v>628</v>
      </c>
      <c r="F23" s="156">
        <v>201</v>
      </c>
      <c r="G23" s="156">
        <v>5</v>
      </c>
      <c r="H23" s="156">
        <v>1968</v>
      </c>
      <c r="I23" s="249">
        <v>7.1190855158443062E-2</v>
      </c>
      <c r="J23" s="248"/>
      <c r="K23" s="163"/>
      <c r="L23" s="163"/>
      <c r="M23" s="163"/>
      <c r="N23" s="163"/>
    </row>
    <row r="24" spans="1:14" s="187" customFormat="1" ht="15" customHeight="1">
      <c r="A24" s="199" t="s">
        <v>77</v>
      </c>
      <c r="B24" s="156">
        <v>178</v>
      </c>
      <c r="C24" s="156">
        <v>647</v>
      </c>
      <c r="D24" s="156">
        <v>1279</v>
      </c>
      <c r="E24" s="156">
        <v>920</v>
      </c>
      <c r="F24" s="156">
        <v>258</v>
      </c>
      <c r="G24" s="156">
        <v>4</v>
      </c>
      <c r="H24" s="156">
        <v>3176</v>
      </c>
      <c r="I24" s="249">
        <v>0.11488930690204023</v>
      </c>
      <c r="J24" s="248"/>
      <c r="K24" s="163"/>
      <c r="L24" s="163"/>
      <c r="M24" s="163"/>
      <c r="N24" s="163"/>
    </row>
    <row r="25" spans="1:14" s="187" customFormat="1" ht="15" customHeight="1">
      <c r="A25" s="199" t="s">
        <v>78</v>
      </c>
      <c r="B25" s="156">
        <v>74</v>
      </c>
      <c r="C25" s="156">
        <v>250</v>
      </c>
      <c r="D25" s="156">
        <v>530</v>
      </c>
      <c r="E25" s="156">
        <v>377</v>
      </c>
      <c r="F25" s="156">
        <v>98</v>
      </c>
      <c r="G25" s="156">
        <v>0</v>
      </c>
      <c r="H25" s="156">
        <v>1273</v>
      </c>
      <c r="I25" s="249">
        <v>4.6049775719866876E-2</v>
      </c>
      <c r="J25" s="248"/>
      <c r="K25" s="163"/>
      <c r="L25" s="163"/>
      <c r="M25" s="163"/>
      <c r="N25" s="163"/>
    </row>
    <row r="26" spans="1:14" s="187" customFormat="1" ht="15" customHeight="1">
      <c r="A26" s="199" t="s">
        <v>79</v>
      </c>
      <c r="B26" s="156">
        <v>1472</v>
      </c>
      <c r="C26" s="156">
        <v>4128</v>
      </c>
      <c r="D26" s="156">
        <v>8312</v>
      </c>
      <c r="E26" s="156">
        <v>6063</v>
      </c>
      <c r="F26" s="156">
        <v>1578</v>
      </c>
      <c r="G26" s="156">
        <v>28</v>
      </c>
      <c r="H26" s="156">
        <v>20857</v>
      </c>
      <c r="I26" s="249">
        <v>0.75448560266242226</v>
      </c>
      <c r="J26" s="248"/>
      <c r="K26" s="163"/>
      <c r="L26" s="163"/>
      <c r="M26" s="163"/>
      <c r="N26" s="163"/>
    </row>
    <row r="27" spans="1:14" s="187" customFormat="1" ht="15" customHeight="1">
      <c r="A27" s="199" t="s">
        <v>80</v>
      </c>
      <c r="B27" s="156">
        <v>61</v>
      </c>
      <c r="C27" s="156">
        <v>66</v>
      </c>
      <c r="D27" s="156">
        <v>107</v>
      </c>
      <c r="E27" s="156">
        <v>118</v>
      </c>
      <c r="F27" s="156">
        <v>26</v>
      </c>
      <c r="G27" s="156">
        <v>0</v>
      </c>
      <c r="H27" s="156">
        <v>370</v>
      </c>
      <c r="I27" s="249">
        <v>1.3384459557227607E-2</v>
      </c>
      <c r="J27" s="248"/>
      <c r="K27" s="163"/>
      <c r="L27" s="163"/>
      <c r="M27" s="163"/>
    </row>
    <row r="28" spans="1:14" s="187" customFormat="1" ht="15" customHeight="1">
      <c r="A28" s="201" t="s">
        <v>81</v>
      </c>
      <c r="B28" s="246">
        <v>60</v>
      </c>
      <c r="C28" s="246">
        <v>48</v>
      </c>
      <c r="D28" s="246">
        <v>117</v>
      </c>
      <c r="E28" s="246">
        <v>65</v>
      </c>
      <c r="F28" s="246">
        <v>9</v>
      </c>
      <c r="G28" s="246">
        <v>0</v>
      </c>
      <c r="H28" s="246">
        <v>253</v>
      </c>
      <c r="I28" s="246" t="s">
        <v>91</v>
      </c>
      <c r="J28" s="248"/>
      <c r="K28" s="163"/>
      <c r="L28" s="163"/>
      <c r="M28" s="163"/>
    </row>
    <row r="29" spans="1:14" s="187" customFormat="1" ht="15" customHeight="1">
      <c r="A29" s="174" t="s">
        <v>95</v>
      </c>
      <c r="B29" s="156"/>
      <c r="C29" s="156"/>
      <c r="D29" s="156"/>
      <c r="E29" s="156"/>
      <c r="F29" s="156"/>
      <c r="G29" s="156"/>
      <c r="H29" s="156"/>
      <c r="I29" s="197"/>
      <c r="K29" s="163"/>
      <c r="L29" s="163"/>
      <c r="M29" s="163"/>
    </row>
    <row r="30" spans="1:14" s="187" customFormat="1" ht="15" customHeight="1">
      <c r="A30" s="203"/>
      <c r="B30" s="156"/>
      <c r="C30" s="156"/>
      <c r="D30" s="156"/>
      <c r="E30" s="156"/>
      <c r="F30" s="156"/>
      <c r="G30" s="156"/>
      <c r="H30" s="156"/>
      <c r="I30" s="197"/>
      <c r="K30" s="163"/>
      <c r="L30" s="163"/>
      <c r="M30" s="163"/>
    </row>
    <row r="31" spans="1:14" s="157" customFormat="1" ht="15" customHeight="1">
      <c r="A31" s="204" t="s">
        <v>47</v>
      </c>
      <c r="C31" s="205"/>
      <c r="D31" s="205"/>
      <c r="E31" s="205"/>
      <c r="K31" s="163"/>
      <c r="L31" s="163"/>
      <c r="M31" s="163"/>
    </row>
    <row r="32" spans="1:14" s="157" customFormat="1" ht="27.75" customHeight="1">
      <c r="A32" s="285" t="s">
        <v>292</v>
      </c>
      <c r="B32" s="285"/>
      <c r="C32" s="285"/>
      <c r="D32" s="285"/>
      <c r="E32" s="285"/>
      <c r="F32" s="285"/>
      <c r="G32" s="285"/>
      <c r="H32" s="285"/>
      <c r="I32" s="285"/>
      <c r="K32" s="163"/>
      <c r="L32" s="163"/>
      <c r="M32" s="163"/>
    </row>
    <row r="33" spans="1:14" s="157" customFormat="1" ht="15" customHeight="1">
      <c r="A33" s="286" t="s">
        <v>96</v>
      </c>
      <c r="B33" s="286"/>
      <c r="C33" s="286"/>
      <c r="D33" s="286"/>
      <c r="E33" s="286"/>
      <c r="F33" s="286"/>
      <c r="G33" s="286"/>
      <c r="H33" s="286"/>
      <c r="I33" s="286"/>
      <c r="K33" s="163"/>
      <c r="L33" s="163"/>
      <c r="M33" s="163"/>
    </row>
    <row r="34" spans="1:14" s="157" customFormat="1" ht="27" customHeight="1">
      <c r="A34" s="285" t="s">
        <v>100</v>
      </c>
      <c r="B34" s="285"/>
      <c r="C34" s="285"/>
      <c r="D34" s="285"/>
      <c r="E34" s="285"/>
      <c r="F34" s="285"/>
      <c r="G34" s="285"/>
      <c r="H34" s="285"/>
      <c r="I34" s="285"/>
      <c r="K34" s="163"/>
      <c r="L34" s="163"/>
      <c r="M34" s="163"/>
    </row>
    <row r="35" spans="1:14" s="187" customFormat="1">
      <c r="A35" s="287" t="s">
        <v>287</v>
      </c>
      <c r="B35" s="287"/>
      <c r="C35" s="287"/>
      <c r="D35" s="287"/>
      <c r="E35" s="287"/>
      <c r="F35" s="287"/>
      <c r="G35" s="287"/>
      <c r="H35" s="287"/>
      <c r="I35" s="287"/>
      <c r="K35" s="163"/>
      <c r="L35" s="163"/>
      <c r="M35" s="163"/>
    </row>
    <row r="36" spans="1:14" s="187" customFormat="1">
      <c r="A36" s="288" t="s">
        <v>286</v>
      </c>
      <c r="B36" s="288"/>
      <c r="C36" s="288"/>
      <c r="D36" s="288"/>
      <c r="E36" s="288"/>
      <c r="F36" s="288"/>
      <c r="G36" s="288"/>
      <c r="H36" s="288"/>
      <c r="I36" s="288"/>
      <c r="K36" s="163"/>
      <c r="L36" s="163"/>
      <c r="M36" s="163"/>
    </row>
    <row r="37" spans="1:14">
      <c r="K37" s="163"/>
      <c r="L37" s="163"/>
      <c r="M37" s="163"/>
    </row>
    <row r="38" spans="1:14">
      <c r="K38" s="163"/>
      <c r="L38" s="163"/>
      <c r="M38" s="163"/>
    </row>
    <row r="39" spans="1:14">
      <c r="B39" s="162"/>
      <c r="C39" s="162"/>
      <c r="D39" s="162"/>
      <c r="E39" s="162"/>
      <c r="F39" s="162"/>
      <c r="G39" s="162"/>
      <c r="H39" s="162"/>
      <c r="K39" s="163"/>
      <c r="L39" s="163"/>
      <c r="M39" s="163"/>
      <c r="N39" s="163"/>
    </row>
    <row r="40" spans="1:14">
      <c r="B40" s="162"/>
      <c r="C40" s="162"/>
      <c r="D40" s="162"/>
      <c r="E40" s="162"/>
      <c r="F40" s="162"/>
      <c r="G40" s="162"/>
      <c r="H40" s="162"/>
      <c r="K40" s="163"/>
      <c r="L40" s="163"/>
      <c r="M40" s="163"/>
      <c r="N40" s="163"/>
    </row>
    <row r="41" spans="1:14">
      <c r="B41" s="162"/>
      <c r="C41" s="162"/>
      <c r="D41" s="162"/>
      <c r="E41" s="162"/>
      <c r="F41" s="162"/>
      <c r="G41" s="162"/>
      <c r="H41" s="162"/>
      <c r="K41" s="163"/>
      <c r="L41" s="163"/>
      <c r="M41" s="163"/>
      <c r="N41" s="163"/>
    </row>
    <row r="42" spans="1:14">
      <c r="B42" s="162"/>
      <c r="C42" s="162"/>
      <c r="D42" s="162"/>
      <c r="E42" s="162"/>
      <c r="F42" s="162"/>
      <c r="G42" s="162"/>
      <c r="H42" s="162"/>
      <c r="K42" s="163"/>
      <c r="L42" s="163"/>
      <c r="M42" s="163"/>
      <c r="N42" s="163"/>
    </row>
    <row r="43" spans="1:14">
      <c r="E43" s="247"/>
      <c r="K43" s="163"/>
      <c r="L43" s="163"/>
      <c r="M43" s="163"/>
      <c r="N43" s="163"/>
    </row>
    <row r="45" spans="1:14">
      <c r="E45" s="247"/>
    </row>
    <row r="46" spans="1:14">
      <c r="E46" s="247"/>
    </row>
    <row r="47" spans="1:14">
      <c r="E47" s="247"/>
    </row>
    <row r="48" spans="1:14">
      <c r="E48" s="247"/>
    </row>
    <row r="49" spans="5:5">
      <c r="E49" s="247"/>
    </row>
    <row r="50" spans="5:5">
      <c r="E50" s="247"/>
    </row>
  </sheetData>
  <mergeCells count="5">
    <mergeCell ref="A32:I32"/>
    <mergeCell ref="A33:I33"/>
    <mergeCell ref="A34:I34"/>
    <mergeCell ref="A35:I35"/>
    <mergeCell ref="A36:I36"/>
  </mergeCells>
  <pageMargins left="0.70000000000000007" right="0.70000000000000007" top="0.75" bottom="0.75" header="0.30000000000000004" footer="0.30000000000000004"/>
  <pageSetup scale="84" fitToWidth="0"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30"/>
  <sheetViews>
    <sheetView workbookViewId="0"/>
  </sheetViews>
  <sheetFormatPr defaultColWidth="35.7109375" defaultRowHeight="15"/>
  <cols>
    <col min="1" max="1" width="31.5703125" style="85" customWidth="1"/>
    <col min="2" max="9" width="16.140625" style="85" customWidth="1"/>
    <col min="10" max="255" width="9.42578125" style="85" customWidth="1"/>
    <col min="256" max="256" width="35.7109375" style="85" customWidth="1"/>
    <col min="257" max="16384" width="35.7109375" style="85"/>
  </cols>
  <sheetData>
    <row r="1" spans="1:12" ht="15" customHeight="1">
      <c r="A1" s="84" t="s">
        <v>97</v>
      </c>
      <c r="B1" s="84"/>
      <c r="C1" s="84"/>
      <c r="D1" s="84"/>
      <c r="E1" s="84"/>
      <c r="F1" s="84"/>
      <c r="G1" s="84"/>
      <c r="H1" s="84"/>
      <c r="I1" s="84"/>
      <c r="J1" s="84"/>
      <c r="K1" s="84"/>
      <c r="L1" s="84"/>
    </row>
    <row r="2" spans="1:12" ht="15" customHeight="1">
      <c r="A2" s="115"/>
      <c r="B2" s="87"/>
      <c r="C2" s="87"/>
      <c r="D2" s="87"/>
      <c r="E2" s="87"/>
      <c r="F2" s="87"/>
      <c r="G2" s="87"/>
      <c r="H2" s="87"/>
    </row>
    <row r="3" spans="1:12" ht="30" customHeight="1">
      <c r="A3" s="88"/>
      <c r="B3" s="89" t="s">
        <v>37</v>
      </c>
      <c r="C3" s="89" t="s">
        <v>38</v>
      </c>
      <c r="D3" s="89" t="s">
        <v>39</v>
      </c>
      <c r="E3" s="89" t="s">
        <v>40</v>
      </c>
      <c r="F3" s="89" t="s">
        <v>41</v>
      </c>
      <c r="G3" s="90" t="s">
        <v>42</v>
      </c>
      <c r="H3" s="91" t="s">
        <v>34</v>
      </c>
      <c r="I3" s="92" t="s">
        <v>66</v>
      </c>
    </row>
    <row r="4" spans="1:12" ht="15" customHeight="1">
      <c r="A4" s="93" t="s">
        <v>34</v>
      </c>
      <c r="B4" s="94" t="e">
        <f>IF(MROUND(#REF!,100)&lt;5,"-",MROUND(#REF!,100))</f>
        <v>#REF!</v>
      </c>
      <c r="C4" s="94" t="e">
        <f>IF(MROUND(#REF!,100)&lt;5,"-",MROUND(#REF!,100))</f>
        <v>#REF!</v>
      </c>
      <c r="D4" s="94" t="e">
        <f>IF(MROUND(#REF!,100)&lt;5,"-",MROUND(#REF!,100))</f>
        <v>#REF!</v>
      </c>
      <c r="E4" s="94" t="e">
        <f>IF(MROUND(#REF!,100)&lt;5,"-",MROUND(#REF!,100))</f>
        <v>#REF!</v>
      </c>
      <c r="F4" s="94" t="e">
        <f>IF(MROUND(#REF!,100)&lt;5,"-",MROUND(#REF!,100))</f>
        <v>#REF!</v>
      </c>
      <c r="G4" s="94" t="e">
        <f>IF(MROUND(#REF!,100)&lt;5,"-",MROUND(#REF!,100))</f>
        <v>#REF!</v>
      </c>
      <c r="H4" s="94" t="e">
        <f>IF(MROUND(#REF!,100)&lt;5,"-",MROUND(#REF!,100))</f>
        <v>#REF!</v>
      </c>
      <c r="I4" s="95" t="e">
        <f>#REF!</f>
        <v>#REF!</v>
      </c>
    </row>
    <row r="5" spans="1:12" ht="15" customHeight="1">
      <c r="A5" s="97" t="s">
        <v>67</v>
      </c>
      <c r="B5" s="98"/>
      <c r="C5" s="98"/>
      <c r="D5" s="99"/>
      <c r="E5" s="98"/>
      <c r="F5" s="98"/>
      <c r="G5" s="98"/>
      <c r="H5" s="98"/>
      <c r="I5" s="98"/>
    </row>
    <row r="6" spans="1:12" ht="15" customHeight="1">
      <c r="A6" s="100" t="s">
        <v>68</v>
      </c>
      <c r="B6" s="99" t="e">
        <f>IF(MROUND(#REF!,10)&lt;5,"-",MROUND(#REF!,10))</f>
        <v>#REF!</v>
      </c>
      <c r="C6" s="99" t="e">
        <f>IF(MROUND(#REF!,10)&lt;5,"-",MROUND(#REF!,10))</f>
        <v>#REF!</v>
      </c>
      <c r="D6" s="99" t="e">
        <f>IF(MROUND(#REF!,10)&lt;5,"-",MROUND(#REF!,10))</f>
        <v>#REF!</v>
      </c>
      <c r="E6" s="99" t="e">
        <f>IF(MROUND(#REF!,10)&lt;5,"-",MROUND(#REF!,10))</f>
        <v>#REF!</v>
      </c>
      <c r="F6" s="99" t="e">
        <f>IF(MROUND(#REF!,10)&lt;5,"-",MROUND(#REF!,10))</f>
        <v>#REF!</v>
      </c>
      <c r="G6" s="99" t="e">
        <f>IF(MROUND(#REF!,10)&lt;5,"-",MROUND(#REF!,10))</f>
        <v>#REF!</v>
      </c>
      <c r="H6" s="99" t="e">
        <f>IF(MROUND(#REF!,10)&lt;5,"-",MROUND(#REF!,10))</f>
        <v>#REF!</v>
      </c>
      <c r="I6" s="111" t="e">
        <f>IF(#REF!&lt;0.005,"*",ROUND(#REF!, 3))</f>
        <v>#REF!</v>
      </c>
    </row>
    <row r="7" spans="1:12" ht="15" customHeight="1">
      <c r="A7" s="100" t="s">
        <v>69</v>
      </c>
      <c r="B7" s="99" t="e">
        <f>IF(MROUND(#REF!,10)&lt;5,"-",MROUND(#REF!,10))</f>
        <v>#REF!</v>
      </c>
      <c r="C7" s="99" t="e">
        <f>IF(MROUND(#REF!,10)&lt;5,"-",MROUND(#REF!,10))</f>
        <v>#REF!</v>
      </c>
      <c r="D7" s="99" t="e">
        <f>IF(MROUND(#REF!,10)&lt;5,"-",MROUND(#REF!,10))</f>
        <v>#REF!</v>
      </c>
      <c r="E7" s="99" t="e">
        <f>IF(MROUND(#REF!,10)&lt;5,"-",MROUND(#REF!,10))</f>
        <v>#REF!</v>
      </c>
      <c r="F7" s="99" t="e">
        <f>IF(MROUND(#REF!,10)&lt;5,"-",MROUND(#REF!,10))</f>
        <v>#REF!</v>
      </c>
      <c r="G7" s="99" t="e">
        <f>IF(MROUND(#REF!,10)&lt;5,"-",MROUND(#REF!,10))</f>
        <v>#REF!</v>
      </c>
      <c r="H7" s="99" t="e">
        <f>IF(MROUND(#REF!,10)&lt;5,"-",MROUND(#REF!,10))</f>
        <v>#REF!</v>
      </c>
      <c r="I7" s="111" t="e">
        <f>IF(#REF!&lt;0.005,"*",ROUND(#REF!, 3))</f>
        <v>#REF!</v>
      </c>
    </row>
    <row r="8" spans="1:12" ht="15" customHeight="1">
      <c r="A8" s="100" t="s">
        <v>70</v>
      </c>
      <c r="B8" s="99" t="e">
        <f>IF(MROUND(#REF!,10)&lt;5,"-",MROUND(#REF!,10))</f>
        <v>#REF!</v>
      </c>
      <c r="C8" s="99" t="e">
        <f>IF(MROUND(#REF!,10)&lt;5,"-",MROUND(#REF!,10))</f>
        <v>#REF!</v>
      </c>
      <c r="D8" s="99" t="e">
        <f>IF(MROUND(#REF!,10)&lt;5,"-",MROUND(#REF!,10))</f>
        <v>#REF!</v>
      </c>
      <c r="E8" s="99" t="e">
        <f>IF(MROUND(#REF!,10)&lt;5,"-",MROUND(#REF!,10))</f>
        <v>#REF!</v>
      </c>
      <c r="F8" s="99" t="e">
        <f>IF(MROUND(#REF!,10)&lt;5,"-",MROUND(#REF!,10))</f>
        <v>#REF!</v>
      </c>
      <c r="G8" s="99" t="e">
        <f>IF(MROUND(#REF!,10)&lt;5,"-",MROUND(#REF!,10))</f>
        <v>#REF!</v>
      </c>
      <c r="H8" s="99" t="e">
        <f>IF(MROUND(#REF!,10)&lt;5,"-",MROUND(#REF!,10))</f>
        <v>#REF!</v>
      </c>
      <c r="I8" s="111" t="e">
        <f>IF(#REF!&lt;0.005,"*",ROUND(#REF!, 3))</f>
        <v>#REF!</v>
      </c>
    </row>
    <row r="9" spans="1:12" ht="15" customHeight="1">
      <c r="A9" s="100"/>
      <c r="B9" s="98"/>
      <c r="C9" s="98"/>
      <c r="D9" s="98"/>
      <c r="E9" s="98"/>
      <c r="F9" s="98"/>
      <c r="G9" s="98"/>
      <c r="H9" s="98"/>
      <c r="I9" s="112"/>
    </row>
    <row r="10" spans="1:12" ht="15" customHeight="1">
      <c r="A10" s="102" t="s">
        <v>71</v>
      </c>
      <c r="B10" s="98"/>
      <c r="C10" s="98"/>
      <c r="D10" s="98"/>
      <c r="E10" s="98"/>
      <c r="F10" s="98"/>
      <c r="G10" s="98"/>
      <c r="H10" s="98"/>
      <c r="I10" s="112"/>
    </row>
    <row r="11" spans="1:12" ht="15" customHeight="1">
      <c r="A11" s="100" t="s">
        <v>72</v>
      </c>
      <c r="B11" s="99" t="e">
        <f>IF(MROUND(#REF!,10)&lt;5,"-",MROUND(#REF!,10))</f>
        <v>#REF!</v>
      </c>
      <c r="C11" s="99" t="e">
        <f>IF(MROUND(#REF!,10)&lt;5,"-",MROUND(#REF!,10))</f>
        <v>#REF!</v>
      </c>
      <c r="D11" s="99" t="e">
        <f>IF(MROUND(#REF!,10)&lt;5,"-",MROUND(#REF!,10))</f>
        <v>#REF!</v>
      </c>
      <c r="E11" s="99" t="e">
        <f>IF(MROUND(#REF!,10)&lt;5,"-",MROUND(#REF!,10))</f>
        <v>#REF!</v>
      </c>
      <c r="F11" s="99" t="e">
        <f>IF(MROUND(#REF!,10)&lt;5,"-",MROUND(#REF!,10))</f>
        <v>#REF!</v>
      </c>
      <c r="G11" s="99" t="e">
        <f>IF(MROUND(#REF!,10)&lt;5,"-",MROUND(#REF!,10))</f>
        <v>#REF!</v>
      </c>
      <c r="H11" s="99" t="e">
        <f>IF(MROUND(#REF!,10)&lt;5,"-",MROUND(#REF!,10))</f>
        <v>#REF!</v>
      </c>
      <c r="I11" s="111" t="e">
        <f>IF(#REF!&lt;0.005,"*",ROUND(#REF!, 3))</f>
        <v>#REF!</v>
      </c>
    </row>
    <row r="12" spans="1:12" ht="15" customHeight="1">
      <c r="A12" s="100" t="s">
        <v>73</v>
      </c>
      <c r="B12" s="99" t="e">
        <f>IF(MROUND(#REF!,10)&lt;5,"-",MROUND(#REF!,10))</f>
        <v>#REF!</v>
      </c>
      <c r="C12" s="99" t="e">
        <f>IF(MROUND(#REF!,10)&lt;5,"-",MROUND(#REF!,10))</f>
        <v>#REF!</v>
      </c>
      <c r="D12" s="99" t="e">
        <f>IF(MROUND(#REF!,10)&lt;5,"-",MROUND(#REF!,10))</f>
        <v>#REF!</v>
      </c>
      <c r="E12" s="99" t="e">
        <f>IF(MROUND(#REF!,10)&lt;5,"-",MROUND(#REF!,10))</f>
        <v>#REF!</v>
      </c>
      <c r="F12" s="99" t="e">
        <f>IF(MROUND(#REF!,10)&lt;5,"-",MROUND(#REF!,10))</f>
        <v>#REF!</v>
      </c>
      <c r="G12" s="99" t="e">
        <f>IF(MROUND(#REF!,10)&lt;5,"-",MROUND(#REF!,10))</f>
        <v>#REF!</v>
      </c>
      <c r="H12" s="99" t="e">
        <f>IF(MROUND(#REF!,10)&lt;5,"-",MROUND(#REF!,10))</f>
        <v>#REF!</v>
      </c>
      <c r="I12" s="111" t="e">
        <f>IF(#REF!&lt;0.005,"*",ROUND(#REF!, 3))</f>
        <v>#REF!</v>
      </c>
    </row>
    <row r="13" spans="1:12" ht="15" customHeight="1">
      <c r="A13" s="100"/>
      <c r="B13" s="98"/>
      <c r="C13" s="98"/>
      <c r="D13" s="98"/>
      <c r="E13" s="98"/>
      <c r="F13" s="98"/>
      <c r="G13" s="98"/>
      <c r="H13" s="98"/>
      <c r="I13" s="113"/>
    </row>
    <row r="14" spans="1:12" ht="30" customHeight="1">
      <c r="A14" s="102" t="s">
        <v>74</v>
      </c>
      <c r="B14" s="98"/>
      <c r="C14" s="98"/>
      <c r="D14" s="98"/>
      <c r="E14" s="98"/>
      <c r="F14" s="98"/>
      <c r="G14" s="98"/>
      <c r="H14" s="98"/>
      <c r="I14" s="113"/>
    </row>
    <row r="15" spans="1:12" ht="15" customHeight="1">
      <c r="A15" s="103" t="s">
        <v>45</v>
      </c>
      <c r="B15" s="99" t="e">
        <f>IF(MROUND(#REF!,10)&lt;5,"-",MROUND(#REF!,10))</f>
        <v>#REF!</v>
      </c>
      <c r="C15" s="99" t="e">
        <f>IF(MROUND(#REF!,10)&lt;5,"-",MROUND(#REF!,10))</f>
        <v>#REF!</v>
      </c>
      <c r="D15" s="99" t="e">
        <f>IF(MROUND(#REF!,10)&lt;5,"-",MROUND(#REF!,10))</f>
        <v>#REF!</v>
      </c>
      <c r="E15" s="99" t="e">
        <f>IF(MROUND(#REF!,10)&lt;5,"-",MROUND(#REF!,10))</f>
        <v>#REF!</v>
      </c>
      <c r="F15" s="99" t="e">
        <f>IF(MROUND(#REF!,10)&lt;5,"-",MROUND(#REF!,10))</f>
        <v>#REF!</v>
      </c>
      <c r="G15" s="99" t="e">
        <f>IF(MROUND(#REF!,10)&lt;5,"-",MROUND(#REF!,10))</f>
        <v>#REF!</v>
      </c>
      <c r="H15" s="99" t="e">
        <f>IF(MROUND(#REF!,10)&lt;5,"-",MROUND(#REF!,10))</f>
        <v>#REF!</v>
      </c>
      <c r="I15" s="111" t="e">
        <f>IF(#REF!&lt;0.005,"*",ROUND(#REF!, 3))</f>
        <v>#REF!</v>
      </c>
    </row>
    <row r="16" spans="1:12" ht="15" customHeight="1">
      <c r="A16" s="103" t="s">
        <v>46</v>
      </c>
      <c r="B16" s="99" t="e">
        <f>IF(MROUND(#REF!,10)&lt;5,"-",MROUND(#REF!,10))</f>
        <v>#REF!</v>
      </c>
      <c r="C16" s="99" t="e">
        <f>IF(MROUND(#REF!,10)&lt;5,"-",MROUND(#REF!,10))</f>
        <v>#REF!</v>
      </c>
      <c r="D16" s="99" t="e">
        <f>IF(MROUND(#REF!,10)&lt;5,"-",MROUND(#REF!,10))</f>
        <v>#REF!</v>
      </c>
      <c r="E16" s="99" t="e">
        <f>IF(MROUND(#REF!,10)&lt;5,"-",MROUND(#REF!,10))</f>
        <v>#REF!</v>
      </c>
      <c r="F16" s="99" t="e">
        <f>IF(MROUND(#REF!,10)&lt;5,"-",MROUND(#REF!,10))</f>
        <v>#REF!</v>
      </c>
      <c r="G16" s="99" t="e">
        <f>IF(MROUND(#REF!,10)&lt;5,"-",MROUND(#REF!,10))</f>
        <v>#REF!</v>
      </c>
      <c r="H16" s="99" t="e">
        <f>IF(MROUND(#REF!,10)&lt;5,"-",MROUND(#REF!,10))</f>
        <v>#REF!</v>
      </c>
      <c r="I16" s="111" t="e">
        <f>IF(#REF!&lt;0.005,"*",ROUND(#REF!, 3))</f>
        <v>#REF!</v>
      </c>
    </row>
    <row r="17" spans="1:10" ht="15" customHeight="1">
      <c r="A17" s="103" t="s">
        <v>42</v>
      </c>
      <c r="B17" s="99" t="e">
        <f>IF(MROUND(#REF!,10)&lt;5,"-",MROUND(#REF!,10))</f>
        <v>#REF!</v>
      </c>
      <c r="C17" s="99" t="e">
        <f>IF(MROUND(#REF!,10)&lt;5,"-",MROUND(#REF!,10))</f>
        <v>#REF!</v>
      </c>
      <c r="D17" s="99" t="e">
        <f>IF(MROUND(#REF!,10)&lt;5,"-",MROUND(#REF!,10))</f>
        <v>#REF!</v>
      </c>
      <c r="E17" s="99" t="e">
        <f>IF(MROUND(#REF!,10)&lt;5,"-",MROUND(#REF!,10))</f>
        <v>#REF!</v>
      </c>
      <c r="F17" s="99" t="e">
        <f>IF(MROUND(#REF!,10)&lt;5,"-",MROUND(#REF!,10))</f>
        <v>#REF!</v>
      </c>
      <c r="G17" s="99" t="e">
        <f>IF(MROUND(#REF!,10)&lt;5,"-",MROUND(#REF!,10))</f>
        <v>#REF!</v>
      </c>
      <c r="H17" s="99" t="e">
        <f>IF(MROUND(#REF!,10)&lt;5,"-",MROUND(#REF!,10))</f>
        <v>#REF!</v>
      </c>
      <c r="I17" s="111" t="e">
        <f>IF(#REF!&lt;0.005,"*",ROUND(#REF!, 3))</f>
        <v>#REF!</v>
      </c>
    </row>
    <row r="18" spans="1:10" ht="15" customHeight="1">
      <c r="A18" s="103"/>
      <c r="B18" s="98"/>
      <c r="C18" s="98"/>
      <c r="D18" s="98"/>
      <c r="E18" s="98"/>
      <c r="F18" s="98"/>
      <c r="G18" s="98"/>
      <c r="H18" s="98"/>
      <c r="I18" s="113"/>
    </row>
    <row r="19" spans="1:10" ht="15" customHeight="1">
      <c r="A19" s="104" t="s">
        <v>75</v>
      </c>
      <c r="B19" s="98"/>
      <c r="C19" s="98"/>
      <c r="D19" s="98"/>
      <c r="E19" s="98"/>
      <c r="F19" s="98"/>
      <c r="G19" s="98"/>
      <c r="H19" s="98"/>
      <c r="I19" s="113"/>
    </row>
    <row r="20" spans="1:10" ht="15" customHeight="1">
      <c r="A20" s="103" t="s">
        <v>76</v>
      </c>
      <c r="B20" s="99" t="e">
        <f>IF(MROUND(#REF!,10)&lt;5,"-",MROUND(#REF!,10))</f>
        <v>#REF!</v>
      </c>
      <c r="C20" s="99" t="e">
        <f>IF(MROUND(#REF!,10)&lt;5,"-",MROUND(#REF!,10))</f>
        <v>#REF!</v>
      </c>
      <c r="D20" s="99" t="e">
        <f>IF(MROUND(#REF!,10)&lt;5,"-",MROUND(#REF!,10))</f>
        <v>#REF!</v>
      </c>
      <c r="E20" s="99" t="e">
        <f>IF(MROUND(#REF!,10)&lt;5,"-",MROUND(#REF!,10))</f>
        <v>#REF!</v>
      </c>
      <c r="F20" s="99" t="e">
        <f>IF(MROUND(#REF!,10)&lt;5,"-",MROUND(#REF!,10))</f>
        <v>#REF!</v>
      </c>
      <c r="G20" s="99" t="e">
        <f>IF(MROUND(#REF!,10)&lt;5,"-",MROUND(#REF!,10))</f>
        <v>#REF!</v>
      </c>
      <c r="H20" s="99" t="e">
        <f>IF(MROUND(#REF!,10)&lt;5,"-",MROUND(#REF!,10))</f>
        <v>#REF!</v>
      </c>
      <c r="I20" s="111" t="e">
        <f>IF(#REF!&lt;0.005,"*",ROUND(#REF!, 3))</f>
        <v>#REF!</v>
      </c>
    </row>
    <row r="21" spans="1:10" ht="15" customHeight="1">
      <c r="A21" s="103" t="s">
        <v>77</v>
      </c>
      <c r="B21" s="99" t="e">
        <f>IF(MROUND(#REF!,10)&lt;5,"-",MROUND(#REF!,10))</f>
        <v>#REF!</v>
      </c>
      <c r="C21" s="99" t="e">
        <f>IF(MROUND(#REF!,10)&lt;5,"-",MROUND(#REF!,10))</f>
        <v>#REF!</v>
      </c>
      <c r="D21" s="99" t="e">
        <f>IF(MROUND(#REF!,10)&lt;5,"-",MROUND(#REF!,10))</f>
        <v>#REF!</v>
      </c>
      <c r="E21" s="99" t="e">
        <f>IF(MROUND(#REF!,10)&lt;5,"-",MROUND(#REF!,10))</f>
        <v>#REF!</v>
      </c>
      <c r="F21" s="99" t="e">
        <f>IF(MROUND(#REF!,10)&lt;5,"-",MROUND(#REF!,10))</f>
        <v>#REF!</v>
      </c>
      <c r="G21" s="99" t="e">
        <f>IF(MROUND(#REF!,10)&lt;5,"-",MROUND(#REF!,10))</f>
        <v>#REF!</v>
      </c>
      <c r="H21" s="99" t="e">
        <f>IF(MROUND(#REF!,10)&lt;5,"-",MROUND(#REF!,10))</f>
        <v>#REF!</v>
      </c>
      <c r="I21" s="111" t="e">
        <f>IF(#REF!&lt;0.005,"*",ROUND(#REF!, 3))</f>
        <v>#REF!</v>
      </c>
    </row>
    <row r="22" spans="1:10" ht="15" customHeight="1">
      <c r="A22" s="103" t="s">
        <v>78</v>
      </c>
      <c r="B22" s="99" t="e">
        <f>IF(MROUND(#REF!,10)&lt;5,"-",MROUND(#REF!,10))</f>
        <v>#REF!</v>
      </c>
      <c r="C22" s="99" t="e">
        <f>IF(MROUND(#REF!,10)&lt;5,"-",MROUND(#REF!,10))</f>
        <v>#REF!</v>
      </c>
      <c r="D22" s="99" t="e">
        <f>IF(MROUND(#REF!,10)&lt;5,"-",MROUND(#REF!,10))</f>
        <v>#REF!</v>
      </c>
      <c r="E22" s="99" t="e">
        <f>IF(MROUND(#REF!,10)&lt;5,"-",MROUND(#REF!,10))</f>
        <v>#REF!</v>
      </c>
      <c r="F22" s="99" t="e">
        <f>IF(MROUND(#REF!,10)&lt;5,"-",MROUND(#REF!,10))</f>
        <v>#REF!</v>
      </c>
      <c r="G22" s="99" t="e">
        <f>IF(MROUND(#REF!,10)&lt;5,"-",MROUND(#REF!,10))</f>
        <v>#REF!</v>
      </c>
      <c r="H22" s="99" t="e">
        <f>IF(MROUND(#REF!,10)&lt;5,"-",MROUND(#REF!,10))</f>
        <v>#REF!</v>
      </c>
      <c r="I22" s="111" t="e">
        <f>IF(#REF!&lt;0.005,"*",ROUND(#REF!, 3))</f>
        <v>#REF!</v>
      </c>
    </row>
    <row r="23" spans="1:10" ht="15" customHeight="1">
      <c r="A23" s="103" t="s">
        <v>79</v>
      </c>
      <c r="B23" s="99" t="e">
        <f>IF(MROUND(#REF!,10)&lt;5,"-",MROUND(#REF!,10))</f>
        <v>#REF!</v>
      </c>
      <c r="C23" s="99" t="e">
        <f>IF(MROUND(#REF!,10)&lt;5,"-",MROUND(#REF!,10))</f>
        <v>#REF!</v>
      </c>
      <c r="D23" s="99" t="e">
        <f>IF(MROUND(#REF!,10)&lt;5,"-",MROUND(#REF!,10))</f>
        <v>#REF!</v>
      </c>
      <c r="E23" s="99" t="e">
        <f>IF(MROUND(#REF!,10)&lt;5,"-",MROUND(#REF!,10))</f>
        <v>#REF!</v>
      </c>
      <c r="F23" s="99" t="e">
        <f>IF(MROUND(#REF!,10)&lt;5,"-",MROUND(#REF!,10))</f>
        <v>#REF!</v>
      </c>
      <c r="G23" s="99" t="e">
        <f>IF(MROUND(#REF!,10)&lt;5,"-",MROUND(#REF!,10))</f>
        <v>#REF!</v>
      </c>
      <c r="H23" s="99" t="e">
        <f>IF(MROUND(#REF!,10)&lt;5,"-",MROUND(#REF!,10))</f>
        <v>#REF!</v>
      </c>
      <c r="I23" s="111" t="e">
        <f>IF(#REF!&lt;0.005,"*",ROUND(#REF!, 3))</f>
        <v>#REF!</v>
      </c>
    </row>
    <row r="24" spans="1:10" ht="15" customHeight="1">
      <c r="A24" s="103" t="s">
        <v>80</v>
      </c>
      <c r="B24" s="99" t="e">
        <f>IF(MROUND(#REF!,10)&lt;5,"-",MROUND(#REF!,10))</f>
        <v>#REF!</v>
      </c>
      <c r="C24" s="99" t="e">
        <f>IF(MROUND(#REF!,10)&lt;5,"-",MROUND(#REF!,10))</f>
        <v>#REF!</v>
      </c>
      <c r="D24" s="99" t="e">
        <f>IF(MROUND(#REF!,10)&lt;5,"-",MROUND(#REF!,10))</f>
        <v>#REF!</v>
      </c>
      <c r="E24" s="99" t="e">
        <f>IF(MROUND(#REF!,10)&lt;5,"-",MROUND(#REF!,10))</f>
        <v>#REF!</v>
      </c>
      <c r="F24" s="99" t="e">
        <f>IF(MROUND(#REF!,10)&lt;5,"-",MROUND(#REF!,10))</f>
        <v>#REF!</v>
      </c>
      <c r="G24" s="99" t="e">
        <f>IF(MROUND(#REF!,10)&lt;5,"-",MROUND(#REF!,10))</f>
        <v>#REF!</v>
      </c>
      <c r="H24" s="99" t="e">
        <f>IF(MROUND(#REF!,10)&lt;5,"-",MROUND(#REF!,10))</f>
        <v>#REF!</v>
      </c>
      <c r="I24" s="111" t="e">
        <f>IF(#REF!&lt;0.005,"*",ROUND(#REF!, 3))</f>
        <v>#REF!</v>
      </c>
    </row>
    <row r="25" spans="1:10" ht="15" customHeight="1">
      <c r="A25" s="105" t="s">
        <v>81</v>
      </c>
      <c r="B25" s="106" t="e">
        <f>IF(MROUND(#REF!,10)&lt;5,"-",MROUND(#REF!,10))</f>
        <v>#REF!</v>
      </c>
      <c r="C25" s="106" t="e">
        <f>IF(MROUND(#REF!,10)&lt;5,"-",MROUND(#REF!,10))</f>
        <v>#REF!</v>
      </c>
      <c r="D25" s="106" t="e">
        <f>IF(MROUND(#REF!,10)&lt;5,"-",MROUND(#REF!,10))</f>
        <v>#REF!</v>
      </c>
      <c r="E25" s="106" t="e">
        <f>IF(MROUND(#REF!,10)&lt;5,"-",MROUND(#REF!,10))</f>
        <v>#REF!</v>
      </c>
      <c r="F25" s="106" t="e">
        <f>IF(MROUND(#REF!,10)&lt;5,"-",MROUND(#REF!,10))</f>
        <v>#REF!</v>
      </c>
      <c r="G25" s="106" t="e">
        <f>IF(MROUND(#REF!,10)&lt;5,"-",MROUND(#REF!,10))</f>
        <v>#REF!</v>
      </c>
      <c r="H25" s="106" t="e">
        <f>IF(MROUND(#REF!,10)&lt;5,"-",MROUND(#REF!,10))</f>
        <v>#REF!</v>
      </c>
      <c r="I25" s="114" t="e">
        <f>IF(#REF!&lt;0.005,"*",ROUND(#REF!, 3))</f>
        <v>#REF!</v>
      </c>
    </row>
    <row r="26" spans="1:10" s="109" customFormat="1" ht="15" customHeight="1">
      <c r="A26" s="108" t="s">
        <v>47</v>
      </c>
      <c r="C26" s="110"/>
      <c r="D26" s="110"/>
      <c r="E26" s="110"/>
    </row>
    <row r="27" spans="1:10" s="109" customFormat="1" ht="15" customHeight="1">
      <c r="A27" s="283" t="s">
        <v>82</v>
      </c>
      <c r="B27" s="283"/>
      <c r="C27" s="283"/>
      <c r="D27" s="283"/>
      <c r="E27" s="283"/>
      <c r="F27" s="283"/>
      <c r="G27" s="283"/>
      <c r="H27" s="283"/>
      <c r="I27" s="283"/>
      <c r="J27" s="283"/>
    </row>
    <row r="28" spans="1:10" s="109" customFormat="1" ht="15" customHeight="1">
      <c r="A28" s="283" t="s">
        <v>98</v>
      </c>
      <c r="B28" s="283"/>
      <c r="C28" s="283"/>
      <c r="D28" s="283"/>
      <c r="E28" s="283"/>
      <c r="F28" s="283"/>
      <c r="G28" s="283"/>
      <c r="H28" s="283"/>
      <c r="I28" s="283"/>
      <c r="J28" s="283"/>
    </row>
    <row r="29" spans="1:10" s="109" customFormat="1" ht="15" customHeight="1">
      <c r="A29" s="283" t="s">
        <v>84</v>
      </c>
      <c r="B29" s="283"/>
      <c r="C29" s="283"/>
      <c r="D29" s="283"/>
      <c r="E29" s="283"/>
      <c r="F29" s="283"/>
      <c r="G29" s="283"/>
      <c r="H29" s="283"/>
      <c r="I29" s="283"/>
      <c r="J29" s="283"/>
    </row>
    <row r="30" spans="1:10" ht="15" customHeight="1">
      <c r="A30" s="284" t="s">
        <v>85</v>
      </c>
      <c r="B30" s="284"/>
      <c r="C30" s="284"/>
      <c r="D30" s="284"/>
      <c r="E30" s="284"/>
      <c r="F30" s="284"/>
      <c r="G30" s="284"/>
      <c r="H30" s="284"/>
      <c r="I30" s="284"/>
      <c r="J30" s="284"/>
    </row>
  </sheetData>
  <mergeCells count="4">
    <mergeCell ref="A27:J27"/>
    <mergeCell ref="A28:J28"/>
    <mergeCell ref="A29:J29"/>
    <mergeCell ref="A30:J30"/>
  </mergeCells>
  <pageMargins left="0.70000000000000007" right="0.70000000000000007" top="0.75" bottom="0.75" header="0.30000000000000004" footer="0.30000000000000004"/>
  <pageSetup paperSize="0" scale="79" fitToWidth="0" fitToHeight="0" orientation="landscape" horizontalDpi="0" verticalDpi="0" copie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42"/>
  <sheetViews>
    <sheetView workbookViewId="0"/>
  </sheetViews>
  <sheetFormatPr defaultColWidth="35.7109375" defaultRowHeight="15"/>
  <cols>
    <col min="1" max="1" width="31.5703125" style="158" customWidth="1"/>
    <col min="2" max="9" width="16.140625" style="158" customWidth="1"/>
    <col min="10" max="242" width="9.42578125" style="158" customWidth="1"/>
    <col min="243" max="243" width="35.7109375" style="158" customWidth="1"/>
    <col min="244" max="16384" width="35.7109375" style="158"/>
  </cols>
  <sheetData>
    <row r="1" spans="1:10" ht="15" customHeight="1">
      <c r="A1" s="153" t="s">
        <v>277</v>
      </c>
      <c r="B1" s="153"/>
      <c r="C1" s="153"/>
      <c r="D1" s="153"/>
      <c r="E1" s="153"/>
      <c r="F1" s="153"/>
      <c r="G1" s="153"/>
      <c r="H1" s="153"/>
      <c r="I1" s="153"/>
      <c r="J1" s="153"/>
    </row>
    <row r="2" spans="1:10" ht="15" customHeight="1">
      <c r="A2" s="183" t="s">
        <v>55</v>
      </c>
      <c r="B2" s="153"/>
      <c r="C2" s="153"/>
      <c r="D2" s="153"/>
      <c r="E2" s="153"/>
      <c r="F2" s="153"/>
      <c r="G2" s="153"/>
      <c r="H2" s="153"/>
      <c r="I2" s="153"/>
      <c r="J2" s="153"/>
    </row>
    <row r="3" spans="1:10" s="187" customFormat="1" ht="15" customHeight="1">
      <c r="A3" s="184"/>
      <c r="B3" s="185"/>
      <c r="C3" s="185"/>
      <c r="D3" s="185"/>
      <c r="E3" s="185"/>
      <c r="F3" s="185"/>
      <c r="G3" s="185"/>
      <c r="H3" s="154" t="s">
        <v>56</v>
      </c>
      <c r="I3" s="186" t="s">
        <v>87</v>
      </c>
      <c r="J3" s="158"/>
    </row>
    <row r="4" spans="1:10" s="187" customFormat="1" ht="30" customHeight="1">
      <c r="A4" s="188"/>
      <c r="B4" s="189" t="s">
        <v>37</v>
      </c>
      <c r="C4" s="189" t="s">
        <v>38</v>
      </c>
      <c r="D4" s="189" t="s">
        <v>39</v>
      </c>
      <c r="E4" s="189" t="s">
        <v>40</v>
      </c>
      <c r="F4" s="189" t="s">
        <v>41</v>
      </c>
      <c r="G4" s="190" t="s">
        <v>99</v>
      </c>
      <c r="H4" s="191" t="s">
        <v>34</v>
      </c>
      <c r="I4" s="192" t="s">
        <v>66</v>
      </c>
      <c r="J4" s="158"/>
    </row>
    <row r="5" spans="1:10" s="187" customFormat="1" ht="15" customHeight="1">
      <c r="A5" s="193" t="s">
        <v>88</v>
      </c>
      <c r="B5" s="155">
        <v>2914</v>
      </c>
      <c r="C5" s="155">
        <v>6195</v>
      </c>
      <c r="D5" s="155">
        <v>7091</v>
      </c>
      <c r="E5" s="155">
        <v>9602</v>
      </c>
      <c r="F5" s="155">
        <v>3142</v>
      </c>
      <c r="G5" s="155">
        <v>25</v>
      </c>
      <c r="H5" s="155">
        <v>28969</v>
      </c>
      <c r="I5" s="194">
        <v>1</v>
      </c>
      <c r="J5" s="161"/>
    </row>
    <row r="6" spans="1:10" s="187" customFormat="1" ht="15" customHeight="1">
      <c r="A6" s="195" t="s">
        <v>89</v>
      </c>
      <c r="B6" s="186"/>
      <c r="C6" s="186"/>
      <c r="D6" s="156"/>
      <c r="E6" s="186"/>
      <c r="F6" s="186"/>
      <c r="G6" s="186"/>
      <c r="H6" s="186"/>
      <c r="I6" s="186"/>
      <c r="J6" s="162"/>
    </row>
    <row r="7" spans="1:10" s="187" customFormat="1" ht="15" customHeight="1">
      <c r="A7" s="196" t="s">
        <v>68</v>
      </c>
      <c r="B7" s="156">
        <v>477</v>
      </c>
      <c r="C7" s="156">
        <v>1088</v>
      </c>
      <c r="D7" s="156">
        <v>1215</v>
      </c>
      <c r="E7" s="156">
        <v>1482</v>
      </c>
      <c r="F7" s="156">
        <v>507</v>
      </c>
      <c r="G7" s="156">
        <v>6</v>
      </c>
      <c r="H7" s="156">
        <v>4598</v>
      </c>
      <c r="I7" s="213">
        <v>0.16492700599017182</v>
      </c>
      <c r="J7" s="250"/>
    </row>
    <row r="8" spans="1:10" s="187" customFormat="1" ht="15" customHeight="1">
      <c r="A8" s="196" t="s">
        <v>69</v>
      </c>
      <c r="B8" s="156">
        <v>2072</v>
      </c>
      <c r="C8" s="156">
        <v>4448</v>
      </c>
      <c r="D8" s="156">
        <v>5140</v>
      </c>
      <c r="E8" s="156">
        <v>6961</v>
      </c>
      <c r="F8" s="156">
        <v>2175</v>
      </c>
      <c r="G8" s="156">
        <v>14</v>
      </c>
      <c r="H8" s="156">
        <v>20011</v>
      </c>
      <c r="I8" s="213">
        <v>0.7177804081925464</v>
      </c>
      <c r="J8" s="250"/>
    </row>
    <row r="9" spans="1:10" s="187" customFormat="1" ht="15" customHeight="1">
      <c r="A9" s="196" t="s">
        <v>70</v>
      </c>
      <c r="B9" s="156">
        <v>365</v>
      </c>
      <c r="C9" s="156">
        <v>659</v>
      </c>
      <c r="D9" s="156">
        <v>736</v>
      </c>
      <c r="E9" s="156">
        <v>1159</v>
      </c>
      <c r="F9" s="156">
        <v>460</v>
      </c>
      <c r="G9" s="156">
        <v>5</v>
      </c>
      <c r="H9" s="156">
        <v>3270</v>
      </c>
      <c r="I9" s="213">
        <v>0.11729258581728183</v>
      </c>
      <c r="J9" s="250"/>
    </row>
    <row r="10" spans="1:10" s="187" customFormat="1" ht="15" customHeight="1">
      <c r="A10" s="196" t="s">
        <v>90</v>
      </c>
      <c r="B10" s="156">
        <v>0</v>
      </c>
      <c r="C10" s="156">
        <v>0</v>
      </c>
      <c r="D10" s="156">
        <v>0</v>
      </c>
      <c r="E10" s="156">
        <v>0</v>
      </c>
      <c r="F10" s="156">
        <v>0</v>
      </c>
      <c r="G10" s="156">
        <v>0</v>
      </c>
      <c r="H10" s="156">
        <v>0</v>
      </c>
      <c r="I10" s="214" t="s">
        <v>91</v>
      </c>
      <c r="J10" s="250"/>
    </row>
    <row r="11" spans="1:10" s="187" customFormat="1" ht="15" customHeight="1">
      <c r="A11" s="196"/>
      <c r="B11" s="156"/>
      <c r="C11" s="156"/>
      <c r="D11" s="156"/>
      <c r="E11" s="156"/>
      <c r="F11" s="156"/>
      <c r="G11" s="156"/>
      <c r="H11" s="156"/>
      <c r="I11" s="214"/>
      <c r="J11" s="250"/>
    </row>
    <row r="12" spans="1:10" s="187" customFormat="1" ht="15" customHeight="1">
      <c r="A12" s="198" t="s">
        <v>92</v>
      </c>
      <c r="B12" s="156"/>
      <c r="C12" s="156"/>
      <c r="D12" s="156"/>
      <c r="E12" s="156"/>
      <c r="F12" s="156"/>
      <c r="G12" s="156"/>
      <c r="H12" s="156"/>
      <c r="I12" s="214"/>
      <c r="J12" s="250"/>
    </row>
    <row r="13" spans="1:10" s="187" customFormat="1" ht="15" customHeight="1">
      <c r="A13" s="196" t="s">
        <v>72</v>
      </c>
      <c r="B13" s="156">
        <v>271</v>
      </c>
      <c r="C13" s="156">
        <v>335</v>
      </c>
      <c r="D13" s="156">
        <v>400</v>
      </c>
      <c r="E13" s="156">
        <v>420</v>
      </c>
      <c r="F13" s="156">
        <v>153</v>
      </c>
      <c r="G13" s="156">
        <v>0</v>
      </c>
      <c r="H13" s="156">
        <v>1488</v>
      </c>
      <c r="I13" s="213">
        <v>5.3373506940708061E-2</v>
      </c>
      <c r="J13" s="250"/>
    </row>
    <row r="14" spans="1:10" s="187" customFormat="1" ht="15" customHeight="1">
      <c r="A14" s="196" t="s">
        <v>73</v>
      </c>
      <c r="B14" s="156">
        <v>2643</v>
      </c>
      <c r="C14" s="156">
        <v>5860</v>
      </c>
      <c r="D14" s="156">
        <v>6690</v>
      </c>
      <c r="E14" s="156">
        <v>9182</v>
      </c>
      <c r="F14" s="156">
        <v>2989</v>
      </c>
      <c r="G14" s="156">
        <v>25</v>
      </c>
      <c r="H14" s="156">
        <v>26390</v>
      </c>
      <c r="I14" s="213">
        <v>0.9465906237669931</v>
      </c>
      <c r="J14" s="250"/>
    </row>
    <row r="15" spans="1:10" s="187" customFormat="1" ht="15" customHeight="1">
      <c r="A15" s="196" t="s">
        <v>90</v>
      </c>
      <c r="B15" s="156">
        <v>0</v>
      </c>
      <c r="C15" s="156">
        <v>0</v>
      </c>
      <c r="D15" s="156">
        <v>1</v>
      </c>
      <c r="E15" s="156">
        <v>0</v>
      </c>
      <c r="F15" s="156">
        <v>0</v>
      </c>
      <c r="G15" s="156">
        <v>0</v>
      </c>
      <c r="H15" s="156">
        <v>1</v>
      </c>
      <c r="I15" s="214" t="s">
        <v>91</v>
      </c>
      <c r="J15" s="250"/>
    </row>
    <row r="16" spans="1:10" s="187" customFormat="1" ht="15" customHeight="1">
      <c r="A16" s="196"/>
      <c r="B16" s="186"/>
      <c r="C16" s="186"/>
      <c r="D16" s="186"/>
      <c r="E16" s="186"/>
      <c r="F16" s="186"/>
      <c r="G16" s="186"/>
      <c r="H16" s="186"/>
      <c r="I16" s="214"/>
      <c r="J16" s="250"/>
    </row>
    <row r="17" spans="1:10" s="187" customFormat="1" ht="30" customHeight="1">
      <c r="A17" s="198" t="s">
        <v>93</v>
      </c>
      <c r="B17" s="156"/>
      <c r="C17" s="156"/>
      <c r="D17" s="156"/>
      <c r="E17" s="156"/>
      <c r="F17" s="156"/>
      <c r="G17" s="156"/>
      <c r="H17" s="156"/>
      <c r="I17" s="214"/>
      <c r="J17" s="250"/>
    </row>
    <row r="18" spans="1:10" s="187" customFormat="1" ht="15" customHeight="1">
      <c r="A18" s="199" t="s">
        <v>45</v>
      </c>
      <c r="B18" s="156">
        <v>858</v>
      </c>
      <c r="C18" s="156">
        <v>2002</v>
      </c>
      <c r="D18" s="156">
        <v>2028</v>
      </c>
      <c r="E18" s="156">
        <v>2541</v>
      </c>
      <c r="F18" s="156">
        <v>742</v>
      </c>
      <c r="G18" s="156">
        <v>4</v>
      </c>
      <c r="H18" s="156">
        <v>7789</v>
      </c>
      <c r="I18" s="213">
        <v>0.29900191938579657</v>
      </c>
      <c r="J18" s="250"/>
    </row>
    <row r="19" spans="1:10" s="187" customFormat="1" ht="15" customHeight="1">
      <c r="A19" s="199" t="s">
        <v>46</v>
      </c>
      <c r="B19" s="156">
        <v>1907</v>
      </c>
      <c r="C19" s="156">
        <v>3836</v>
      </c>
      <c r="D19" s="156">
        <v>4547</v>
      </c>
      <c r="E19" s="156">
        <v>6387</v>
      </c>
      <c r="F19" s="156">
        <v>2199</v>
      </c>
      <c r="G19" s="156">
        <v>20</v>
      </c>
      <c r="H19" s="156">
        <v>18261</v>
      </c>
      <c r="I19" s="213">
        <v>0.70099808061420343</v>
      </c>
      <c r="J19" s="250"/>
    </row>
    <row r="20" spans="1:10" s="187" customFormat="1" ht="15" customHeight="1">
      <c r="A20" s="199" t="s">
        <v>42</v>
      </c>
      <c r="B20" s="156">
        <v>149</v>
      </c>
      <c r="C20" s="156">
        <v>357</v>
      </c>
      <c r="D20" s="156">
        <v>516</v>
      </c>
      <c r="E20" s="156">
        <v>674</v>
      </c>
      <c r="F20" s="156">
        <v>201</v>
      </c>
      <c r="G20" s="156">
        <v>1</v>
      </c>
      <c r="H20" s="156">
        <v>1829</v>
      </c>
      <c r="I20" s="213" t="s">
        <v>91</v>
      </c>
      <c r="J20" s="250"/>
    </row>
    <row r="21" spans="1:10" s="187" customFormat="1" ht="15" customHeight="1">
      <c r="A21" s="199"/>
      <c r="B21" s="186"/>
      <c r="C21" s="186"/>
      <c r="D21" s="186"/>
      <c r="E21" s="186"/>
      <c r="F21" s="186"/>
      <c r="G21" s="186"/>
      <c r="H21" s="186"/>
      <c r="I21" s="214"/>
      <c r="J21" s="250"/>
    </row>
    <row r="22" spans="1:10" s="187" customFormat="1" ht="15" customHeight="1">
      <c r="A22" s="200" t="s">
        <v>94</v>
      </c>
      <c r="B22" s="186"/>
      <c r="C22" s="186"/>
      <c r="D22" s="186"/>
      <c r="E22" s="186"/>
      <c r="F22" s="186"/>
      <c r="G22" s="186"/>
      <c r="H22" s="186"/>
      <c r="I22" s="214"/>
      <c r="J22" s="250"/>
    </row>
    <row r="23" spans="1:10" s="187" customFormat="1" ht="15" customHeight="1">
      <c r="A23" s="199" t="s">
        <v>76</v>
      </c>
      <c r="B23" s="156">
        <v>240</v>
      </c>
      <c r="C23" s="156">
        <v>421</v>
      </c>
      <c r="D23" s="156">
        <v>490</v>
      </c>
      <c r="E23" s="156">
        <v>666</v>
      </c>
      <c r="F23" s="156">
        <v>226</v>
      </c>
      <c r="G23" s="156">
        <v>4</v>
      </c>
      <c r="H23" s="156">
        <v>1976</v>
      </c>
      <c r="I23" s="213">
        <v>7.1524233539653231E-2</v>
      </c>
      <c r="J23" s="250"/>
    </row>
    <row r="24" spans="1:10" s="187" customFormat="1" ht="15" customHeight="1">
      <c r="A24" s="199" t="s">
        <v>77</v>
      </c>
      <c r="B24" s="156">
        <v>208</v>
      </c>
      <c r="C24" s="156">
        <v>632</v>
      </c>
      <c r="D24" s="156">
        <v>796</v>
      </c>
      <c r="E24" s="156">
        <v>1203</v>
      </c>
      <c r="F24" s="156">
        <v>430</v>
      </c>
      <c r="G24" s="156">
        <v>4</v>
      </c>
      <c r="H24" s="156">
        <v>3142</v>
      </c>
      <c r="I24" s="213">
        <v>0.11372932276396279</v>
      </c>
      <c r="J24" s="250"/>
    </row>
    <row r="25" spans="1:10" s="187" customFormat="1" ht="15" customHeight="1">
      <c r="A25" s="199" t="s">
        <v>78</v>
      </c>
      <c r="B25" s="156">
        <v>105</v>
      </c>
      <c r="C25" s="156">
        <v>264</v>
      </c>
      <c r="D25" s="156">
        <v>333</v>
      </c>
      <c r="E25" s="156">
        <v>481</v>
      </c>
      <c r="F25" s="156">
        <v>151</v>
      </c>
      <c r="G25" s="156">
        <v>0</v>
      </c>
      <c r="H25" s="156">
        <v>1278</v>
      </c>
      <c r="I25" s="213">
        <v>4.6259094364208928E-2</v>
      </c>
      <c r="J25" s="250"/>
    </row>
    <row r="26" spans="1:10" s="187" customFormat="1" ht="15" customHeight="1">
      <c r="A26" s="199" t="s">
        <v>79</v>
      </c>
      <c r="B26" s="156">
        <v>2252</v>
      </c>
      <c r="C26" s="156">
        <v>4736</v>
      </c>
      <c r="D26" s="156">
        <v>5337</v>
      </c>
      <c r="E26" s="156">
        <v>7061</v>
      </c>
      <c r="F26" s="156">
        <v>2273</v>
      </c>
      <c r="G26" s="156">
        <v>17</v>
      </c>
      <c r="H26" s="156">
        <v>20861</v>
      </c>
      <c r="I26" s="213">
        <v>0.75509465378072171</v>
      </c>
      <c r="J26" s="250"/>
    </row>
    <row r="27" spans="1:10" s="187" customFormat="1" ht="15" customHeight="1">
      <c r="A27" s="199" t="s">
        <v>80</v>
      </c>
      <c r="B27" s="156">
        <v>83</v>
      </c>
      <c r="C27" s="156">
        <v>81</v>
      </c>
      <c r="D27" s="156">
        <v>74</v>
      </c>
      <c r="E27" s="156">
        <v>100</v>
      </c>
      <c r="F27" s="156">
        <v>41</v>
      </c>
      <c r="G27" s="156">
        <v>0</v>
      </c>
      <c r="H27" s="156">
        <v>370</v>
      </c>
      <c r="I27" s="213">
        <v>1.3392695551453289E-2</v>
      </c>
      <c r="J27" s="250"/>
    </row>
    <row r="28" spans="1:10" s="187" customFormat="1" ht="15" customHeight="1">
      <c r="A28" s="201" t="s">
        <v>81</v>
      </c>
      <c r="B28" s="202">
        <v>26</v>
      </c>
      <c r="C28" s="202">
        <v>61</v>
      </c>
      <c r="D28" s="202">
        <v>61</v>
      </c>
      <c r="E28" s="202">
        <v>91</v>
      </c>
      <c r="F28" s="202">
        <v>21</v>
      </c>
      <c r="G28" s="202">
        <v>0</v>
      </c>
      <c r="H28" s="202">
        <v>252</v>
      </c>
      <c r="I28" s="215" t="s">
        <v>91</v>
      </c>
      <c r="J28" s="250"/>
    </row>
    <row r="29" spans="1:10" s="187" customFormat="1" ht="15" customHeight="1">
      <c r="A29" s="174" t="s">
        <v>95</v>
      </c>
      <c r="B29" s="156"/>
      <c r="C29" s="156"/>
      <c r="D29" s="156"/>
      <c r="E29" s="156"/>
      <c r="F29" s="156"/>
      <c r="G29" s="156"/>
      <c r="H29" s="156"/>
      <c r="I29" s="197"/>
      <c r="J29" s="158"/>
    </row>
    <row r="30" spans="1:10" s="187" customFormat="1" ht="15" customHeight="1">
      <c r="A30" s="203"/>
      <c r="B30" s="156"/>
      <c r="C30" s="156"/>
      <c r="D30" s="156"/>
      <c r="E30" s="156"/>
      <c r="F30" s="156"/>
      <c r="G30" s="156"/>
      <c r="H30" s="156"/>
      <c r="I30" s="197"/>
      <c r="J30" s="158"/>
    </row>
    <row r="31" spans="1:10" s="157" customFormat="1" ht="15" customHeight="1">
      <c r="A31" s="204" t="s">
        <v>47</v>
      </c>
      <c r="C31" s="205"/>
      <c r="D31" s="205"/>
      <c r="E31" s="205"/>
    </row>
    <row r="32" spans="1:10" s="157" customFormat="1" ht="27.75" customHeight="1">
      <c r="A32" s="285" t="s">
        <v>293</v>
      </c>
      <c r="B32" s="285"/>
      <c r="C32" s="285"/>
      <c r="D32" s="285"/>
      <c r="E32" s="285"/>
      <c r="F32" s="285"/>
      <c r="G32" s="285"/>
      <c r="H32" s="285"/>
      <c r="I32" s="285"/>
      <c r="J32" s="206"/>
    </row>
    <row r="33" spans="1:10" s="157" customFormat="1" ht="15" customHeight="1">
      <c r="A33" s="286" t="s">
        <v>96</v>
      </c>
      <c r="B33" s="286"/>
      <c r="C33" s="286"/>
      <c r="D33" s="286"/>
      <c r="E33" s="286"/>
      <c r="F33" s="286"/>
      <c r="G33" s="286"/>
      <c r="H33" s="286"/>
      <c r="I33" s="286"/>
      <c r="J33" s="206"/>
    </row>
    <row r="34" spans="1:10" s="157" customFormat="1" ht="26.45" customHeight="1">
      <c r="A34" s="285" t="s">
        <v>100</v>
      </c>
      <c r="B34" s="285"/>
      <c r="C34" s="285"/>
      <c r="D34" s="285"/>
      <c r="E34" s="285"/>
      <c r="F34" s="285"/>
      <c r="G34" s="285"/>
      <c r="H34" s="285"/>
      <c r="I34" s="285"/>
      <c r="J34" s="285"/>
    </row>
    <row r="35" spans="1:10" s="187" customFormat="1" ht="15" customHeight="1">
      <c r="A35" s="287" t="s">
        <v>287</v>
      </c>
      <c r="B35" s="287"/>
      <c r="C35" s="287"/>
      <c r="D35" s="287"/>
      <c r="E35" s="287"/>
      <c r="F35" s="287"/>
      <c r="G35" s="287"/>
      <c r="H35" s="287"/>
      <c r="I35" s="287"/>
      <c r="J35" s="287"/>
    </row>
    <row r="36" spans="1:10" s="187" customFormat="1" ht="15.75">
      <c r="A36" s="288" t="s">
        <v>286</v>
      </c>
      <c r="B36" s="288"/>
      <c r="C36" s="288"/>
      <c r="D36" s="288"/>
      <c r="E36" s="288"/>
      <c r="F36" s="288"/>
      <c r="G36" s="288"/>
      <c r="H36" s="288"/>
      <c r="I36" s="288"/>
      <c r="J36" s="158"/>
    </row>
    <row r="39" spans="1:10">
      <c r="B39" s="162"/>
      <c r="C39" s="162"/>
      <c r="D39" s="162"/>
      <c r="E39" s="162"/>
      <c r="F39" s="162"/>
      <c r="G39" s="162"/>
      <c r="H39" s="162"/>
    </row>
    <row r="40" spans="1:10">
      <c r="B40" s="162"/>
      <c r="C40" s="162"/>
      <c r="D40" s="162"/>
      <c r="E40" s="162"/>
      <c r="F40" s="162"/>
      <c r="G40" s="162"/>
      <c r="H40" s="162"/>
    </row>
    <row r="41" spans="1:10">
      <c r="B41" s="162"/>
      <c r="C41" s="162"/>
      <c r="D41" s="162"/>
      <c r="E41" s="162"/>
      <c r="F41" s="162"/>
      <c r="G41" s="162"/>
      <c r="H41" s="162"/>
    </row>
    <row r="42" spans="1:10">
      <c r="B42" s="162"/>
      <c r="C42" s="162"/>
      <c r="D42" s="162"/>
      <c r="E42" s="162"/>
      <c r="F42" s="162"/>
      <c r="G42" s="162"/>
      <c r="H42" s="162"/>
    </row>
  </sheetData>
  <mergeCells count="5">
    <mergeCell ref="A32:I32"/>
    <mergeCell ref="A33:I33"/>
    <mergeCell ref="A34:J34"/>
    <mergeCell ref="A35:J35"/>
    <mergeCell ref="A36:I36"/>
  </mergeCells>
  <pageMargins left="0.70000000000000007" right="0.70000000000000007" top="0.75" bottom="0.75" header="0.30000000000000004" footer="0.30000000000000004"/>
  <pageSetup paperSize="9" scale="79" fitToWidth="0"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bd5dd04e-1b1f-4a36-88f0-b5e739ff3c94">
      <UserInfo>
        <DisplayName>Plant-Smith, Luke [HMPS]</DisplayName>
        <AccountId>12</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8D29443D9595744A615C302D9B87556" ma:contentTypeVersion="6" ma:contentTypeDescription="Create a new document." ma:contentTypeScope="" ma:versionID="5eb9c6897ec88ffca8ebbe857110d333">
  <xsd:schema xmlns:xsd="http://www.w3.org/2001/XMLSchema" xmlns:xs="http://www.w3.org/2001/XMLSchema" xmlns:p="http://schemas.microsoft.com/office/2006/metadata/properties" xmlns:ns2="50e940a9-39af-4491-9a7e-aedfb0a15e2c" xmlns:ns3="bd5dd04e-1b1f-4a36-88f0-b5e739ff3c94" targetNamespace="http://schemas.microsoft.com/office/2006/metadata/properties" ma:root="true" ma:fieldsID="84c2b8fd0a8a3671b3a4b09fbca5d5d2" ns2:_="" ns3:_="">
    <xsd:import namespace="50e940a9-39af-4491-9a7e-aedfb0a15e2c"/>
    <xsd:import namespace="bd5dd04e-1b1f-4a36-88f0-b5e739ff3c9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0e940a9-39af-4491-9a7e-aedfb0a15e2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d5dd04e-1b1f-4a36-88f0-b5e739ff3c94"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8A496CD-7D7D-4555-8487-9D4FF44A9F5D}">
  <ds:schemaRefs>
    <ds:schemaRef ds:uri="http://schemas.microsoft.com/sharepoint/v3/contenttype/forms"/>
  </ds:schemaRefs>
</ds:datastoreItem>
</file>

<file path=customXml/itemProps2.xml><?xml version="1.0" encoding="utf-8"?>
<ds:datastoreItem xmlns:ds="http://schemas.openxmlformats.org/officeDocument/2006/customXml" ds:itemID="{20F10F7B-627E-489F-A96C-C9414E96B826}">
  <ds:schemaRefs>
    <ds:schemaRef ds:uri="http://purl.org/dc/terms/"/>
    <ds:schemaRef ds:uri="http://schemas.openxmlformats.org/package/2006/metadata/core-properties"/>
    <ds:schemaRef ds:uri="bd5dd04e-1b1f-4a36-88f0-b5e739ff3c94"/>
    <ds:schemaRef ds:uri="http://schemas.microsoft.com/office/2006/documentManagement/types"/>
    <ds:schemaRef ds:uri="http://schemas.microsoft.com/office/infopath/2007/PartnerControls"/>
    <ds:schemaRef ds:uri="http://purl.org/dc/elements/1.1/"/>
    <ds:schemaRef ds:uri="http://schemas.microsoft.com/office/2006/metadata/properties"/>
    <ds:schemaRef ds:uri="50e940a9-39af-4491-9a7e-aedfb0a15e2c"/>
    <ds:schemaRef ds:uri="http://www.w3.org/XML/1998/namespace"/>
    <ds:schemaRef ds:uri="http://purl.org/dc/dcmitype/"/>
  </ds:schemaRefs>
</ds:datastoreItem>
</file>

<file path=customXml/itemProps3.xml><?xml version="1.0" encoding="utf-8"?>
<ds:datastoreItem xmlns:ds="http://schemas.openxmlformats.org/officeDocument/2006/customXml" ds:itemID="{2460D33E-BCA5-42DE-BABD-32A080DE7DA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0e940a9-39af-4491-9a7e-aedfb0a15e2c"/>
    <ds:schemaRef ds:uri="bd5dd04e-1b1f-4a36-88f0-b5e739ff3c9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9</vt:i4>
      </vt:variant>
    </vt:vector>
  </HeadingPairs>
  <TitlesOfParts>
    <vt:vector size="25" baseType="lpstr">
      <vt:lpstr>Education_Assessment_(R)</vt:lpstr>
      <vt:lpstr>Education_Assessment_(RvsU)</vt:lpstr>
      <vt:lpstr>Contents</vt:lpstr>
      <vt:lpstr>1_1</vt:lpstr>
      <vt:lpstr>Maths_Assessment_E&amp;D_(R)</vt:lpstr>
      <vt:lpstr>Maths_Assessment_E&amp;D_(RvsU)</vt:lpstr>
      <vt:lpstr>1_2</vt:lpstr>
      <vt:lpstr>English_Assessment_E&amp;D_(R)</vt:lpstr>
      <vt:lpstr>1_3</vt:lpstr>
      <vt:lpstr>1_4</vt:lpstr>
      <vt:lpstr>2_1</vt:lpstr>
      <vt:lpstr>2_2</vt:lpstr>
      <vt:lpstr>2_3</vt:lpstr>
      <vt:lpstr>EWQA</vt:lpstr>
      <vt:lpstr>English_Assessment_E&amp;D_(RvsU)</vt:lpstr>
      <vt:lpstr>PL_SQL</vt:lpstr>
      <vt:lpstr>'1_1'!Print_Area</vt:lpstr>
      <vt:lpstr>'1_2'!Print_Area</vt:lpstr>
      <vt:lpstr>'1_3'!Print_Area</vt:lpstr>
      <vt:lpstr>'Education_Assessment_(R)'!Print_Area</vt:lpstr>
      <vt:lpstr>'Education_Assessment_(RvsU)'!Print_Area</vt:lpstr>
      <vt:lpstr>'English_Assessment_E&amp;D_(R)'!Print_Area</vt:lpstr>
      <vt:lpstr>'English_Assessment_E&amp;D_(RvsU)'!Print_Area</vt:lpstr>
      <vt:lpstr>'Maths_Assessment_E&amp;D_(R)'!Print_Area</vt:lpstr>
      <vt:lpstr>'Maths_Assessment_E&amp;D_(RvsU)'!Print_Area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Clarissa Powell</dc:creator>
  <cp:keywords/>
  <dc:description/>
  <cp:lastModifiedBy>Rushbrook, Sam</cp:lastModifiedBy>
  <cp:revision/>
  <dcterms:created xsi:type="dcterms:W3CDTF">2015-10-26T09:23:57Z</dcterms:created>
  <dcterms:modified xsi:type="dcterms:W3CDTF">2022-09-30T13:44:23Z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0x01010088D29443D9595744A615C302D9B87556</vt:lpwstr>
  </property>
  <property fmtid="{D5CDD505-2E9C-101B-9397-08002B2CF9AE}" pid="3" name="Order">
    <vt:r8>749700</vt:r8>
  </property>
  <property fmtid="{D5CDD505-2E9C-101B-9397-08002B2CF9AE}" pid="4" name="xd_ProgID">
    <vt:lpwstr/>
  </property>
  <property fmtid="{D5CDD505-2E9C-101B-9397-08002B2CF9AE}" pid="5" name="TemplateUrl">
    <vt:lpwstr/>
  </property>
  <property fmtid="{D5CDD505-2E9C-101B-9397-08002B2CF9AE}" pid="6" name="_CopySource">
    <vt:lpwstr>https://educationgovuk.sharepoint.com/sites/DataScience/sfr/Main Tables/Annual Tools/OLASS Part EM assess/201617/FE &amp; Skills - OLASS Participation English&amp;Maths Assessments 201617 ANALYSIS_V1.1.xlsx</vt:lpwstr>
  </property>
</Properties>
</file>