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beisgov-my.sharepoint.com/personal/thomas_barratt_ukspaceagency_gov_uk/Documents/Documents/Cluster funding call/"/>
    </mc:Choice>
  </mc:AlternateContent>
  <xr:revisionPtr revIDLastSave="0" documentId="8_{713666C6-A57D-4FE3-A1E2-E28010DF80B4}" xr6:coauthVersionLast="47" xr6:coauthVersionMax="47" xr10:uidLastSave="{00000000-0000-0000-0000-000000000000}"/>
  <bookViews>
    <workbookView xWindow="-108" yWindow="-108" windowWidth="23256" windowHeight="12576" tabRatio="687" activeTab="1" xr2:uid="{00000000-000D-0000-FFFF-FFFF00000000}"/>
  </bookViews>
  <sheets>
    <sheet name="Instructions" sheetId="7" r:id="rId1"/>
    <sheet name="Drop down options" sheetId="6" r:id="rId2"/>
    <sheet name="Work Package Breakdown" sheetId="2" r:id="rId3"/>
    <sheet name="Summary by organisation" sheetId="8" r:id="rId4"/>
    <sheet name="Summary by Work Package" sheetId="9" r:id="rId5"/>
    <sheet name="Proposed Milestone Table" sheetId="3" r:id="rId6"/>
    <sheet name="Overheads breakdown" sheetId="10" r:id="rId7"/>
  </sheets>
  <definedNames>
    <definedName name="_xlnm._FilterDatabase" localSheetId="2" hidden="1">'Work Package Breakdown'!$N$3:$N$7</definedName>
    <definedName name="Budget_category">'Drop down options'!$A$5:$A$12</definedName>
    <definedName name="_xlnm.Criteria" localSheetId="2">'Work Package Breakdown'!$N$3:$N$7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3" l="1"/>
  <c r="D41" i="9"/>
  <c r="D40" i="9"/>
  <c r="D39" i="9"/>
  <c r="D38" i="9"/>
  <c r="D37" i="9"/>
  <c r="D32" i="9"/>
  <c r="D31" i="9"/>
  <c r="D30" i="9"/>
  <c r="D29" i="9"/>
  <c r="D28" i="9"/>
  <c r="D27" i="9"/>
  <c r="D21" i="9"/>
  <c r="D20" i="9"/>
  <c r="D19" i="9"/>
  <c r="D17" i="9"/>
  <c r="D12" i="9"/>
  <c r="D11" i="9"/>
  <c r="D10" i="9"/>
  <c r="D9" i="9"/>
  <c r="D8" i="9"/>
  <c r="D7" i="9"/>
  <c r="D100" i="8"/>
  <c r="D96" i="8"/>
  <c r="A95" i="8"/>
  <c r="E100" i="8" s="1"/>
  <c r="E92" i="8"/>
  <c r="D91" i="8"/>
  <c r="D90" i="8"/>
  <c r="D89" i="8"/>
  <c r="E88" i="8"/>
  <c r="D87" i="8"/>
  <c r="D86" i="8"/>
  <c r="D85" i="8"/>
  <c r="A85" i="8"/>
  <c r="E91" i="8" s="1"/>
  <c r="D80" i="8"/>
  <c r="E79" i="8"/>
  <c r="D76" i="8"/>
  <c r="E75" i="8"/>
  <c r="A75" i="8"/>
  <c r="E82" i="8" s="1"/>
  <c r="D71" i="8"/>
  <c r="E70" i="8"/>
  <c r="D69" i="8"/>
  <c r="D67" i="8"/>
  <c r="E66" i="8"/>
  <c r="D65" i="8"/>
  <c r="A65" i="8"/>
  <c r="E69" i="8" s="1"/>
  <c r="A55" i="8"/>
  <c r="E60" i="8" s="1"/>
  <c r="E52" i="8"/>
  <c r="D51" i="8"/>
  <c r="D50" i="8"/>
  <c r="E49" i="8"/>
  <c r="D49" i="8"/>
  <c r="E48" i="8"/>
  <c r="D47" i="8"/>
  <c r="D46" i="8"/>
  <c r="E45" i="8"/>
  <c r="D45" i="8"/>
  <c r="B45" i="8"/>
  <c r="A45" i="8"/>
  <c r="E51" i="8" s="1"/>
  <c r="E40" i="8"/>
  <c r="D40" i="8"/>
  <c r="E39" i="8"/>
  <c r="E36" i="8"/>
  <c r="D36" i="8"/>
  <c r="E35" i="8"/>
  <c r="A35" i="8"/>
  <c r="E42" i="8" s="1"/>
  <c r="D32" i="8"/>
  <c r="E31" i="8"/>
  <c r="D31" i="8"/>
  <c r="E30" i="8"/>
  <c r="D29" i="8"/>
  <c r="D28" i="8"/>
  <c r="E27" i="8"/>
  <c r="D27" i="8"/>
  <c r="E26" i="8"/>
  <c r="D25" i="8"/>
  <c r="A25" i="8"/>
  <c r="E29" i="8" s="1"/>
  <c r="E21" i="8"/>
  <c r="D21" i="8"/>
  <c r="E17" i="8"/>
  <c r="D17" i="8"/>
  <c r="B15" i="8"/>
  <c r="A15" i="8"/>
  <c r="D20" i="8" s="1"/>
  <c r="B5" i="8"/>
  <c r="A5" i="8"/>
  <c r="D11" i="8" s="1"/>
  <c r="J98" i="2"/>
  <c r="G98" i="2"/>
  <c r="K98" i="2" s="1"/>
  <c r="F98" i="2"/>
  <c r="J97" i="2"/>
  <c r="G97" i="2"/>
  <c r="K97" i="2" s="1"/>
  <c r="F97" i="2"/>
  <c r="J96" i="2"/>
  <c r="G96" i="2"/>
  <c r="K96" i="2" s="1"/>
  <c r="F96" i="2"/>
  <c r="J95" i="2"/>
  <c r="G95" i="2"/>
  <c r="K95" i="2" s="1"/>
  <c r="F95" i="2"/>
  <c r="J94" i="2"/>
  <c r="G94" i="2"/>
  <c r="K94" i="2" s="1"/>
  <c r="F94" i="2"/>
  <c r="J93" i="2"/>
  <c r="G93" i="2"/>
  <c r="K93" i="2" s="1"/>
  <c r="F93" i="2"/>
  <c r="J92" i="2"/>
  <c r="G92" i="2"/>
  <c r="K92" i="2" s="1"/>
  <c r="F92" i="2"/>
  <c r="J91" i="2"/>
  <c r="G91" i="2"/>
  <c r="K91" i="2" s="1"/>
  <c r="F91" i="2"/>
  <c r="J90" i="2"/>
  <c r="G90" i="2"/>
  <c r="K90" i="2" s="1"/>
  <c r="F90" i="2"/>
  <c r="J89" i="2"/>
  <c r="G89" i="2"/>
  <c r="K89" i="2" s="1"/>
  <c r="F89" i="2"/>
  <c r="J88" i="2"/>
  <c r="G88" i="2"/>
  <c r="K88" i="2" s="1"/>
  <c r="F88" i="2"/>
  <c r="J87" i="2"/>
  <c r="J99" i="2" s="1"/>
  <c r="G87" i="2"/>
  <c r="K87" i="2" s="1"/>
  <c r="F87" i="2"/>
  <c r="K84" i="2"/>
  <c r="J84" i="2"/>
  <c r="G84" i="2"/>
  <c r="F84" i="2"/>
  <c r="K83" i="2"/>
  <c r="J83" i="2"/>
  <c r="G83" i="2"/>
  <c r="F83" i="2"/>
  <c r="K82" i="2"/>
  <c r="J82" i="2"/>
  <c r="G82" i="2"/>
  <c r="F82" i="2"/>
  <c r="K81" i="2"/>
  <c r="J81" i="2"/>
  <c r="G81" i="2"/>
  <c r="F81" i="2"/>
  <c r="K80" i="2"/>
  <c r="J80" i="2"/>
  <c r="G80" i="2"/>
  <c r="F80" i="2"/>
  <c r="K79" i="2"/>
  <c r="J79" i="2"/>
  <c r="G79" i="2"/>
  <c r="F79" i="2"/>
  <c r="K78" i="2"/>
  <c r="J78" i="2"/>
  <c r="G78" i="2"/>
  <c r="F78" i="2"/>
  <c r="K77" i="2"/>
  <c r="J77" i="2"/>
  <c r="G77" i="2"/>
  <c r="F77" i="2"/>
  <c r="K76" i="2"/>
  <c r="J76" i="2"/>
  <c r="G76" i="2"/>
  <c r="F76" i="2"/>
  <c r="K75" i="2"/>
  <c r="J75" i="2"/>
  <c r="G75" i="2"/>
  <c r="F75" i="2"/>
  <c r="K74" i="2"/>
  <c r="J74" i="2"/>
  <c r="J85" i="2" s="1"/>
  <c r="G74" i="2"/>
  <c r="F74" i="2"/>
  <c r="K73" i="2"/>
  <c r="K85" i="2" s="1"/>
  <c r="J73" i="2"/>
  <c r="F73" i="2"/>
  <c r="J71" i="2"/>
  <c r="K70" i="2"/>
  <c r="J70" i="2"/>
  <c r="G70" i="2"/>
  <c r="F70" i="2"/>
  <c r="J69" i="2"/>
  <c r="G69" i="2"/>
  <c r="K69" i="2" s="1"/>
  <c r="F69" i="2"/>
  <c r="K68" i="2"/>
  <c r="J68" i="2"/>
  <c r="G68" i="2"/>
  <c r="F68" i="2"/>
  <c r="J67" i="2"/>
  <c r="G67" i="2"/>
  <c r="K67" i="2" s="1"/>
  <c r="F67" i="2"/>
  <c r="K66" i="2"/>
  <c r="J66" i="2"/>
  <c r="G66" i="2"/>
  <c r="F66" i="2"/>
  <c r="J65" i="2"/>
  <c r="G65" i="2"/>
  <c r="K65" i="2" s="1"/>
  <c r="F65" i="2"/>
  <c r="K64" i="2"/>
  <c r="J64" i="2"/>
  <c r="G64" i="2"/>
  <c r="F64" i="2"/>
  <c r="J63" i="2"/>
  <c r="G63" i="2"/>
  <c r="K63" i="2" s="1"/>
  <c r="F63" i="2"/>
  <c r="K62" i="2"/>
  <c r="J62" i="2"/>
  <c r="G62" i="2"/>
  <c r="F62" i="2"/>
  <c r="J61" i="2"/>
  <c r="G61" i="2"/>
  <c r="K61" i="2" s="1"/>
  <c r="F61" i="2"/>
  <c r="K60" i="2"/>
  <c r="J60" i="2"/>
  <c r="G60" i="2"/>
  <c r="F60" i="2"/>
  <c r="J59" i="2"/>
  <c r="G59" i="2"/>
  <c r="K59" i="2" s="1"/>
  <c r="F59" i="2"/>
  <c r="K57" i="2"/>
  <c r="K56" i="2"/>
  <c r="J56" i="2"/>
  <c r="K55" i="2"/>
  <c r="J55" i="2"/>
  <c r="K54" i="2"/>
  <c r="J54" i="2"/>
  <c r="K53" i="2"/>
  <c r="J53" i="2"/>
  <c r="K52" i="2"/>
  <c r="J52" i="2"/>
  <c r="K51" i="2"/>
  <c r="J51" i="2"/>
  <c r="K50" i="2"/>
  <c r="J50" i="2"/>
  <c r="C43" i="9" s="1"/>
  <c r="D43" i="9" s="1"/>
  <c r="K49" i="2"/>
  <c r="J49" i="2"/>
  <c r="C42" i="9" s="1"/>
  <c r="D42" i="9" s="1"/>
  <c r="K48" i="2"/>
  <c r="J48" i="2"/>
  <c r="K47" i="2"/>
  <c r="J47" i="2"/>
  <c r="K46" i="2"/>
  <c r="J46" i="2"/>
  <c r="C36" i="9" s="1"/>
  <c r="D36" i="9" s="1"/>
  <c r="K43" i="2"/>
  <c r="J43" i="2"/>
  <c r="K42" i="2"/>
  <c r="J42" i="2"/>
  <c r="K41" i="2"/>
  <c r="J41" i="2"/>
  <c r="K40" i="2"/>
  <c r="J40" i="2"/>
  <c r="K39" i="2"/>
  <c r="J39" i="2"/>
  <c r="K38" i="2"/>
  <c r="J38" i="2"/>
  <c r="K37" i="2"/>
  <c r="J37" i="2"/>
  <c r="K36" i="2"/>
  <c r="J36" i="2"/>
  <c r="K35" i="2"/>
  <c r="J35" i="2"/>
  <c r="C33" i="9" s="1"/>
  <c r="D33" i="9" s="1"/>
  <c r="K34" i="2"/>
  <c r="J34" i="2"/>
  <c r="K33" i="2"/>
  <c r="J33" i="2"/>
  <c r="K32" i="2"/>
  <c r="K44" i="2" s="1"/>
  <c r="J32" i="2"/>
  <c r="K31" i="2"/>
  <c r="J31" i="2"/>
  <c r="C26" i="9" s="1"/>
  <c r="D26" i="9" s="1"/>
  <c r="K28" i="2"/>
  <c r="J28" i="2"/>
  <c r="K27" i="2"/>
  <c r="J27" i="2"/>
  <c r="K26" i="2"/>
  <c r="J26" i="2"/>
  <c r="K25" i="2"/>
  <c r="J25" i="2"/>
  <c r="C18" i="9" s="1"/>
  <c r="D18" i="9" s="1"/>
  <c r="K24" i="2"/>
  <c r="J24" i="2"/>
  <c r="C23" i="9" s="1"/>
  <c r="D23" i="9" s="1"/>
  <c r="K23" i="2"/>
  <c r="J23" i="2"/>
  <c r="C22" i="9" s="1"/>
  <c r="D22" i="9" s="1"/>
  <c r="K22" i="2"/>
  <c r="J22" i="2"/>
  <c r="K21" i="2"/>
  <c r="J21" i="2"/>
  <c r="K20" i="2"/>
  <c r="K29" i="2" s="1"/>
  <c r="J20" i="2"/>
  <c r="C16" i="9" s="1"/>
  <c r="D16" i="9" s="1"/>
  <c r="J17" i="2"/>
  <c r="G17" i="2"/>
  <c r="K17" i="2" s="1"/>
  <c r="F17" i="2"/>
  <c r="J16" i="2"/>
  <c r="G16" i="2"/>
  <c r="K16" i="2" s="1"/>
  <c r="F16" i="2"/>
  <c r="J15" i="2"/>
  <c r="G15" i="2"/>
  <c r="K15" i="2" s="1"/>
  <c r="F15" i="2"/>
  <c r="J14" i="2"/>
  <c r="G14" i="2"/>
  <c r="K14" i="2" s="1"/>
  <c r="F14" i="2"/>
  <c r="J13" i="2"/>
  <c r="G13" i="2"/>
  <c r="K13" i="2" s="1"/>
  <c r="F13" i="2"/>
  <c r="J12" i="2"/>
  <c r="G12" i="2"/>
  <c r="K12" i="2" s="1"/>
  <c r="F12" i="2"/>
  <c r="J11" i="2"/>
  <c r="G11" i="2"/>
  <c r="K11" i="2" s="1"/>
  <c r="F11" i="2"/>
  <c r="J10" i="2"/>
  <c r="G10" i="2"/>
  <c r="K10" i="2" s="1"/>
  <c r="F10" i="2"/>
  <c r="K9" i="2"/>
  <c r="J9" i="2"/>
  <c r="K8" i="2"/>
  <c r="J8" i="2"/>
  <c r="C13" i="9" s="1"/>
  <c r="D13" i="9" s="1"/>
  <c r="K7" i="2"/>
  <c r="J7" i="2"/>
  <c r="K6" i="2"/>
  <c r="J6" i="2"/>
  <c r="K5" i="2"/>
  <c r="J5" i="2"/>
  <c r="C6" i="9" s="1"/>
  <c r="D6" i="9" s="1"/>
  <c r="I15" i="6"/>
  <c r="B95" i="8" s="1"/>
  <c r="I14" i="6"/>
  <c r="B85" i="8" s="1"/>
  <c r="I13" i="6"/>
  <c r="B75" i="8" s="1"/>
  <c r="I11" i="6"/>
  <c r="B65" i="8" s="1"/>
  <c r="I10" i="6"/>
  <c r="B55" i="8" s="1"/>
  <c r="I9" i="6"/>
  <c r="I8" i="6"/>
  <c r="B35" i="8" s="1"/>
  <c r="K18" i="2" l="1"/>
  <c r="K99" i="2"/>
  <c r="K101" i="2" s="1"/>
  <c r="K71" i="2"/>
  <c r="D38" i="8"/>
  <c r="D42" i="8"/>
  <c r="J18" i="2"/>
  <c r="J44" i="2"/>
  <c r="J57" i="2"/>
  <c r="J101" i="2" s="1"/>
  <c r="E7" i="8"/>
  <c r="E11" i="8"/>
  <c r="E16" i="8"/>
  <c r="E20" i="8"/>
  <c r="D26" i="8"/>
  <c r="D30" i="8"/>
  <c r="D35" i="8"/>
  <c r="D39" i="8"/>
  <c r="D48" i="8"/>
  <c r="D52" i="8"/>
  <c r="D57" i="8"/>
  <c r="D61" i="8"/>
  <c r="D66" i="8"/>
  <c r="D70" i="8"/>
  <c r="D75" i="8"/>
  <c r="D79" i="8"/>
  <c r="D88" i="8"/>
  <c r="D92" i="8"/>
  <c r="D97" i="8"/>
  <c r="D101" i="8"/>
  <c r="D8" i="8"/>
  <c r="D12" i="8"/>
  <c r="E57" i="8"/>
  <c r="E61" i="8"/>
  <c r="E97" i="8"/>
  <c r="E101" i="8"/>
  <c r="D98" i="8"/>
  <c r="D102" i="8"/>
  <c r="E58" i="8"/>
  <c r="E62" i="8"/>
  <c r="E67" i="8"/>
  <c r="E71" i="8"/>
  <c r="E76" i="8"/>
  <c r="E80" i="8"/>
  <c r="E85" i="8"/>
  <c r="E89" i="8"/>
  <c r="E98" i="8"/>
  <c r="E102" i="8"/>
  <c r="D5" i="8"/>
  <c r="D18" i="8"/>
  <c r="D22" i="8"/>
  <c r="E5" i="8"/>
  <c r="E9" i="8"/>
  <c r="E18" i="8"/>
  <c r="E22" i="8"/>
  <c r="D37" i="8"/>
  <c r="D41" i="8"/>
  <c r="D55" i="8"/>
  <c r="D59" i="8"/>
  <c r="D68" i="8"/>
  <c r="D72" i="8"/>
  <c r="D77" i="8"/>
  <c r="D81" i="8"/>
  <c r="D95" i="8"/>
  <c r="D99" i="8"/>
  <c r="E8" i="8"/>
  <c r="E12" i="8"/>
  <c r="D9" i="8"/>
  <c r="J29" i="2"/>
  <c r="D6" i="8"/>
  <c r="D10" i="8"/>
  <c r="D15" i="8"/>
  <c r="D19" i="8"/>
  <c r="E28" i="8"/>
  <c r="E32" i="8"/>
  <c r="E37" i="8"/>
  <c r="E41" i="8"/>
  <c r="E46" i="8"/>
  <c r="E50" i="8"/>
  <c r="E55" i="8"/>
  <c r="E59" i="8"/>
  <c r="E68" i="8"/>
  <c r="E72" i="8"/>
  <c r="E77" i="8"/>
  <c r="E81" i="8"/>
  <c r="E86" i="8"/>
  <c r="E90" i="8"/>
  <c r="E95" i="8"/>
  <c r="E99" i="8"/>
  <c r="D78" i="8"/>
  <c r="D82" i="8"/>
  <c r="D58" i="8"/>
  <c r="D62" i="8"/>
  <c r="E6" i="8"/>
  <c r="E10" i="8"/>
  <c r="E15" i="8"/>
  <c r="E19" i="8"/>
  <c r="D56" i="8"/>
  <c r="D60" i="8"/>
  <c r="D7" i="8"/>
  <c r="D16" i="8"/>
  <c r="E25" i="8"/>
  <c r="E38" i="8"/>
  <c r="E47" i="8"/>
  <c r="E56" i="8"/>
  <c r="E65" i="8"/>
  <c r="E78" i="8"/>
  <c r="E87" i="8"/>
  <c r="E96" i="8"/>
</calcChain>
</file>

<file path=xl/sharedStrings.xml><?xml version="1.0" encoding="utf-8"?>
<sst xmlns="http://schemas.openxmlformats.org/spreadsheetml/2006/main" count="276" uniqueCount="86">
  <si>
    <t>Drop down options</t>
  </si>
  <si>
    <t xml:space="preserve"> DO NOT CHANGE</t>
  </si>
  <si>
    <t>COMPLETE THIS TABLE</t>
  </si>
  <si>
    <t>Budget category</t>
  </si>
  <si>
    <t>Type of Organisation</t>
  </si>
  <si>
    <t>Match funding rate</t>
  </si>
  <si>
    <t>Organisation name</t>
  </si>
  <si>
    <t>Pay costs</t>
  </si>
  <si>
    <t>Large org</t>
  </si>
  <si>
    <t>Research</t>
  </si>
  <si>
    <t>Contingent labour / subcontractor</t>
  </si>
  <si>
    <t>Med org</t>
  </si>
  <si>
    <t>T&amp;S</t>
  </si>
  <si>
    <t>Small / micro org</t>
  </si>
  <si>
    <t>Non profit</t>
  </si>
  <si>
    <t>Software / licences</t>
  </si>
  <si>
    <t>Data</t>
  </si>
  <si>
    <t>Government</t>
  </si>
  <si>
    <t>Hardware / assets</t>
  </si>
  <si>
    <t>Other</t>
  </si>
  <si>
    <t>DAC country org</t>
  </si>
  <si>
    <t>Overheads</t>
  </si>
  <si>
    <t>Refer to Call Guidance Financial Policy Annex for guidance on each budget category.</t>
  </si>
  <si>
    <t>Refer to Call Guidance Match Funding section for guidance on match funding.</t>
  </si>
  <si>
    <t>General Instructions:</t>
  </si>
  <si>
    <t>WP Breakdown Headings:</t>
  </si>
  <si>
    <t xml:space="preserve">Please Complete ALL sheets in this workbook using tabs below: Drop down options, Work Package Breakdown, Overheads breakdown, Summary by Organisation, Summary by Work Package and Proposed Milestone Table </t>
  </si>
  <si>
    <t xml:space="preserve">WP01 Name: Insert name of each work package.
WP description: Insert short description of each work package.
WP deliverables: List the outputs of each work package. Where a deliverable is too big it should become a separate work package. 
Budgetary Item: State every budgetary item within the work package; many of these costs will be labour related e.g. Project Manager, Senior Modeller i.e. a person working on the project, in which case state their position rather than name. Ensure you include all budgetary items including items purchased as part of the project.
Budget category: See list and explanation in drop down options
Name of organisation: Choose the organisation within the project that will receive the funding shown. This pulls through from the table in the 'Drop down options' tab. Make sure you fill out that tab first.
Type of organisation: 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Match fund rate: automatically decided by the type of organisation
Value / pay cost per item/day: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Number of items / days: Insert the number of items if it relates to if it is hardware, data etc, or the number of days if relates to labour
Project cost: This is calculated by multiplying the value/rate by the number of items/days. This is the FULL cost of the item (and match funding does not go on top of this).
Grant cost: This is calculated by multiplying the project cost by the match funding rate. This is the cost to UKSA, after match funding has been applied.
Totals: Ensure all total values are correct (just in case inserting rows changes the formulas needed)
</t>
  </si>
  <si>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</si>
  <si>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</si>
  <si>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the Application Guidance for eligible costs and extra information on each cost type.</t>
  </si>
  <si>
    <t>Do not include names of individuals, instead include the role</t>
  </si>
  <si>
    <t>Drop down options instructions:</t>
  </si>
  <si>
    <t>Into the Drop down options tab, you need to complete the table highlighted in yellow.
Complete organisation name and the type of organisation. The rate will automatically populate.</t>
  </si>
  <si>
    <t>WP Breakdown Instructions:</t>
  </si>
  <si>
    <t>Insert rows as necessary, both within the work package and for new work packages.
Include ALL subcontractor costs
All pay rates should be included (see application guidance staff costs and overhead section)
Overheads must be stated separately as a drop down option under 'Budgetary Item', completed for each work package and each partner. A breakdown of overheads must be detailed in the Overhead breakdown tab, and performed for each partner. Overheads can be disclosed as a day cost (column H) or as a total cost (column J); either method requires a full reconciliation to be included in the overheads breakdown tab; we expect overheads to be broken down by different cost categories and must be able to be supported by evidence such as rental agreements. .
All material, hardware and capital costs should be shown as individual items e.g. mobile phone, laptop, 
Include all project costs.
The match funding should only be applied at column L. This will happen automatically using the following rates  dictated by type of organisation: Large orgs*0.5 (50 grant%), Med orgs *0.6 (60% grant), Small orgs *0.7 (60% grant), Research orgs *0.8 (80% grant), DAC list org (100% grant)</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</si>
  <si>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</si>
  <si>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</si>
  <si>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</si>
  <si>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</si>
  <si>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</si>
  <si>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</si>
  <si>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</si>
  <si>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t>No of items / days</t>
  </si>
  <si>
    <t>Project cost (£)</t>
  </si>
  <si>
    <t>Grant Cost (£)</t>
  </si>
  <si>
    <t>WP 1 Total</t>
  </si>
  <si>
    <t>WP 2 Total</t>
  </si>
  <si>
    <t>WP 3 Total</t>
  </si>
  <si>
    <t>WP 4 Total</t>
  </si>
  <si>
    <t>WP 5 Total</t>
  </si>
  <si>
    <t>WP 6 Total</t>
  </si>
  <si>
    <t>WP 7 Total</t>
  </si>
  <si>
    <t>Insert rows for additional work packages as necessary</t>
  </si>
  <si>
    <t>Project Total</t>
  </si>
  <si>
    <t>Information on Assumptions</t>
  </si>
  <si>
    <t>Include any relevant information used in your assumptions. E.g. visit 1 = 5 days.</t>
  </si>
  <si>
    <t>This sheet will be automatically populated once organisation names and figures are inserted, but please check.</t>
  </si>
  <si>
    <t>Budget Category</t>
  </si>
  <si>
    <t>Project cost</t>
  </si>
  <si>
    <t>Grant cost</t>
  </si>
  <si>
    <t>You will need to complete this tab manually.</t>
  </si>
  <si>
    <t>Insert table per work package</t>
  </si>
  <si>
    <t>Work Package number</t>
  </si>
  <si>
    <t>WP01</t>
  </si>
  <si>
    <t>WP02</t>
  </si>
  <si>
    <t>WP03</t>
  </si>
  <si>
    <t>WP04</t>
  </si>
  <si>
    <t>Insert WP number</t>
  </si>
  <si>
    <t>Milestone number</t>
  </si>
  <si>
    <t>Milestone description</t>
  </si>
  <si>
    <t>Milestone deliverables</t>
  </si>
  <si>
    <t>Invoice Date</t>
  </si>
  <si>
    <t>Invoice Value</t>
  </si>
  <si>
    <t>Work Package Value</t>
  </si>
  <si>
    <t>Total</t>
  </si>
  <si>
    <t>Include a breakdown of your overheads here, per organisation</t>
  </si>
  <si>
    <t>Please break these down by detailed rows.</t>
  </si>
  <si>
    <t>Proposed Milestone Table FY22/23</t>
  </si>
  <si>
    <t>Work Package  Breakdown FY22/23</t>
  </si>
  <si>
    <t>Summary by organisation FY22/23</t>
  </si>
  <si>
    <t>Summary by work package FY22/23</t>
  </si>
  <si>
    <t xml:space="preserve">                                                                                                                                                                                                                                                                                                                                                                                                                                                                                                                                                                                                                                                                      </t>
  </si>
  <si>
    <t xml:space="preserve">Overheads Discription </t>
  </si>
  <si>
    <t xml:space="preserve">Cost </t>
  </si>
  <si>
    <t xml:space="preserve">Organisation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</si>
</sst>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_-[$£-809]* #,##0.00_-;\-[$£-809]* #,##0.00_-;_-[$£-809]* &quot;-&quot;??_-;_-@_-"/>
    <numFmt numFmtId="166" formatCode="0.0"/>
  </numFmts>
  <fonts count="20" x14ac:knownFonts="1">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14"/>
      <color theme="1"/>
      <name val="Calibri"/>
      <family val="2"/>
      <scheme val="minor"/>
    </font>
    <font>
      <b/>
      <sz val="11"/>
      <color rgb="FFFF0000"/>
      <name val="Calibri"/>
      <family val="2"/>
      <scheme val="minor"/>
    </font>
    <font>
      <sz val="10"/>
      <color rgb="FFFF0000"/>
      <name val="Calibri"/>
      <family val="2"/>
      <scheme val="minor"/>
    </font>
    <font>
      <sz val="11"/>
      <color theme="1"/>
      <name val="Calibri"/>
      <family val="2"/>
      <scheme val="minor"/>
    </font>
    <font>
      <sz val="10"/>
      <name val="Arial"/>
    </font>
    <font>
      <sz val="10"/>
      <name val="Helv"/>
    </font>
    <font>
      <sz val="11"/>
      <color rgb="FF000000"/>
      <name val="Calibri"/>
      <family val="2"/>
      <scheme val="minor"/>
    </font>
  </fonts>
  <fills count="17">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
      <patternFill patternType="solid">
        <fgColor rgb="FFE7E6E6"/>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s>
  <cellStyleXfs count="16">
    <xf numFmtId="0" fontId="0" fillId="0" borderId="0"/>
    <xf numFmtId="0" fontId="1" fillId="0" borderId="0"/>
    <xf numFmtId="0" fontId="4" fillId="0" borderId="0"/>
    <xf numFmtId="0" fontId="17"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18" fillId="0" borderId="0"/>
    <xf numFmtId="0" fontId="4" fillId="0" borderId="0"/>
    <xf numFmtId="9" fontId="4" fillId="0" borderId="0" applyFont="0" applyFill="0" applyBorder="0" applyAlignment="0" applyProtection="0"/>
    <xf numFmtId="0" fontId="16" fillId="0" borderId="0"/>
    <xf numFmtId="44" fontId="4" fillId="0" borderId="0" applyFont="0" applyFill="0" applyBorder="0" applyAlignment="0" applyProtection="0"/>
    <xf numFmtId="43" fontId="4" fillId="0" borderId="0" applyFont="0" applyFill="0" applyBorder="0" applyAlignment="0" applyProtection="0"/>
  </cellStyleXfs>
  <cellXfs count="143">
    <xf numFmtId="0" fontId="0" fillId="0" borderId="0" xfId="0"/>
    <xf numFmtId="0" fontId="5" fillId="0" borderId="0" xfId="1" applyFont="1" applyAlignment="1">
      <alignment horizontal="left" vertical="center"/>
    </xf>
    <xf numFmtId="0" fontId="5" fillId="5" borderId="0" xfId="1" applyFont="1" applyFill="1" applyAlignment="1">
      <alignment horizontal="left" vertical="center"/>
    </xf>
    <xf numFmtId="0" fontId="8" fillId="0" borderId="0" xfId="0" applyFont="1"/>
    <xf numFmtId="0" fontId="8" fillId="0" borderId="0" xfId="0" applyFont="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6" xfId="1" applyFont="1" applyFill="1" applyBorder="1" applyAlignment="1">
      <alignment horizontal="left" vertical="center"/>
    </xf>
    <xf numFmtId="0" fontId="2" fillId="3" borderId="7" xfId="1" applyFont="1" applyFill="1" applyBorder="1" applyAlignment="1">
      <alignment horizontal="left" vertical="center"/>
    </xf>
    <xf numFmtId="0" fontId="5" fillId="3" borderId="9" xfId="1" applyFont="1" applyFill="1" applyBorder="1" applyAlignment="1">
      <alignment horizontal="left" vertical="center"/>
    </xf>
    <xf numFmtId="0" fontId="0" fillId="6" borderId="0" xfId="0" applyFill="1"/>
    <xf numFmtId="0" fontId="9" fillId="6" borderId="0" xfId="0" applyFont="1" applyFill="1"/>
    <xf numFmtId="0" fontId="7" fillId="0" borderId="0" xfId="0" applyFont="1"/>
    <xf numFmtId="0" fontId="8" fillId="8" borderId="10" xfId="0" applyFont="1" applyFill="1" applyBorder="1"/>
    <xf numFmtId="0" fontId="12" fillId="5" borderId="3" xfId="1" applyFont="1" applyFill="1" applyBorder="1" applyAlignment="1">
      <alignment horizontal="left" vertical="center"/>
    </xf>
    <xf numFmtId="0" fontId="3" fillId="2" borderId="21"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5" fillId="3" borderId="23" xfId="1" applyFont="1" applyFill="1" applyBorder="1" applyAlignment="1">
      <alignment horizontal="left" vertical="center"/>
    </xf>
    <xf numFmtId="0" fontId="6" fillId="7" borderId="8" xfId="1" applyFont="1" applyFill="1" applyBorder="1" applyAlignment="1">
      <alignment horizontal="left" vertical="center"/>
    </xf>
    <xf numFmtId="0" fontId="5" fillId="7" borderId="2" xfId="1" applyFont="1" applyFill="1" applyBorder="1" applyAlignment="1">
      <alignment horizontal="left" vertical="center"/>
    </xf>
    <xf numFmtId="0" fontId="0" fillId="0" borderId="4" xfId="0" applyBorder="1"/>
    <xf numFmtId="0" fontId="8" fillId="8" borderId="25" xfId="0" applyFont="1" applyFill="1" applyBorder="1"/>
    <xf numFmtId="0" fontId="11" fillId="0" borderId="0" xfId="0" applyFont="1"/>
    <xf numFmtId="0" fontId="8" fillId="9" borderId="4" xfId="0" applyFont="1" applyFill="1" applyBorder="1" applyAlignment="1">
      <alignment wrapText="1"/>
    </xf>
    <xf numFmtId="0" fontId="8" fillId="10" borderId="25" xfId="0" applyFont="1" applyFill="1" applyBorder="1"/>
    <xf numFmtId="0" fontId="0" fillId="7" borderId="0" xfId="0" applyFill="1" applyAlignment="1">
      <alignment vertical="top" wrapText="1"/>
    </xf>
    <xf numFmtId="0" fontId="0" fillId="0" borderId="0" xfId="0" applyAlignment="1">
      <alignment vertical="top" wrapText="1"/>
    </xf>
    <xf numFmtId="0" fontId="0" fillId="0" borderId="0" xfId="0" applyAlignment="1">
      <alignment wrapText="1"/>
    </xf>
    <xf numFmtId="0" fontId="0" fillId="3" borderId="24" xfId="0" applyFill="1" applyBorder="1"/>
    <xf numFmtId="164" fontId="0" fillId="3" borderId="24" xfId="0" applyNumberFormat="1" applyFill="1" applyBorder="1"/>
    <xf numFmtId="0" fontId="0" fillId="0" borderId="5" xfId="0" applyBorder="1"/>
    <xf numFmtId="0" fontId="0" fillId="0" borderId="1" xfId="0" applyBorder="1"/>
    <xf numFmtId="164" fontId="0" fillId="0" borderId="1" xfId="0" applyNumberFormat="1" applyBorder="1"/>
    <xf numFmtId="0" fontId="0" fillId="7" borderId="1" xfId="0" applyFill="1" applyBorder="1"/>
    <xf numFmtId="164" fontId="0" fillId="7" borderId="1" xfId="0" applyNumberFormat="1" applyFill="1" applyBorder="1"/>
    <xf numFmtId="0" fontId="0" fillId="3" borderId="1" xfId="0" applyFill="1" applyBorder="1"/>
    <xf numFmtId="0" fontId="4" fillId="0" borderId="3" xfId="2" applyBorder="1" applyAlignment="1">
      <alignment vertical="center"/>
    </xf>
    <xf numFmtId="0" fontId="0" fillId="5" borderId="0" xfId="0" applyFill="1"/>
    <xf numFmtId="0" fontId="0" fillId="8" borderId="11" xfId="0" applyFill="1" applyBorder="1"/>
    <xf numFmtId="0" fontId="0" fillId="8" borderId="12" xfId="0" applyFill="1" applyBorder="1"/>
    <xf numFmtId="164" fontId="13" fillId="5" borderId="18" xfId="0" applyNumberFormat="1" applyFont="1" applyFill="1" applyBorder="1"/>
    <xf numFmtId="164" fontId="13" fillId="5" borderId="19" xfId="0" applyNumberFormat="1" applyFont="1" applyFill="1" applyBorder="1"/>
    <xf numFmtId="0" fontId="0" fillId="11" borderId="0" xfId="0" applyFill="1"/>
    <xf numFmtId="0" fontId="7" fillId="11" borderId="0" xfId="0" applyFont="1" applyFill="1"/>
    <xf numFmtId="165" fontId="0" fillId="0" borderId="34" xfId="0" applyNumberFormat="1" applyBorder="1"/>
    <xf numFmtId="0" fontId="0" fillId="4" borderId="1" xfId="0" applyFill="1" applyBorder="1"/>
    <xf numFmtId="0" fontId="14" fillId="13" borderId="0" xfId="0" applyFont="1" applyFill="1"/>
    <xf numFmtId="0" fontId="0" fillId="13" borderId="0" xfId="0" applyFill="1"/>
    <xf numFmtId="0" fontId="0" fillId="11" borderId="0" xfId="0" applyFill="1" applyAlignment="1">
      <alignment horizontal="left" vertical="top"/>
    </xf>
    <xf numFmtId="0" fontId="14" fillId="4" borderId="0" xfId="0" applyFont="1" applyFill="1" applyAlignment="1">
      <alignment horizontal="center"/>
    </xf>
    <xf numFmtId="0" fontId="8" fillId="4" borderId="0" xfId="0" applyFont="1" applyFill="1" applyAlignment="1">
      <alignment wrapText="1"/>
    </xf>
    <xf numFmtId="0" fontId="0" fillId="4" borderId="0" xfId="0" applyFill="1" applyAlignment="1">
      <alignment horizontal="left" vertical="top"/>
    </xf>
    <xf numFmtId="0" fontId="0" fillId="4" borderId="0" xfId="0" applyFill="1"/>
    <xf numFmtId="0" fontId="8" fillId="8" borderId="25" xfId="0" applyFont="1" applyFill="1" applyBorder="1" applyAlignment="1">
      <alignment wrapText="1"/>
    </xf>
    <xf numFmtId="0" fontId="8" fillId="14" borderId="33" xfId="0" applyFont="1" applyFill="1" applyBorder="1"/>
    <xf numFmtId="0" fontId="8" fillId="14" borderId="26" xfId="0" applyFont="1" applyFill="1" applyBorder="1" applyAlignment="1">
      <alignment wrapText="1"/>
    </xf>
    <xf numFmtId="0" fontId="14" fillId="4" borderId="0" xfId="0" applyFont="1" applyFill="1"/>
    <xf numFmtId="0" fontId="8" fillId="4" borderId="0" xfId="0" applyFont="1" applyFill="1"/>
    <xf numFmtId="0" fontId="0" fillId="4" borderId="8" xfId="0" applyFill="1" applyBorder="1"/>
    <xf numFmtId="0" fontId="0" fillId="4" borderId="24" xfId="0" applyFill="1" applyBorder="1"/>
    <xf numFmtId="0" fontId="0" fillId="4" borderId="32" xfId="0" applyFill="1" applyBorder="1"/>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8" fillId="14" borderId="35" xfId="0" applyFont="1" applyFill="1" applyBorder="1" applyAlignment="1">
      <alignment horizontal="center" wrapText="1"/>
    </xf>
    <xf numFmtId="0" fontId="8" fillId="12" borderId="36" xfId="0" applyFont="1" applyFill="1" applyBorder="1"/>
    <xf numFmtId="0" fontId="8" fillId="12" borderId="37" xfId="0" applyFont="1" applyFill="1" applyBorder="1" applyAlignment="1">
      <alignment wrapText="1"/>
    </xf>
    <xf numFmtId="0" fontId="8" fillId="12" borderId="38" xfId="0" applyFont="1" applyFill="1" applyBorder="1" applyAlignment="1">
      <alignment wrapText="1"/>
    </xf>
    <xf numFmtId="0" fontId="0" fillId="11" borderId="13" xfId="0" applyFill="1" applyBorder="1"/>
    <xf numFmtId="0" fontId="0" fillId="11" borderId="15" xfId="0" applyFill="1" applyBorder="1"/>
    <xf numFmtId="0" fontId="0" fillId="11" borderId="16" xfId="0" applyFill="1" applyBorder="1"/>
    <xf numFmtId="0" fontId="0" fillId="11" borderId="17" xfId="0" applyFill="1" applyBorder="1" applyAlignment="1">
      <alignment horizontal="left" vertical="top"/>
    </xf>
    <xf numFmtId="0" fontId="9" fillId="6" borderId="0" xfId="0" applyFont="1" applyFill="1" applyAlignment="1">
      <alignment horizontal="center"/>
    </xf>
    <xf numFmtId="0" fontId="0" fillId="4" borderId="5" xfId="0" applyFill="1" applyBorder="1"/>
    <xf numFmtId="165" fontId="0" fillId="0" borderId="1" xfId="0" applyNumberFormat="1" applyBorder="1"/>
    <xf numFmtId="0" fontId="0" fillId="0" borderId="41" xfId="0" applyBorder="1"/>
    <xf numFmtId="0" fontId="14" fillId="11" borderId="0" xfId="0" applyFont="1" applyFill="1" applyAlignment="1">
      <alignment horizontal="center"/>
    </xf>
    <xf numFmtId="15" fontId="0" fillId="0" borderId="4" xfId="0" applyNumberFormat="1" applyBorder="1"/>
    <xf numFmtId="0" fontId="0" fillId="0" borderId="4" xfId="0" applyBorder="1" applyAlignment="1">
      <alignment wrapText="1"/>
    </xf>
    <xf numFmtId="0" fontId="15" fillId="0" borderId="0" xfId="0" applyFont="1" applyAlignment="1">
      <alignment vertical="center"/>
    </xf>
    <xf numFmtId="0" fontId="0" fillId="0" borderId="5" xfId="0" applyBorder="1" applyAlignment="1">
      <alignment wrapText="1"/>
    </xf>
    <xf numFmtId="166" fontId="0" fillId="0" borderId="1" xfId="0" applyNumberFormat="1" applyBorder="1"/>
    <xf numFmtId="164" fontId="0" fillId="0" borderId="4" xfId="0" applyNumberFormat="1" applyBorder="1" applyAlignment="1">
      <alignment wrapText="1"/>
    </xf>
    <xf numFmtId="0" fontId="8" fillId="0" borderId="4" xfId="0" applyFont="1" applyBorder="1"/>
    <xf numFmtId="164" fontId="8" fillId="0" borderId="4" xfId="0" applyNumberFormat="1" applyFont="1" applyBorder="1" applyAlignment="1">
      <alignment wrapText="1"/>
    </xf>
    <xf numFmtId="0" fontId="19" fillId="16" borderId="14" xfId="0" applyFont="1" applyFill="1" applyBorder="1" applyAlignment="1">
      <alignment horizontal="left" vertical="top"/>
    </xf>
    <xf numFmtId="0" fontId="0" fillId="0" borderId="48" xfId="0" applyBorder="1"/>
    <xf numFmtId="0" fontId="0" fillId="11" borderId="1" xfId="0" applyFill="1" applyBorder="1"/>
    <xf numFmtId="0" fontId="8" fillId="6" borderId="0" xfId="0" applyFont="1" applyFill="1" applyAlignment="1">
      <alignment horizontal="center" vertical="center"/>
    </xf>
    <xf numFmtId="0" fontId="0" fillId="6" borderId="0" xfId="0" applyFill="1" applyAlignment="1">
      <alignment horizontal="center"/>
    </xf>
    <xf numFmtId="0" fontId="9" fillId="6" borderId="45" xfId="0" applyFont="1" applyFill="1" applyBorder="1" applyAlignment="1">
      <alignment horizontal="center" vertical="center"/>
    </xf>
    <xf numFmtId="0" fontId="9" fillId="6" borderId="0" xfId="0" applyFont="1" applyFill="1" applyAlignment="1">
      <alignment horizontal="center" vertical="center"/>
    </xf>
    <xf numFmtId="0" fontId="9" fillId="6" borderId="44"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9" fillId="6" borderId="44" xfId="0" applyFont="1" applyFill="1" applyBorder="1" applyAlignment="1">
      <alignment horizontal="center"/>
    </xf>
    <xf numFmtId="0" fontId="9" fillId="11" borderId="44" xfId="0" applyFont="1" applyFill="1" applyBorder="1" applyAlignment="1">
      <alignment horizontal="center" vertical="center" wrapText="1"/>
    </xf>
    <xf numFmtId="0" fontId="14" fillId="11" borderId="0" xfId="0" applyFont="1" applyFill="1" applyAlignment="1">
      <alignment horizontal="center"/>
    </xf>
    <xf numFmtId="0" fontId="4" fillId="0" borderId="25" xfId="2" applyBorder="1" applyAlignment="1">
      <alignment horizontal="center" vertical="center"/>
    </xf>
    <xf numFmtId="0" fontId="4" fillId="0" borderId="46" xfId="2" applyBorder="1" applyAlignment="1">
      <alignment horizontal="center" vertical="center"/>
    </xf>
    <xf numFmtId="0" fontId="4" fillId="0" borderId="47" xfId="2" applyBorder="1" applyAlignment="1">
      <alignment horizontal="center" vertical="center"/>
    </xf>
    <xf numFmtId="0" fontId="4" fillId="4" borderId="25" xfId="1" applyFont="1" applyFill="1" applyBorder="1" applyAlignment="1">
      <alignment horizontal="center" vertical="center"/>
    </xf>
    <xf numFmtId="0" fontId="4" fillId="4" borderId="46" xfId="1" applyFont="1" applyFill="1" applyBorder="1" applyAlignment="1">
      <alignment horizontal="center" vertical="center"/>
    </xf>
    <xf numFmtId="0" fontId="4" fillId="4" borderId="47" xfId="1" applyFont="1" applyFill="1" applyBorder="1" applyAlignment="1">
      <alignment horizontal="center" vertical="center"/>
    </xf>
    <xf numFmtId="0" fontId="4" fillId="4" borderId="25" xfId="1" applyFont="1" applyFill="1" applyBorder="1" applyAlignment="1">
      <alignment horizontal="center" vertical="center" wrapText="1"/>
    </xf>
    <xf numFmtId="0" fontId="4" fillId="4" borderId="46" xfId="1" applyFont="1" applyFill="1" applyBorder="1" applyAlignment="1">
      <alignment horizontal="center" vertical="center" wrapText="1"/>
    </xf>
    <xf numFmtId="0" fontId="4" fillId="4" borderId="47" xfId="1" applyFont="1" applyFill="1" applyBorder="1" applyAlignment="1">
      <alignment horizontal="center" vertical="center" wrapText="1"/>
    </xf>
    <xf numFmtId="0" fontId="4" fillId="0" borderId="4" xfId="2" applyBorder="1" applyAlignment="1">
      <alignment horizontal="center" vertical="center" wrapText="1"/>
    </xf>
    <xf numFmtId="0" fontId="4" fillId="4" borderId="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0" xfId="1" applyFont="1" applyFill="1" applyBorder="1" applyAlignment="1">
      <alignment horizontal="center" vertical="center"/>
    </xf>
    <xf numFmtId="0" fontId="4" fillId="0" borderId="4" xfId="2" applyBorder="1" applyAlignment="1">
      <alignment horizontal="left" vertical="top" wrapText="1"/>
    </xf>
    <xf numFmtId="0" fontId="4" fillId="4" borderId="4" xfId="1" applyFont="1" applyFill="1" applyBorder="1" applyAlignment="1">
      <alignment horizontal="left" vertical="top" wrapText="1"/>
    </xf>
    <xf numFmtId="0" fontId="4" fillId="4" borderId="4" xfId="1" applyFont="1" applyFill="1" applyBorder="1" applyAlignment="1">
      <alignment horizontal="left" vertical="top"/>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3" xfId="0" applyBorder="1" applyAlignment="1">
      <alignment horizontal="left"/>
    </xf>
    <xf numFmtId="0" fontId="0" fillId="0" borderId="0" xfId="0" applyAlignment="1">
      <alignment horizontal="left"/>
    </xf>
    <xf numFmtId="0" fontId="0" fillId="0" borderId="14" xfId="0" applyBorder="1" applyAlignment="1">
      <alignment horizontal="left"/>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11" fillId="8" borderId="0" xfId="0" applyFont="1" applyFill="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24" xfId="0"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24" xfId="0" applyBorder="1" applyAlignment="1">
      <alignment horizontal="center" vertical="center" wrapTex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0" fillId="0" borderId="43" xfId="0"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xf numFmtId="0" fontId="8" fillId="15" borderId="0" xfId="0" applyFont="1" applyFill="1" applyAlignment="1">
      <alignment horizontal="center"/>
    </xf>
    <xf numFmtId="0" fontId="15" fillId="11" borderId="48" xfId="0" applyFont="1" applyFill="1" applyBorder="1" applyAlignment="1">
      <alignment horizontal="right" vertical="center"/>
    </xf>
    <xf numFmtId="0" fontId="15" fillId="11" borderId="5" xfId="0" applyFont="1" applyFill="1" applyBorder="1" applyAlignment="1">
      <alignment horizontal="right" vertical="center"/>
    </xf>
  </cellXfs>
  <cellStyles count="16">
    <cellStyle name="Comma 2" xfId="15" xr:uid="{00000000-0005-0000-0000-000000000000}"/>
    <cellStyle name="Comma0 - Style4" xfId="10" xr:uid="{00000000-0005-0000-0000-000001000000}"/>
    <cellStyle name="Currency 2" xfId="8" xr:uid="{00000000-0005-0000-0000-000002000000}"/>
    <cellStyle name="Currency 2 2" xfId="14" xr:uid="{00000000-0005-0000-0000-000003000000}"/>
    <cellStyle name="Currency 3" xfId="4" xr:uid="{00000000-0005-0000-0000-000004000000}"/>
    <cellStyle name="Normal" xfId="0" builtinId="0"/>
    <cellStyle name="Normal 2" xfId="1" xr:uid="{00000000-0005-0000-0000-000006000000}"/>
    <cellStyle name="Normal 2 2" xfId="7" xr:uid="{00000000-0005-0000-0000-000007000000}"/>
    <cellStyle name="Normal 3" xfId="9" xr:uid="{00000000-0005-0000-0000-000008000000}"/>
    <cellStyle name="Normal 4" xfId="11" xr:uid="{00000000-0005-0000-0000-000009000000}"/>
    <cellStyle name="Normal 5" xfId="6" xr:uid="{00000000-0005-0000-0000-00000A000000}"/>
    <cellStyle name="Normal 6" xfId="13" xr:uid="{00000000-0005-0000-0000-00000B000000}"/>
    <cellStyle name="Normal 7" xfId="3" xr:uid="{00000000-0005-0000-0000-00000C000000}"/>
    <cellStyle name="Normal_Proposal Page" xfId="2" xr:uid="{00000000-0005-0000-0000-00000D000000}"/>
    <cellStyle name="Percent 2" xfId="12" xr:uid="{00000000-0005-0000-0000-00000E000000}"/>
    <cellStyle name="Percent 3" xfId="5" xr:uid="{00000000-0005-0000-0000-00000F000000}"/>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0CECE"/>
  </sheetPr>
  <dimension ref="A1:Q40"/>
  <sheetViews>
    <sheetView zoomScale="80" zoomScaleNormal="80" workbookViewId="0">
      <selection activeCell="I40" sqref="I40"/>
    </sheetView>
  </sheetViews>
  <sheetFormatPr defaultColWidth="8.88671875" defaultRowHeight="14.4" x14ac:dyDescent="0.3"/>
  <cols>
    <col min="1" max="1" width="4.109375" customWidth="1"/>
    <col min="9" max="9" width="58.44140625" customWidth="1"/>
    <col min="10" max="10" width="12" customWidth="1"/>
    <col min="11" max="11" width="6.44140625" customWidth="1"/>
    <col min="16" max="16" width="115.88671875" customWidth="1"/>
    <col min="17" max="17" width="4.44140625" customWidth="1"/>
  </cols>
  <sheetData>
    <row r="1" spans="1:17" x14ac:dyDescent="0.3">
      <c r="A1" s="10"/>
      <c r="B1" s="10"/>
      <c r="C1" s="10"/>
      <c r="D1" s="10"/>
      <c r="E1" s="10"/>
      <c r="F1" s="10"/>
      <c r="G1" s="10"/>
      <c r="H1" s="10"/>
      <c r="I1" s="10"/>
      <c r="J1" s="10"/>
      <c r="K1" s="10"/>
      <c r="L1" s="10"/>
      <c r="M1" s="10"/>
      <c r="N1" s="10"/>
      <c r="O1" s="10"/>
      <c r="P1" s="10"/>
      <c r="Q1" s="10"/>
    </row>
    <row r="2" spans="1:17" ht="17.399999999999999" x14ac:dyDescent="0.35">
      <c r="A2" s="98" t="s">
        <v>24</v>
      </c>
      <c r="B2" s="98"/>
      <c r="C2" s="98"/>
      <c r="D2" s="98"/>
      <c r="E2" s="98"/>
      <c r="F2" s="98"/>
      <c r="G2" s="98"/>
      <c r="H2" s="98"/>
      <c r="I2" s="98"/>
      <c r="J2" s="98"/>
      <c r="K2" s="11"/>
      <c r="L2" s="95" t="s">
        <v>25</v>
      </c>
      <c r="M2" s="95"/>
      <c r="N2" s="95"/>
      <c r="O2" s="95"/>
      <c r="P2" s="95"/>
      <c r="Q2" s="10"/>
    </row>
    <row r="3" spans="1:17" ht="19.649999999999999" customHeight="1" x14ac:dyDescent="0.35">
      <c r="A3" s="75"/>
      <c r="B3" s="96" t="s">
        <v>26</v>
      </c>
      <c r="C3" s="96"/>
      <c r="D3" s="96"/>
      <c r="E3" s="96"/>
      <c r="F3" s="96"/>
      <c r="G3" s="96"/>
      <c r="H3" s="96"/>
      <c r="I3" s="96"/>
      <c r="J3" s="96"/>
      <c r="K3" s="11"/>
      <c r="L3" s="96" t="s">
        <v>27</v>
      </c>
      <c r="M3" s="96"/>
      <c r="N3" s="96"/>
      <c r="O3" s="96"/>
      <c r="P3" s="96"/>
      <c r="Q3" s="10"/>
    </row>
    <row r="4" spans="1:17" ht="21.9" customHeight="1" x14ac:dyDescent="0.35">
      <c r="A4" s="75"/>
      <c r="B4" s="96"/>
      <c r="C4" s="96"/>
      <c r="D4" s="96"/>
      <c r="E4" s="96"/>
      <c r="F4" s="96"/>
      <c r="G4" s="96"/>
      <c r="H4" s="96"/>
      <c r="I4" s="96"/>
      <c r="J4" s="96"/>
      <c r="K4" s="11"/>
      <c r="L4" s="96"/>
      <c r="M4" s="96"/>
      <c r="N4" s="96"/>
      <c r="O4" s="96"/>
      <c r="P4" s="96"/>
      <c r="Q4" s="10"/>
    </row>
    <row r="5" spans="1:17" ht="16.649999999999999" customHeight="1" x14ac:dyDescent="0.35">
      <c r="A5" s="75"/>
      <c r="B5" s="96" t="s">
        <v>28</v>
      </c>
      <c r="C5" s="96"/>
      <c r="D5" s="96"/>
      <c r="E5" s="96"/>
      <c r="F5" s="96"/>
      <c r="G5" s="96"/>
      <c r="H5" s="96"/>
      <c r="I5" s="96"/>
      <c r="J5" s="96"/>
      <c r="K5" s="11"/>
      <c r="L5" s="96"/>
      <c r="M5" s="96"/>
      <c r="N5" s="96"/>
      <c r="O5" s="96"/>
      <c r="P5" s="96"/>
      <c r="Q5" s="10"/>
    </row>
    <row r="6" spans="1:17" ht="26.4" customHeight="1" x14ac:dyDescent="0.35">
      <c r="A6" s="75"/>
      <c r="B6" s="96"/>
      <c r="C6" s="96"/>
      <c r="D6" s="96"/>
      <c r="E6" s="96"/>
      <c r="F6" s="96"/>
      <c r="G6" s="96"/>
      <c r="H6" s="96"/>
      <c r="I6" s="96"/>
      <c r="J6" s="96"/>
      <c r="K6" s="11"/>
      <c r="L6" s="96"/>
      <c r="M6" s="96"/>
      <c r="N6" s="96"/>
      <c r="O6" s="96"/>
      <c r="P6" s="96"/>
      <c r="Q6" s="10"/>
    </row>
    <row r="7" spans="1:17" ht="24.9" customHeight="1" x14ac:dyDescent="0.35">
      <c r="A7" s="75"/>
      <c r="B7" s="97" t="s">
        <v>29</v>
      </c>
      <c r="C7" s="97"/>
      <c r="D7" s="97"/>
      <c r="E7" s="97"/>
      <c r="F7" s="97"/>
      <c r="G7" s="97"/>
      <c r="H7" s="97"/>
      <c r="I7" s="97"/>
      <c r="J7" s="97"/>
      <c r="K7" s="11"/>
      <c r="L7" s="96"/>
      <c r="M7" s="96"/>
      <c r="N7" s="96"/>
      <c r="O7" s="96"/>
      <c r="P7" s="96"/>
      <c r="Q7" s="10"/>
    </row>
    <row r="8" spans="1:17" ht="24.75" customHeight="1" x14ac:dyDescent="0.35">
      <c r="A8" s="75"/>
      <c r="B8" s="97" t="s">
        <v>30</v>
      </c>
      <c r="C8" s="97"/>
      <c r="D8" s="97"/>
      <c r="E8" s="97"/>
      <c r="F8" s="97"/>
      <c r="G8" s="97"/>
      <c r="H8" s="97"/>
      <c r="I8" s="97"/>
      <c r="J8" s="97"/>
      <c r="K8" s="11"/>
      <c r="L8" s="96"/>
      <c r="M8" s="96"/>
      <c r="N8" s="96"/>
      <c r="O8" s="96"/>
      <c r="P8" s="96"/>
      <c r="Q8" s="10"/>
    </row>
    <row r="9" spans="1:17" ht="25.5" customHeight="1" x14ac:dyDescent="0.3">
      <c r="A9" s="10"/>
      <c r="B9" s="97" t="s">
        <v>31</v>
      </c>
      <c r="C9" s="97"/>
      <c r="D9" s="97"/>
      <c r="E9" s="97"/>
      <c r="F9" s="97"/>
      <c r="G9" s="97"/>
      <c r="H9" s="97"/>
      <c r="I9" s="97"/>
      <c r="J9" s="97"/>
      <c r="K9" s="10"/>
      <c r="L9" s="96"/>
      <c r="M9" s="96"/>
      <c r="N9" s="96"/>
      <c r="O9" s="96"/>
      <c r="P9" s="96"/>
      <c r="Q9" s="10"/>
    </row>
    <row r="10" spans="1:17" ht="18" hidden="1" customHeight="1" x14ac:dyDescent="0.3">
      <c r="A10" s="10"/>
      <c r="B10" s="97"/>
      <c r="C10" s="97"/>
      <c r="D10" s="97"/>
      <c r="E10" s="97"/>
      <c r="F10" s="97"/>
      <c r="G10" s="97"/>
      <c r="H10" s="97"/>
      <c r="I10" s="97"/>
      <c r="J10" s="97"/>
      <c r="K10" s="10"/>
      <c r="L10" s="96"/>
      <c r="M10" s="96"/>
      <c r="N10" s="96"/>
      <c r="O10" s="96"/>
      <c r="P10" s="96"/>
      <c r="Q10" s="10"/>
    </row>
    <row r="11" spans="1:17" ht="15" customHeight="1" x14ac:dyDescent="0.3">
      <c r="A11" s="92"/>
      <c r="B11" s="93" t="s">
        <v>32</v>
      </c>
      <c r="C11" s="93"/>
      <c r="D11" s="93"/>
      <c r="E11" s="93"/>
      <c r="F11" s="93"/>
      <c r="G11" s="93"/>
      <c r="H11" s="93"/>
      <c r="I11" s="93"/>
      <c r="J11" s="93"/>
      <c r="K11" s="91"/>
      <c r="L11" s="96"/>
      <c r="M11" s="96"/>
      <c r="N11" s="96"/>
      <c r="O11" s="96"/>
      <c r="P11" s="96"/>
      <c r="Q11" s="91"/>
    </row>
    <row r="12" spans="1:17" ht="7.5" customHeight="1" x14ac:dyDescent="0.3">
      <c r="A12" s="92"/>
      <c r="B12" s="94"/>
      <c r="C12" s="94"/>
      <c r="D12" s="94"/>
      <c r="E12" s="94"/>
      <c r="F12" s="94"/>
      <c r="G12" s="94"/>
      <c r="H12" s="94"/>
      <c r="I12" s="94"/>
      <c r="J12" s="94"/>
      <c r="K12" s="91"/>
      <c r="L12" s="96"/>
      <c r="M12" s="96"/>
      <c r="N12" s="96"/>
      <c r="O12" s="96"/>
      <c r="P12" s="96"/>
      <c r="Q12" s="91"/>
    </row>
    <row r="13" spans="1:17" ht="7.5" hidden="1" customHeight="1" thickBot="1" x14ac:dyDescent="0.35">
      <c r="A13" s="92"/>
      <c r="B13" s="95"/>
      <c r="C13" s="95"/>
      <c r="D13" s="95"/>
      <c r="E13" s="95"/>
      <c r="F13" s="95"/>
      <c r="G13" s="95"/>
      <c r="H13" s="95"/>
      <c r="I13" s="95"/>
      <c r="J13" s="95"/>
      <c r="K13" s="91"/>
      <c r="L13" s="96"/>
      <c r="M13" s="96"/>
      <c r="N13" s="96"/>
      <c r="O13" s="96"/>
      <c r="P13" s="96"/>
      <c r="Q13" s="91"/>
    </row>
    <row r="14" spans="1:17" ht="15" customHeight="1" x14ac:dyDescent="0.3">
      <c r="A14" s="92"/>
      <c r="B14" s="96" t="s">
        <v>33</v>
      </c>
      <c r="C14" s="96"/>
      <c r="D14" s="96"/>
      <c r="E14" s="96"/>
      <c r="F14" s="96"/>
      <c r="G14" s="96"/>
      <c r="H14" s="96"/>
      <c r="I14" s="96"/>
      <c r="J14" s="96"/>
      <c r="K14" s="91"/>
      <c r="L14" s="96"/>
      <c r="M14" s="96"/>
      <c r="N14" s="96"/>
      <c r="O14" s="96"/>
      <c r="P14" s="96"/>
      <c r="Q14" s="91"/>
    </row>
    <row r="15" spans="1:17" ht="58.5" customHeight="1" x14ac:dyDescent="0.3">
      <c r="A15" s="92"/>
      <c r="B15" s="96"/>
      <c r="C15" s="96"/>
      <c r="D15" s="96"/>
      <c r="E15" s="96"/>
      <c r="F15" s="96"/>
      <c r="G15" s="96"/>
      <c r="H15" s="96"/>
      <c r="I15" s="96"/>
      <c r="J15" s="96"/>
      <c r="K15" s="91"/>
      <c r="L15" s="96"/>
      <c r="M15" s="96"/>
      <c r="N15" s="96"/>
      <c r="O15" s="96"/>
      <c r="P15" s="96"/>
      <c r="Q15" s="91"/>
    </row>
    <row r="16" spans="1:17" ht="26.4" customHeight="1" x14ac:dyDescent="0.3">
      <c r="A16" s="92"/>
      <c r="B16" s="99" t="s">
        <v>34</v>
      </c>
      <c r="C16" s="99"/>
      <c r="D16" s="99"/>
      <c r="E16" s="99"/>
      <c r="F16" s="99"/>
      <c r="G16" s="99"/>
      <c r="H16" s="99"/>
      <c r="I16" s="99"/>
      <c r="J16" s="99"/>
      <c r="K16" s="91"/>
      <c r="L16" s="96"/>
      <c r="M16" s="96"/>
      <c r="N16" s="96"/>
      <c r="O16" s="96"/>
      <c r="P16" s="96"/>
      <c r="Q16" s="91"/>
    </row>
    <row r="17" spans="1:17" ht="362.25" customHeight="1" x14ac:dyDescent="0.3">
      <c r="A17" s="92"/>
      <c r="B17" s="96" t="s">
        <v>35</v>
      </c>
      <c r="C17" s="96"/>
      <c r="D17" s="96"/>
      <c r="E17" s="96"/>
      <c r="F17" s="96"/>
      <c r="G17" s="96"/>
      <c r="H17" s="96"/>
      <c r="I17" s="96"/>
      <c r="J17" s="96"/>
      <c r="K17" s="91"/>
      <c r="L17" s="96"/>
      <c r="M17" s="96"/>
      <c r="N17" s="96"/>
      <c r="O17" s="96"/>
      <c r="P17" s="96"/>
      <c r="Q17" s="91"/>
    </row>
    <row r="18" spans="1:17" ht="23.25" customHeight="1" x14ac:dyDescent="0.3">
      <c r="A18" s="92"/>
      <c r="B18" s="92"/>
      <c r="C18" s="92"/>
      <c r="D18" s="92"/>
      <c r="E18" s="92"/>
      <c r="F18" s="92"/>
      <c r="G18" s="92"/>
      <c r="H18" s="92"/>
      <c r="I18" s="92"/>
      <c r="J18" s="92"/>
      <c r="K18" s="92"/>
      <c r="L18" s="92"/>
      <c r="M18" s="92"/>
      <c r="N18" s="92"/>
      <c r="O18" s="92"/>
      <c r="P18" s="92"/>
      <c r="Q18" s="91"/>
    </row>
    <row r="20" spans="1:17" ht="17.399999999999999" x14ac:dyDescent="0.3">
      <c r="B20" s="96"/>
      <c r="C20" s="96"/>
      <c r="D20" s="96"/>
      <c r="E20" s="96"/>
      <c r="F20" s="96"/>
      <c r="G20" s="96"/>
      <c r="H20" s="96"/>
      <c r="I20" s="96"/>
      <c r="J20" s="96"/>
    </row>
    <row r="40" spans="9:9" x14ac:dyDescent="0.3">
      <c r="I40" t="s">
        <v>82</v>
      </c>
    </row>
  </sheetData>
  <mergeCells count="17">
    <mergeCell ref="B20:J20"/>
    <mergeCell ref="B9:J10"/>
    <mergeCell ref="L2:P2"/>
    <mergeCell ref="L3:P17"/>
    <mergeCell ref="A2:J2"/>
    <mergeCell ref="K11:K17"/>
    <mergeCell ref="B14:J15"/>
    <mergeCell ref="B16:J16"/>
    <mergeCell ref="B17:J17"/>
    <mergeCell ref="B3:J4"/>
    <mergeCell ref="B7:J7"/>
    <mergeCell ref="Q11:Q18"/>
    <mergeCell ref="B18:P18"/>
    <mergeCell ref="A11:A18"/>
    <mergeCell ref="B11:J13"/>
    <mergeCell ref="B5:J6"/>
    <mergeCell ref="B8:J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showGridLines="0" tabSelected="1" zoomScale="120" zoomScaleNormal="120" workbookViewId="0">
      <selection activeCell="A22" sqref="A22"/>
    </sheetView>
  </sheetViews>
  <sheetFormatPr defaultColWidth="8.88671875" defaultRowHeight="14.4" x14ac:dyDescent="0.3"/>
  <cols>
    <col min="1" max="1" width="32.44140625" customWidth="1"/>
    <col min="2" max="2" width="21.44140625" customWidth="1"/>
    <col min="3" max="3" width="24" customWidth="1"/>
    <col min="4" max="4" width="2.44140625" customWidth="1"/>
    <col min="5" max="5" width="2.44140625" style="53" customWidth="1"/>
    <col min="6" max="6" width="2.44140625" customWidth="1"/>
    <col min="7" max="7" width="19.44140625" customWidth="1"/>
    <col min="8" max="8" width="20.44140625" customWidth="1"/>
    <col min="9" max="9" width="22.109375" customWidth="1"/>
    <col min="10" max="10" width="3.88671875" customWidth="1"/>
  </cols>
  <sheetData>
    <row r="1" spans="1:10" ht="19.8" x14ac:dyDescent="0.4">
      <c r="A1" s="23" t="s">
        <v>0</v>
      </c>
      <c r="B1" s="3"/>
      <c r="C1" s="3"/>
      <c r="D1" s="3"/>
      <c r="E1" s="58"/>
      <c r="F1" s="3"/>
    </row>
    <row r="2" spans="1:10" x14ac:dyDescent="0.3">
      <c r="F2" s="53"/>
      <c r="G2" s="57"/>
      <c r="H2" s="53"/>
      <c r="I2" s="53"/>
      <c r="J2" s="53"/>
    </row>
    <row r="3" spans="1:10" x14ac:dyDescent="0.3">
      <c r="A3" s="100" t="s">
        <v>1</v>
      </c>
      <c r="B3" s="100"/>
      <c r="C3" s="100"/>
      <c r="D3" s="79"/>
      <c r="E3" s="50"/>
      <c r="F3" s="48"/>
      <c r="G3" s="47" t="s">
        <v>2</v>
      </c>
      <c r="H3" s="48"/>
      <c r="I3" s="48"/>
      <c r="J3" s="48"/>
    </row>
    <row r="4" spans="1:10" ht="15.9" customHeight="1" thickBot="1" x14ac:dyDescent="0.35">
      <c r="A4" s="68" t="s">
        <v>3</v>
      </c>
      <c r="B4" s="69" t="s">
        <v>4</v>
      </c>
      <c r="C4" s="70" t="s">
        <v>5</v>
      </c>
      <c r="D4" s="79"/>
      <c r="E4" s="51"/>
      <c r="F4" s="48"/>
      <c r="G4" s="55" t="s">
        <v>6</v>
      </c>
      <c r="H4" s="56" t="s">
        <v>4</v>
      </c>
      <c r="I4" s="67" t="s">
        <v>5</v>
      </c>
      <c r="J4" s="48"/>
    </row>
    <row r="5" spans="1:10" x14ac:dyDescent="0.3">
      <c r="A5" s="71" t="s">
        <v>7</v>
      </c>
      <c r="B5" s="43" t="s">
        <v>8</v>
      </c>
      <c r="C5" s="88">
        <v>0.5</v>
      </c>
      <c r="D5" s="49"/>
      <c r="E5" s="52"/>
      <c r="F5" s="48"/>
      <c r="G5" s="59"/>
      <c r="H5" s="60"/>
      <c r="I5" s="61"/>
      <c r="J5" s="48"/>
    </row>
    <row r="6" spans="1:10" x14ac:dyDescent="0.3">
      <c r="A6" s="71" t="s">
        <v>10</v>
      </c>
      <c r="B6" s="43" t="s">
        <v>11</v>
      </c>
      <c r="C6" s="88">
        <v>0.6</v>
      </c>
      <c r="D6" s="49"/>
      <c r="E6" s="52"/>
      <c r="F6" s="48"/>
      <c r="G6" s="62"/>
      <c r="H6" s="60"/>
      <c r="I6" s="63"/>
      <c r="J6" s="48"/>
    </row>
    <row r="7" spans="1:10" x14ac:dyDescent="0.3">
      <c r="A7" s="71" t="s">
        <v>12</v>
      </c>
      <c r="B7" s="43" t="s">
        <v>13</v>
      </c>
      <c r="C7" s="88">
        <v>0.7</v>
      </c>
      <c r="D7" s="49"/>
      <c r="E7" s="52"/>
      <c r="F7" s="48"/>
      <c r="G7" s="62"/>
      <c r="H7" s="60"/>
      <c r="I7" s="63"/>
      <c r="J7" s="48"/>
    </row>
    <row r="8" spans="1:10" x14ac:dyDescent="0.3">
      <c r="A8" s="71" t="s">
        <v>15</v>
      </c>
      <c r="B8" s="43" t="s">
        <v>9</v>
      </c>
      <c r="C8" s="88">
        <v>0.8</v>
      </c>
      <c r="D8" s="49"/>
      <c r="E8" s="52"/>
      <c r="F8" s="48"/>
      <c r="G8" s="62"/>
      <c r="H8" s="60"/>
      <c r="I8" s="63" t="str">
        <f t="shared" ref="I8:I15" si="0">IFERROR(INDEX($C$5:$C$11,MATCH($H8,$B$5:$B$11,0)),"")</f>
        <v/>
      </c>
      <c r="J8" s="48"/>
    </row>
    <row r="9" spans="1:10" x14ac:dyDescent="0.3">
      <c r="A9" s="71" t="s">
        <v>16</v>
      </c>
      <c r="B9" s="43" t="s">
        <v>17</v>
      </c>
      <c r="C9" s="88">
        <v>0.8</v>
      </c>
      <c r="D9" s="49"/>
      <c r="E9" s="52"/>
      <c r="F9" s="48"/>
      <c r="G9" s="62"/>
      <c r="H9" s="60"/>
      <c r="I9" s="63" t="str">
        <f t="shared" si="0"/>
        <v/>
      </c>
      <c r="J9" s="48"/>
    </row>
    <row r="10" spans="1:10" x14ac:dyDescent="0.3">
      <c r="A10" s="71" t="s">
        <v>18</v>
      </c>
      <c r="B10" s="43" t="s">
        <v>14</v>
      </c>
      <c r="C10" s="88">
        <v>0.8</v>
      </c>
      <c r="D10" s="49"/>
      <c r="E10" s="52"/>
      <c r="F10" s="48"/>
      <c r="G10" s="62"/>
      <c r="H10" s="60"/>
      <c r="I10" s="63" t="str">
        <f t="shared" si="0"/>
        <v/>
      </c>
      <c r="J10" s="48"/>
    </row>
    <row r="11" spans="1:10" x14ac:dyDescent="0.3">
      <c r="A11" s="71" t="s">
        <v>19</v>
      </c>
      <c r="B11" s="43" t="s">
        <v>20</v>
      </c>
      <c r="C11" s="88">
        <v>1</v>
      </c>
      <c r="D11" s="49"/>
      <c r="E11" s="52"/>
      <c r="F11" s="48"/>
      <c r="G11" s="62"/>
      <c r="H11" s="60"/>
      <c r="I11" s="63" t="str">
        <f t="shared" si="0"/>
        <v/>
      </c>
      <c r="J11" s="48"/>
    </row>
    <row r="12" spans="1:10" ht="15" thickBot="1" x14ac:dyDescent="0.35">
      <c r="A12" s="72" t="s">
        <v>21</v>
      </c>
      <c r="B12" s="73"/>
      <c r="C12" s="74"/>
      <c r="D12" s="49"/>
      <c r="E12" s="52"/>
      <c r="F12" s="48"/>
      <c r="G12" s="62"/>
      <c r="H12" s="60"/>
      <c r="I12" s="63"/>
      <c r="J12" s="48"/>
    </row>
    <row r="13" spans="1:10" x14ac:dyDescent="0.3">
      <c r="A13" s="43"/>
      <c r="B13" s="43"/>
      <c r="C13" s="43"/>
      <c r="D13" s="43"/>
      <c r="F13" s="48"/>
      <c r="G13" s="62"/>
      <c r="H13" s="60"/>
      <c r="I13" s="63" t="str">
        <f t="shared" si="0"/>
        <v/>
      </c>
      <c r="J13" s="48"/>
    </row>
    <row r="14" spans="1:10" x14ac:dyDescent="0.3">
      <c r="A14" s="44" t="s">
        <v>22</v>
      </c>
      <c r="B14" s="43"/>
      <c r="C14" s="43"/>
      <c r="D14" s="43"/>
      <c r="F14" s="48"/>
      <c r="G14" s="62"/>
      <c r="H14" s="60"/>
      <c r="I14" s="63" t="str">
        <f t="shared" si="0"/>
        <v/>
      </c>
      <c r="J14" s="48"/>
    </row>
    <row r="15" spans="1:10" ht="15" thickBot="1" x14ac:dyDescent="0.35">
      <c r="A15" s="43"/>
      <c r="B15" s="43"/>
      <c r="C15" s="43"/>
      <c r="D15" s="43"/>
      <c r="F15" s="48"/>
      <c r="G15" s="64"/>
      <c r="H15" s="65"/>
      <c r="I15" s="66" t="str">
        <f t="shared" si="0"/>
        <v/>
      </c>
      <c r="J15" s="48"/>
    </row>
    <row r="16" spans="1:10" x14ac:dyDescent="0.3">
      <c r="A16" s="44" t="s">
        <v>23</v>
      </c>
      <c r="B16" s="43"/>
      <c r="C16" s="43"/>
      <c r="D16" s="43"/>
      <c r="F16" s="48"/>
      <c r="G16" s="48"/>
      <c r="H16" s="48"/>
      <c r="I16" s="48"/>
      <c r="J16" s="48"/>
    </row>
    <row r="17" spans="6:11" x14ac:dyDescent="0.3">
      <c r="F17" s="53"/>
      <c r="G17" s="53"/>
      <c r="H17" s="53"/>
      <c r="I17" s="53"/>
      <c r="J17" s="53"/>
      <c r="K17" s="53"/>
    </row>
  </sheetData>
  <mergeCells count="1">
    <mergeCell ref="A3:C3"/>
  </mergeCells>
  <dataValidations count="1">
    <dataValidation type="list" allowBlank="1" showInputMessage="1" showErrorMessage="1" sqref="H5:H15" xr:uid="{00000000-0002-0000-0000-000000000000}">
      <formula1>$B$5:$B$11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9DB"/>
  </sheetPr>
  <dimension ref="A1:P112"/>
  <sheetViews>
    <sheetView showGridLines="0" zoomScale="90" zoomScaleNormal="90" workbookViewId="0">
      <pane ySplit="3" topLeftCell="A52" activePane="bottomLeft" state="frozen"/>
      <selection pane="bottomLeft"/>
    </sheetView>
  </sheetViews>
  <sheetFormatPr defaultColWidth="8.88671875" defaultRowHeight="14.4" x14ac:dyDescent="0.3"/>
  <cols>
    <col min="1" max="1" width="30.5546875" customWidth="1"/>
    <col min="2" max="2" width="29.44140625" customWidth="1"/>
    <col min="3" max="3" width="36.44140625" customWidth="1"/>
    <col min="4" max="4" width="20.44140625" customWidth="1"/>
    <col min="5" max="6" width="23.5546875" customWidth="1"/>
    <col min="7" max="7" width="12.5546875" customWidth="1"/>
    <col min="8" max="8" width="14.44140625" customWidth="1"/>
    <col min="9" max="10" width="18.44140625" customWidth="1"/>
    <col min="11" max="11" width="34.109375" customWidth="1"/>
    <col min="14" max="14" width="14.44140625" customWidth="1"/>
  </cols>
  <sheetData>
    <row r="1" spans="1:16" ht="27" customHeight="1" x14ac:dyDescent="0.3">
      <c r="A1" s="6" t="s">
        <v>79</v>
      </c>
      <c r="B1" s="26"/>
      <c r="C1" s="27"/>
      <c r="D1" s="27"/>
      <c r="E1" s="27"/>
      <c r="F1" s="27"/>
      <c r="G1" s="27"/>
      <c r="H1" s="27"/>
      <c r="I1" s="27"/>
      <c r="J1" s="5"/>
      <c r="K1" s="28"/>
    </row>
    <row r="2" spans="1:16" ht="15" thickBot="1" x14ac:dyDescent="0.35">
      <c r="A2" s="5" t="s">
        <v>36</v>
      </c>
      <c r="B2" s="27"/>
      <c r="C2" s="27"/>
      <c r="D2" s="27"/>
      <c r="E2" s="27"/>
      <c r="F2" s="27"/>
      <c r="G2" s="27"/>
      <c r="H2" s="27"/>
      <c r="I2" s="27"/>
      <c r="J2" s="5"/>
    </row>
    <row r="3" spans="1:16" ht="48.6" customHeight="1" thickBot="1" x14ac:dyDescent="0.35">
      <c r="A3" s="112" t="s">
        <v>37</v>
      </c>
      <c r="B3" s="113"/>
      <c r="C3" s="15" t="s">
        <v>38</v>
      </c>
      <c r="D3" s="15" t="s">
        <v>3</v>
      </c>
      <c r="E3" s="15" t="s">
        <v>39</v>
      </c>
      <c r="F3" s="15" t="s">
        <v>40</v>
      </c>
      <c r="G3" s="16" t="s">
        <v>41</v>
      </c>
      <c r="H3" s="16" t="s">
        <v>42</v>
      </c>
      <c r="I3" s="16" t="s">
        <v>43</v>
      </c>
      <c r="J3" s="16" t="s">
        <v>44</v>
      </c>
      <c r="K3" s="17" t="s">
        <v>45</v>
      </c>
    </row>
    <row r="4" spans="1:16" ht="21" x14ac:dyDescent="0.3">
      <c r="A4" s="18"/>
      <c r="B4" s="8"/>
      <c r="C4" s="29"/>
      <c r="D4" s="29"/>
      <c r="E4" s="29"/>
      <c r="F4" s="29"/>
      <c r="G4" s="29"/>
      <c r="H4" s="29"/>
      <c r="I4" s="29"/>
      <c r="J4" s="30"/>
      <c r="K4" s="30"/>
    </row>
    <row r="5" spans="1:16" x14ac:dyDescent="0.3">
      <c r="A5" s="116"/>
      <c r="B5" s="116"/>
      <c r="C5" s="31"/>
      <c r="D5" s="32"/>
      <c r="E5" s="32"/>
      <c r="F5" s="32"/>
      <c r="G5" s="32"/>
      <c r="H5" s="33"/>
      <c r="I5" s="32"/>
      <c r="J5" s="33">
        <f>(H5*I5)</f>
        <v>0</v>
      </c>
      <c r="K5" s="33">
        <f t="shared" ref="K5:K17" si="0">IF(G5="",0,J5*G5)</f>
        <v>0</v>
      </c>
    </row>
    <row r="6" spans="1:16" x14ac:dyDescent="0.3">
      <c r="A6" s="116"/>
      <c r="B6" s="116"/>
      <c r="C6" s="31"/>
      <c r="D6" s="32"/>
      <c r="E6" s="32"/>
      <c r="F6" s="32"/>
      <c r="G6" s="32"/>
      <c r="H6" s="33"/>
      <c r="I6" s="32"/>
      <c r="J6" s="33">
        <f t="shared" ref="J6:J17" si="1">(H6*I6)</f>
        <v>0</v>
      </c>
      <c r="K6" s="33">
        <f t="shared" si="0"/>
        <v>0</v>
      </c>
    </row>
    <row r="7" spans="1:16" x14ac:dyDescent="0.3">
      <c r="A7" s="116"/>
      <c r="B7" s="116"/>
      <c r="C7" s="31"/>
      <c r="D7" s="32"/>
      <c r="E7" s="32"/>
      <c r="F7" s="32"/>
      <c r="G7" s="32"/>
      <c r="H7" s="33"/>
      <c r="I7" s="32"/>
      <c r="J7" s="33">
        <f t="shared" si="1"/>
        <v>0</v>
      </c>
      <c r="K7" s="33">
        <f t="shared" si="0"/>
        <v>0</v>
      </c>
    </row>
    <row r="8" spans="1:16" x14ac:dyDescent="0.3">
      <c r="A8" s="116"/>
      <c r="B8" s="116"/>
      <c r="C8" s="31"/>
      <c r="D8" s="32"/>
      <c r="E8" s="32"/>
      <c r="F8" s="32"/>
      <c r="G8" s="32"/>
      <c r="H8" s="33"/>
      <c r="I8" s="32"/>
      <c r="J8" s="33">
        <f t="shared" si="1"/>
        <v>0</v>
      </c>
      <c r="K8" s="33">
        <f t="shared" si="0"/>
        <v>0</v>
      </c>
    </row>
    <row r="9" spans="1:16" x14ac:dyDescent="0.3">
      <c r="A9" s="116"/>
      <c r="B9" s="116"/>
      <c r="C9" s="31"/>
      <c r="D9" s="32"/>
      <c r="E9" s="32"/>
      <c r="F9" s="32"/>
      <c r="G9" s="32"/>
      <c r="H9" s="33"/>
      <c r="I9" s="32"/>
      <c r="J9" s="33">
        <f t="shared" si="1"/>
        <v>0</v>
      </c>
      <c r="K9" s="33">
        <f t="shared" si="0"/>
        <v>0</v>
      </c>
    </row>
    <row r="10" spans="1:16" x14ac:dyDescent="0.3">
      <c r="A10" s="116"/>
      <c r="B10" s="116"/>
      <c r="C10" s="31"/>
      <c r="D10" s="32"/>
      <c r="E10" s="32"/>
      <c r="F10" s="32" t="str">
        <f>IFERROR(INDEX('Drop down options'!$H$5:$H$15,MATCH($E10,'Drop down options'!$G$5:$G$15,0)),"")</f>
        <v/>
      </c>
      <c r="G10" s="32" t="str">
        <f>IFERROR(INDEX('Drop down options'!$I$5:$I$15,MATCH($E10,'Drop down options'!$G$5:$G$15,0)),"")</f>
        <v/>
      </c>
      <c r="H10" s="33"/>
      <c r="I10" s="32"/>
      <c r="J10" s="33">
        <f t="shared" si="1"/>
        <v>0</v>
      </c>
      <c r="K10" s="33">
        <f t="shared" si="0"/>
        <v>0</v>
      </c>
    </row>
    <row r="11" spans="1:16" x14ac:dyDescent="0.3">
      <c r="A11" s="116"/>
      <c r="B11" s="116"/>
      <c r="C11" s="31"/>
      <c r="D11" s="32"/>
      <c r="E11" s="32"/>
      <c r="F11" s="32" t="str">
        <f>IFERROR(INDEX('Drop down options'!$H$5:$H$15,MATCH($E11,'Drop down options'!$G$5:$G$15,0)),"")</f>
        <v/>
      </c>
      <c r="G11" s="32" t="str">
        <f>IFERROR(INDEX('Drop down options'!$I$5:$I$15,MATCH($E11,'Drop down options'!$G$5:$G$15,0)),"")</f>
        <v/>
      </c>
      <c r="H11" s="33"/>
      <c r="I11" s="32"/>
      <c r="J11" s="33">
        <f t="shared" si="1"/>
        <v>0</v>
      </c>
      <c r="K11" s="33">
        <f t="shared" si="0"/>
        <v>0</v>
      </c>
    </row>
    <row r="12" spans="1:16" x14ac:dyDescent="0.3">
      <c r="A12" s="116"/>
      <c r="B12" s="116"/>
      <c r="C12" s="31"/>
      <c r="D12" s="32"/>
      <c r="E12" s="32"/>
      <c r="F12" s="32" t="str">
        <f>IFERROR(INDEX('Drop down options'!$H$5:$H$15,MATCH($E12,'Drop down options'!$G$5:$G$15,0)),"")</f>
        <v/>
      </c>
      <c r="G12" s="32" t="str">
        <f>IFERROR(INDEX('Drop down options'!$I$5:$I$15,MATCH($E12,'Drop down options'!$G$5:$G$15,0)),"")</f>
        <v/>
      </c>
      <c r="H12" s="33"/>
      <c r="I12" s="32"/>
      <c r="J12" s="33">
        <f t="shared" si="1"/>
        <v>0</v>
      </c>
      <c r="K12" s="33">
        <f t="shared" si="0"/>
        <v>0</v>
      </c>
    </row>
    <row r="13" spans="1:16" x14ac:dyDescent="0.3">
      <c r="A13" s="116"/>
      <c r="B13" s="116"/>
      <c r="C13" s="31"/>
      <c r="D13" s="32"/>
      <c r="E13" s="32"/>
      <c r="F13" s="32" t="str">
        <f>IFERROR(INDEX('Drop down options'!$H$5:$H$15,MATCH($E13,'Drop down options'!$G$5:$G$15,0)),"")</f>
        <v/>
      </c>
      <c r="G13" s="32" t="str">
        <f>IFERROR(INDEX('Drop down options'!$I$5:$I$15,MATCH($E13,'Drop down options'!$G$5:$G$15,0)),"")</f>
        <v/>
      </c>
      <c r="H13" s="33"/>
      <c r="I13" s="32"/>
      <c r="J13" s="33">
        <f t="shared" si="1"/>
        <v>0</v>
      </c>
      <c r="K13" s="33">
        <f t="shared" si="0"/>
        <v>0</v>
      </c>
    </row>
    <row r="14" spans="1:16" x14ac:dyDescent="0.3">
      <c r="A14" s="116"/>
      <c r="B14" s="116"/>
      <c r="C14" s="31"/>
      <c r="D14" s="32"/>
      <c r="E14" s="32"/>
      <c r="F14" s="32" t="str">
        <f>IFERROR(INDEX('Drop down options'!$H$5:$H$15,MATCH($E14,'Drop down options'!$G$5:$G$15,0)),"")</f>
        <v/>
      </c>
      <c r="G14" s="32" t="str">
        <f>IFERROR(INDEX('Drop down options'!$I$5:$I$15,MATCH($E14,'Drop down options'!$G$5:$G$15,0)),"")</f>
        <v/>
      </c>
      <c r="H14" s="33"/>
      <c r="I14" s="32"/>
      <c r="J14" s="33">
        <f t="shared" si="1"/>
        <v>0</v>
      </c>
      <c r="K14" s="33">
        <f t="shared" si="0"/>
        <v>0</v>
      </c>
    </row>
    <row r="15" spans="1:16" x14ac:dyDescent="0.3">
      <c r="A15" s="116"/>
      <c r="B15" s="116"/>
      <c r="C15" s="31"/>
      <c r="D15" s="32"/>
      <c r="E15" s="32"/>
      <c r="F15" s="32" t="str">
        <f>IFERROR(INDEX('Drop down options'!$H$5:$H$15,MATCH($E15,'Drop down options'!$G$5:$G$15,0)),"")</f>
        <v/>
      </c>
      <c r="G15" s="32" t="str">
        <f>IFERROR(INDEX('Drop down options'!$I$5:$I$15,MATCH($E15,'Drop down options'!$G$5:$G$15,0)),"")</f>
        <v/>
      </c>
      <c r="H15" s="33"/>
      <c r="I15" s="32"/>
      <c r="J15" s="33">
        <f t="shared" si="1"/>
        <v>0</v>
      </c>
      <c r="K15" s="33">
        <f t="shared" si="0"/>
        <v>0</v>
      </c>
      <c r="O15" s="4"/>
      <c r="P15" s="4"/>
    </row>
    <row r="16" spans="1:16" x14ac:dyDescent="0.3">
      <c r="A16" s="116"/>
      <c r="B16" s="116"/>
      <c r="C16" s="31"/>
      <c r="D16" s="32"/>
      <c r="E16" s="32"/>
      <c r="F16" s="32" t="str">
        <f>IFERROR(INDEX('Drop down options'!$H$5:$H$15,MATCH($E16,'Drop down options'!$G$5:$G$15,0)),"")</f>
        <v/>
      </c>
      <c r="G16" s="32" t="str">
        <f>IFERROR(INDEX('Drop down options'!$I$5:$I$15,MATCH($E16,'Drop down options'!$G$5:$G$15,0)),"")</f>
        <v/>
      </c>
      <c r="H16" s="33"/>
      <c r="I16" s="32"/>
      <c r="J16" s="33">
        <f t="shared" si="1"/>
        <v>0</v>
      </c>
      <c r="K16" s="33">
        <f t="shared" si="0"/>
        <v>0</v>
      </c>
    </row>
    <row r="17" spans="1:11" x14ac:dyDescent="0.3">
      <c r="A17" s="116"/>
      <c r="B17" s="116"/>
      <c r="C17" s="31"/>
      <c r="D17" s="32"/>
      <c r="E17" s="32"/>
      <c r="F17" s="32" t="str">
        <f>IFERROR(INDEX('Drop down options'!$H$5:$H$15,MATCH($E17,'Drop down options'!$G$5:$G$15,0)),"")</f>
        <v/>
      </c>
      <c r="G17" s="32" t="str">
        <f>IFERROR(INDEX('Drop down options'!$I$5:$I$15,MATCH($E17,'Drop down options'!$G$5:$G$15,0)),"")</f>
        <v/>
      </c>
      <c r="H17" s="33"/>
      <c r="I17" s="32"/>
      <c r="J17" s="33">
        <f t="shared" si="1"/>
        <v>0</v>
      </c>
      <c r="K17" s="33">
        <f t="shared" si="0"/>
        <v>0</v>
      </c>
    </row>
    <row r="18" spans="1:11" x14ac:dyDescent="0.3">
      <c r="A18" s="19" t="s">
        <v>46</v>
      </c>
      <c r="B18" s="20"/>
      <c r="C18" s="34"/>
      <c r="D18" s="34"/>
      <c r="E18" s="34"/>
      <c r="F18" s="34"/>
      <c r="G18" s="34"/>
      <c r="H18" s="34"/>
      <c r="I18" s="34"/>
      <c r="J18" s="35">
        <f>SUM(J5:J17)</f>
        <v>0</v>
      </c>
      <c r="K18" s="35">
        <f>SUM(K5:K17)</f>
        <v>0</v>
      </c>
    </row>
    <row r="19" spans="1:11" x14ac:dyDescent="0.3">
      <c r="A19" s="7"/>
      <c r="B19" s="9"/>
      <c r="C19" s="36"/>
      <c r="D19" s="36"/>
      <c r="E19" s="36"/>
      <c r="F19" s="36"/>
      <c r="G19" s="36"/>
      <c r="H19" s="36"/>
      <c r="I19" s="36"/>
      <c r="J19" s="36"/>
      <c r="K19" s="36"/>
    </row>
    <row r="20" spans="1:11" x14ac:dyDescent="0.3">
      <c r="A20" s="114"/>
      <c r="B20" s="116"/>
      <c r="C20" s="31"/>
      <c r="D20" s="32"/>
      <c r="E20" s="32"/>
      <c r="F20" s="32"/>
      <c r="G20" s="32"/>
      <c r="H20" s="33"/>
      <c r="I20" s="32"/>
      <c r="J20" s="33">
        <f t="shared" ref="J20:J28" si="2">(H20*I20)</f>
        <v>0</v>
      </c>
      <c r="K20" s="33">
        <f t="shared" ref="K20:K28" si="3">IF(G20="",0,J20*G20)</f>
        <v>0</v>
      </c>
    </row>
    <row r="21" spans="1:11" x14ac:dyDescent="0.3">
      <c r="A21" s="114"/>
      <c r="B21" s="116"/>
      <c r="C21" s="31"/>
      <c r="D21" s="32"/>
      <c r="E21" s="32"/>
      <c r="F21" s="32"/>
      <c r="G21" s="32"/>
      <c r="H21" s="33"/>
      <c r="I21" s="32"/>
      <c r="J21" s="33">
        <f t="shared" si="2"/>
        <v>0</v>
      </c>
      <c r="K21" s="33">
        <f t="shared" si="3"/>
        <v>0</v>
      </c>
    </row>
    <row r="22" spans="1:11" x14ac:dyDescent="0.3">
      <c r="A22" s="114"/>
      <c r="B22" s="116"/>
      <c r="C22" s="31"/>
      <c r="D22" s="32"/>
      <c r="E22" s="32"/>
      <c r="F22" s="32"/>
      <c r="G22" s="32"/>
      <c r="H22" s="33"/>
      <c r="I22" s="32"/>
      <c r="J22" s="33">
        <f t="shared" si="2"/>
        <v>0</v>
      </c>
      <c r="K22" s="33">
        <f t="shared" si="3"/>
        <v>0</v>
      </c>
    </row>
    <row r="23" spans="1:11" x14ac:dyDescent="0.3">
      <c r="A23" s="114"/>
      <c r="B23" s="116"/>
      <c r="C23" s="31"/>
      <c r="D23" s="32"/>
      <c r="E23" s="32"/>
      <c r="F23" s="32"/>
      <c r="G23" s="32"/>
      <c r="H23" s="33"/>
      <c r="I23" s="32"/>
      <c r="J23" s="33">
        <f t="shared" si="2"/>
        <v>0</v>
      </c>
      <c r="K23" s="33">
        <f t="shared" si="3"/>
        <v>0</v>
      </c>
    </row>
    <row r="24" spans="1:11" x14ac:dyDescent="0.3">
      <c r="A24" s="114"/>
      <c r="B24" s="116"/>
      <c r="C24" s="31"/>
      <c r="D24" s="32"/>
      <c r="E24" s="32"/>
      <c r="F24" s="32"/>
      <c r="G24" s="32"/>
      <c r="H24" s="33"/>
      <c r="I24" s="32"/>
      <c r="J24" s="33">
        <f t="shared" si="2"/>
        <v>0</v>
      </c>
      <c r="K24" s="33">
        <f t="shared" si="3"/>
        <v>0</v>
      </c>
    </row>
    <row r="25" spans="1:11" x14ac:dyDescent="0.3">
      <c r="A25" s="114"/>
      <c r="B25" s="116"/>
      <c r="C25" s="83"/>
      <c r="D25" s="32"/>
      <c r="E25" s="32"/>
      <c r="F25" s="32"/>
      <c r="G25" s="32"/>
      <c r="H25" s="33"/>
      <c r="I25" s="32"/>
      <c r="J25" s="33">
        <f t="shared" si="2"/>
        <v>0</v>
      </c>
      <c r="K25" s="33">
        <f t="shared" si="3"/>
        <v>0</v>
      </c>
    </row>
    <row r="26" spans="1:11" x14ac:dyDescent="0.3">
      <c r="A26" s="114"/>
      <c r="B26" s="116"/>
      <c r="C26" s="83"/>
      <c r="D26" s="32"/>
      <c r="E26" s="32"/>
      <c r="F26" s="32"/>
      <c r="G26" s="32"/>
      <c r="H26" s="33"/>
      <c r="I26" s="32"/>
      <c r="J26" s="33">
        <f t="shared" si="2"/>
        <v>0</v>
      </c>
      <c r="K26" s="33">
        <f t="shared" si="3"/>
        <v>0</v>
      </c>
    </row>
    <row r="27" spans="1:11" x14ac:dyDescent="0.3">
      <c r="A27" s="114"/>
      <c r="B27" s="116"/>
      <c r="C27" s="31"/>
      <c r="D27" s="32"/>
      <c r="E27" s="32"/>
      <c r="F27" s="32"/>
      <c r="G27" s="32"/>
      <c r="H27" s="33"/>
      <c r="I27" s="32"/>
      <c r="J27" s="33">
        <f t="shared" si="2"/>
        <v>0</v>
      </c>
      <c r="K27" s="33">
        <f t="shared" si="3"/>
        <v>0</v>
      </c>
    </row>
    <row r="28" spans="1:11" x14ac:dyDescent="0.3">
      <c r="A28" s="114"/>
      <c r="B28" s="116"/>
      <c r="C28" s="31"/>
      <c r="D28" s="32"/>
      <c r="E28" s="32"/>
      <c r="F28" s="32"/>
      <c r="G28" s="32"/>
      <c r="H28" s="33"/>
      <c r="I28" s="32"/>
      <c r="J28" s="33">
        <f t="shared" si="2"/>
        <v>0</v>
      </c>
      <c r="K28" s="33">
        <f t="shared" si="3"/>
        <v>0</v>
      </c>
    </row>
    <row r="29" spans="1:11" x14ac:dyDescent="0.3">
      <c r="A29" s="19" t="s">
        <v>47</v>
      </c>
      <c r="B29" s="20"/>
      <c r="C29" s="34"/>
      <c r="D29" s="34"/>
      <c r="E29" s="34"/>
      <c r="F29" s="34"/>
      <c r="G29" s="34"/>
      <c r="H29" s="34"/>
      <c r="I29" s="34"/>
      <c r="J29" s="35">
        <f>SUM(J20:J28)</f>
        <v>0</v>
      </c>
      <c r="K29" s="35">
        <f>SUM(K20:K28)</f>
        <v>0</v>
      </c>
    </row>
    <row r="30" spans="1:11" x14ac:dyDescent="0.3">
      <c r="A30" s="7"/>
      <c r="B30" s="9"/>
      <c r="C30" s="36"/>
      <c r="D30" s="36"/>
      <c r="E30" s="36"/>
      <c r="F30" s="36"/>
      <c r="G30" s="36"/>
      <c r="H30" s="36"/>
      <c r="I30" s="36"/>
      <c r="J30" s="36"/>
      <c r="K30" s="36"/>
    </row>
    <row r="31" spans="1:11" x14ac:dyDescent="0.3">
      <c r="A31" s="114"/>
      <c r="B31" s="115"/>
      <c r="C31" s="31"/>
      <c r="D31" s="32"/>
      <c r="E31" s="32"/>
      <c r="F31" s="32"/>
      <c r="G31" s="32"/>
      <c r="H31" s="33"/>
      <c r="I31" s="32"/>
      <c r="J31" s="33">
        <f t="shared" ref="J31:J43" si="4">(H31*I31)</f>
        <v>0</v>
      </c>
      <c r="K31" s="33">
        <f t="shared" ref="K31:K43" si="5">IF(G31="",0,J31*G31)</f>
        <v>0</v>
      </c>
    </row>
    <row r="32" spans="1:11" x14ac:dyDescent="0.3">
      <c r="A32" s="114"/>
      <c r="B32" s="115"/>
      <c r="C32" s="31"/>
      <c r="D32" s="32"/>
      <c r="E32" s="32"/>
      <c r="F32" s="32"/>
      <c r="G32" s="32"/>
      <c r="H32" s="33"/>
      <c r="I32" s="84"/>
      <c r="J32" s="33">
        <f t="shared" si="4"/>
        <v>0</v>
      </c>
      <c r="K32" s="33">
        <f t="shared" si="5"/>
        <v>0</v>
      </c>
    </row>
    <row r="33" spans="1:11" x14ac:dyDescent="0.3">
      <c r="A33" s="114"/>
      <c r="B33" s="115"/>
      <c r="C33" s="31"/>
      <c r="D33" s="32"/>
      <c r="E33" s="32"/>
      <c r="F33" s="32"/>
      <c r="G33" s="32"/>
      <c r="H33" s="33"/>
      <c r="I33" s="32"/>
      <c r="J33" s="33">
        <f t="shared" si="4"/>
        <v>0</v>
      </c>
      <c r="K33" s="33">
        <f t="shared" si="5"/>
        <v>0</v>
      </c>
    </row>
    <row r="34" spans="1:11" x14ac:dyDescent="0.3">
      <c r="A34" s="114"/>
      <c r="B34" s="115"/>
      <c r="C34" s="31"/>
      <c r="D34" s="32"/>
      <c r="E34" s="32"/>
      <c r="F34" s="32"/>
      <c r="G34" s="32"/>
      <c r="H34" s="33"/>
      <c r="I34" s="32"/>
      <c r="J34" s="33">
        <f t="shared" si="4"/>
        <v>0</v>
      </c>
      <c r="K34" s="33">
        <f t="shared" si="5"/>
        <v>0</v>
      </c>
    </row>
    <row r="35" spans="1:11" x14ac:dyDescent="0.3">
      <c r="A35" s="114"/>
      <c r="B35" s="115"/>
      <c r="C35" s="31"/>
      <c r="D35" s="32"/>
      <c r="E35" s="32"/>
      <c r="F35" s="32"/>
      <c r="G35" s="32"/>
      <c r="H35" s="33"/>
      <c r="I35" s="32"/>
      <c r="J35" s="33">
        <f t="shared" si="4"/>
        <v>0</v>
      </c>
      <c r="K35" s="33">
        <f t="shared" si="5"/>
        <v>0</v>
      </c>
    </row>
    <row r="36" spans="1:11" x14ac:dyDescent="0.3">
      <c r="A36" s="114"/>
      <c r="B36" s="115"/>
      <c r="C36" s="31"/>
      <c r="D36" s="32"/>
      <c r="E36" s="32"/>
      <c r="F36" s="32"/>
      <c r="G36" s="32"/>
      <c r="H36" s="33"/>
      <c r="I36" s="32"/>
      <c r="J36" s="33">
        <f t="shared" si="4"/>
        <v>0</v>
      </c>
      <c r="K36" s="33">
        <f t="shared" si="5"/>
        <v>0</v>
      </c>
    </row>
    <row r="37" spans="1:11" x14ac:dyDescent="0.3">
      <c r="A37" s="114"/>
      <c r="B37" s="115"/>
      <c r="C37" s="31"/>
      <c r="D37" s="32"/>
      <c r="E37" s="32"/>
      <c r="F37" s="32"/>
      <c r="G37" s="32"/>
      <c r="H37" s="33"/>
      <c r="I37" s="32"/>
      <c r="J37" s="33">
        <f t="shared" si="4"/>
        <v>0</v>
      </c>
      <c r="K37" s="33">
        <f t="shared" si="5"/>
        <v>0</v>
      </c>
    </row>
    <row r="38" spans="1:11" x14ac:dyDescent="0.3">
      <c r="A38" s="114"/>
      <c r="B38" s="115"/>
      <c r="C38" s="31"/>
      <c r="D38" s="32"/>
      <c r="E38" s="32"/>
      <c r="F38" s="32"/>
      <c r="G38" s="32"/>
      <c r="H38" s="33"/>
      <c r="I38" s="32"/>
      <c r="J38" s="33">
        <f t="shared" si="4"/>
        <v>0</v>
      </c>
      <c r="K38" s="33">
        <f t="shared" si="5"/>
        <v>0</v>
      </c>
    </row>
    <row r="39" spans="1:11" x14ac:dyDescent="0.3">
      <c r="A39" s="114"/>
      <c r="B39" s="115"/>
      <c r="C39" s="31"/>
      <c r="D39" s="32"/>
      <c r="E39" s="32"/>
      <c r="F39" s="32"/>
      <c r="G39" s="32"/>
      <c r="H39" s="33"/>
      <c r="I39" s="32"/>
      <c r="J39" s="33">
        <f t="shared" si="4"/>
        <v>0</v>
      </c>
      <c r="K39" s="33">
        <f t="shared" si="5"/>
        <v>0</v>
      </c>
    </row>
    <row r="40" spans="1:11" x14ac:dyDescent="0.3">
      <c r="A40" s="114"/>
      <c r="B40" s="115"/>
      <c r="C40" s="31"/>
      <c r="D40" s="32"/>
      <c r="E40" s="32"/>
      <c r="F40" s="32"/>
      <c r="G40" s="32"/>
      <c r="H40" s="33"/>
      <c r="I40" s="32"/>
      <c r="J40" s="33">
        <f t="shared" si="4"/>
        <v>0</v>
      </c>
      <c r="K40" s="33">
        <f t="shared" si="5"/>
        <v>0</v>
      </c>
    </row>
    <row r="41" spans="1:11" x14ac:dyDescent="0.3">
      <c r="A41" s="114"/>
      <c r="B41" s="115"/>
      <c r="C41" s="31"/>
      <c r="D41" s="32"/>
      <c r="E41" s="32"/>
      <c r="F41" s="32"/>
      <c r="G41" s="32"/>
      <c r="H41" s="33"/>
      <c r="I41" s="32"/>
      <c r="J41" s="33">
        <f t="shared" si="4"/>
        <v>0</v>
      </c>
      <c r="K41" s="33">
        <f t="shared" si="5"/>
        <v>0</v>
      </c>
    </row>
    <row r="42" spans="1:11" x14ac:dyDescent="0.3">
      <c r="A42" s="114"/>
      <c r="B42" s="115"/>
      <c r="C42" s="31"/>
      <c r="D42" s="32"/>
      <c r="E42" s="32"/>
      <c r="F42" s="32"/>
      <c r="G42" s="32"/>
      <c r="H42" s="33"/>
      <c r="I42" s="32"/>
      <c r="J42" s="33">
        <f t="shared" si="4"/>
        <v>0</v>
      </c>
      <c r="K42" s="33">
        <f t="shared" si="5"/>
        <v>0</v>
      </c>
    </row>
    <row r="43" spans="1:11" x14ac:dyDescent="0.3">
      <c r="A43" s="114"/>
      <c r="B43" s="115"/>
      <c r="C43" s="31"/>
      <c r="D43" s="32"/>
      <c r="E43" s="32"/>
      <c r="F43" s="32"/>
      <c r="G43" s="32"/>
      <c r="H43" s="33"/>
      <c r="I43" s="32"/>
      <c r="J43" s="33">
        <f t="shared" si="4"/>
        <v>0</v>
      </c>
      <c r="K43" s="33">
        <f t="shared" si="5"/>
        <v>0</v>
      </c>
    </row>
    <row r="44" spans="1:11" x14ac:dyDescent="0.3">
      <c r="A44" s="19" t="s">
        <v>48</v>
      </c>
      <c r="B44" s="20"/>
      <c r="C44" s="34"/>
      <c r="D44" s="34"/>
      <c r="E44" s="34"/>
      <c r="F44" s="34"/>
      <c r="G44" s="34"/>
      <c r="H44" s="34"/>
      <c r="I44" s="34"/>
      <c r="J44" s="35">
        <f>SUM(J31:J43)</f>
        <v>0</v>
      </c>
      <c r="K44" s="35">
        <f>SUM(K31:K43)</f>
        <v>0</v>
      </c>
    </row>
    <row r="45" spans="1:11" x14ac:dyDescent="0.3">
      <c r="A45" s="7"/>
      <c r="B45" s="9"/>
      <c r="C45" s="36"/>
      <c r="D45" s="36"/>
      <c r="E45" s="36"/>
      <c r="F45" s="36"/>
      <c r="G45" s="36"/>
      <c r="H45" s="36"/>
      <c r="I45" s="36"/>
      <c r="J45" s="36"/>
      <c r="K45" s="36"/>
    </row>
    <row r="46" spans="1:11" x14ac:dyDescent="0.3">
      <c r="A46" s="110"/>
      <c r="B46" s="111"/>
      <c r="C46" s="31"/>
      <c r="D46" s="32"/>
      <c r="E46" s="32"/>
      <c r="F46" s="32"/>
      <c r="G46" s="32"/>
      <c r="H46" s="33"/>
      <c r="I46" s="32"/>
      <c r="J46" s="33">
        <f t="shared" ref="J46:J48" si="6">(H46*I46)</f>
        <v>0</v>
      </c>
      <c r="K46" s="33">
        <f t="shared" ref="K46:K48" si="7">IF(G46="",0,J46*G46)</f>
        <v>0</v>
      </c>
    </row>
    <row r="47" spans="1:11" x14ac:dyDescent="0.3">
      <c r="A47" s="110"/>
      <c r="B47" s="111"/>
      <c r="C47" s="31"/>
      <c r="D47" s="32"/>
      <c r="E47" s="32"/>
      <c r="F47" s="32"/>
      <c r="G47" s="32"/>
      <c r="H47" s="33"/>
      <c r="I47" s="84"/>
      <c r="J47" s="33">
        <f t="shared" si="6"/>
        <v>0</v>
      </c>
      <c r="K47" s="33">
        <f t="shared" si="7"/>
        <v>0</v>
      </c>
    </row>
    <row r="48" spans="1:11" x14ac:dyDescent="0.3">
      <c r="A48" s="110"/>
      <c r="B48" s="111"/>
      <c r="C48" s="31"/>
      <c r="D48" s="32"/>
      <c r="E48" s="32"/>
      <c r="F48" s="32"/>
      <c r="G48" s="32"/>
      <c r="H48" s="33"/>
      <c r="I48" s="32"/>
      <c r="J48" s="33">
        <f t="shared" si="6"/>
        <v>0</v>
      </c>
      <c r="K48" s="33">
        <f t="shared" si="7"/>
        <v>0</v>
      </c>
    </row>
    <row r="49" spans="1:11" x14ac:dyDescent="0.3">
      <c r="A49" s="110"/>
      <c r="B49" s="111"/>
      <c r="C49" s="31"/>
      <c r="D49" s="32"/>
      <c r="E49" s="32"/>
      <c r="F49" s="32"/>
      <c r="G49" s="32"/>
      <c r="H49" s="33"/>
      <c r="I49" s="32"/>
      <c r="J49" s="33">
        <f t="shared" ref="J49:J50" si="8">(H49*I49)</f>
        <v>0</v>
      </c>
      <c r="K49" s="33">
        <f t="shared" ref="K49:K50" si="9">IF(G49="",0,J49*G49)</f>
        <v>0</v>
      </c>
    </row>
    <row r="50" spans="1:11" x14ac:dyDescent="0.3">
      <c r="A50" s="110"/>
      <c r="B50" s="111"/>
      <c r="C50" s="31"/>
      <c r="D50" s="32"/>
      <c r="E50" s="32"/>
      <c r="F50" s="32"/>
      <c r="G50" s="32"/>
      <c r="H50" s="33"/>
      <c r="I50" s="32"/>
      <c r="J50" s="33">
        <f t="shared" si="8"/>
        <v>0</v>
      </c>
      <c r="K50" s="33">
        <f t="shared" si="9"/>
        <v>0</v>
      </c>
    </row>
    <row r="51" spans="1:11" x14ac:dyDescent="0.3">
      <c r="A51" s="110"/>
      <c r="B51" s="111"/>
      <c r="C51" s="31"/>
      <c r="D51" s="32"/>
      <c r="E51" s="32"/>
      <c r="F51" s="32"/>
      <c r="G51" s="32"/>
      <c r="H51" s="33"/>
      <c r="I51" s="32"/>
      <c r="J51" s="33">
        <f t="shared" ref="J51:J52" si="10">(H51*I51)</f>
        <v>0</v>
      </c>
      <c r="K51" s="33">
        <f t="shared" ref="K51:K52" si="11">IF(G51="",0,J51*G51)</f>
        <v>0</v>
      </c>
    </row>
    <row r="52" spans="1:11" x14ac:dyDescent="0.3">
      <c r="A52" s="110"/>
      <c r="B52" s="111"/>
      <c r="C52" s="31"/>
      <c r="D52" s="32"/>
      <c r="E52" s="32"/>
      <c r="F52" s="32"/>
      <c r="G52" s="32"/>
      <c r="H52" s="33"/>
      <c r="I52" s="32"/>
      <c r="J52" s="33">
        <f t="shared" si="10"/>
        <v>0</v>
      </c>
      <c r="K52" s="33">
        <f t="shared" si="11"/>
        <v>0</v>
      </c>
    </row>
    <row r="53" spans="1:11" x14ac:dyDescent="0.3">
      <c r="A53" s="110"/>
      <c r="B53" s="111"/>
      <c r="C53" s="31"/>
      <c r="D53" s="32"/>
      <c r="E53" s="32"/>
      <c r="F53" s="32"/>
      <c r="G53" s="32"/>
      <c r="H53" s="33"/>
      <c r="I53" s="32"/>
      <c r="J53" s="33">
        <f t="shared" ref="J53:J56" si="12">(H53*I53)</f>
        <v>0</v>
      </c>
      <c r="K53" s="33">
        <f t="shared" ref="K53:K56" si="13">IF(G53="",0,J53*G53)</f>
        <v>0</v>
      </c>
    </row>
    <row r="54" spans="1:11" x14ac:dyDescent="0.3">
      <c r="A54" s="110"/>
      <c r="B54" s="111"/>
      <c r="C54" s="31"/>
      <c r="D54" s="32"/>
      <c r="E54" s="32"/>
      <c r="F54" s="32"/>
      <c r="G54" s="32"/>
      <c r="H54" s="33"/>
      <c r="I54" s="32"/>
      <c r="J54" s="33">
        <f t="shared" si="12"/>
        <v>0</v>
      </c>
      <c r="K54" s="33">
        <f t="shared" si="13"/>
        <v>0</v>
      </c>
    </row>
    <row r="55" spans="1:11" x14ac:dyDescent="0.3">
      <c r="A55" s="110"/>
      <c r="B55" s="111"/>
      <c r="C55" s="31"/>
      <c r="D55" s="32"/>
      <c r="E55" s="32"/>
      <c r="F55" s="32"/>
      <c r="G55" s="32"/>
      <c r="H55" s="33"/>
      <c r="I55" s="32"/>
      <c r="J55" s="33">
        <f t="shared" si="12"/>
        <v>0</v>
      </c>
      <c r="K55" s="33">
        <f t="shared" si="13"/>
        <v>0</v>
      </c>
    </row>
    <row r="56" spans="1:11" x14ac:dyDescent="0.3">
      <c r="A56" s="110"/>
      <c r="B56" s="111"/>
      <c r="C56" s="31"/>
      <c r="D56" s="32"/>
      <c r="E56" s="32"/>
      <c r="F56" s="32"/>
      <c r="G56" s="32"/>
      <c r="H56" s="33"/>
      <c r="I56" s="32"/>
      <c r="J56" s="33">
        <f t="shared" si="12"/>
        <v>0</v>
      </c>
      <c r="K56" s="33">
        <f t="shared" si="13"/>
        <v>0</v>
      </c>
    </row>
    <row r="57" spans="1:11" x14ac:dyDescent="0.3">
      <c r="A57" s="19" t="s">
        <v>49</v>
      </c>
      <c r="B57" s="20"/>
      <c r="C57" s="34"/>
      <c r="D57" s="34"/>
      <c r="E57" s="34"/>
      <c r="F57" s="34"/>
      <c r="G57" s="34"/>
      <c r="H57" s="34"/>
      <c r="I57" s="34"/>
      <c r="J57" s="35">
        <f>SUM(J46:J56)</f>
        <v>0</v>
      </c>
      <c r="K57" s="35">
        <f>SUM(K46:K56)</f>
        <v>0</v>
      </c>
    </row>
    <row r="58" spans="1:11" x14ac:dyDescent="0.3">
      <c r="A58" s="7"/>
      <c r="B58" s="9"/>
      <c r="C58" s="36"/>
      <c r="D58" s="36"/>
      <c r="E58" s="36"/>
      <c r="F58" s="36"/>
      <c r="G58" s="36"/>
      <c r="H58" s="36"/>
      <c r="I58" s="36"/>
      <c r="J58" s="36"/>
      <c r="K58" s="36"/>
    </row>
    <row r="59" spans="1:11" x14ac:dyDescent="0.3">
      <c r="A59" s="101"/>
      <c r="B59" s="107"/>
      <c r="C59" s="31"/>
      <c r="D59" s="32"/>
      <c r="E59" s="32"/>
      <c r="F59" s="32" t="str">
        <f>IFERROR(INDEX('Drop down options'!$H$5:$H$15,MATCH($E59,'Drop down options'!$G$5:$G$15,0)),"")</f>
        <v/>
      </c>
      <c r="G59" s="32" t="str">
        <f>IFERROR(INDEX('Drop down options'!$I$5:$I$15,MATCH($E59,'Drop down options'!$G$5:$G$15,0)),"")</f>
        <v/>
      </c>
      <c r="H59" s="33"/>
      <c r="I59" s="32"/>
      <c r="J59" s="33">
        <f t="shared" ref="J59:J64" si="14">(H59*I59)</f>
        <v>0</v>
      </c>
      <c r="K59" s="33">
        <f t="shared" ref="K59:K70" si="15">IF(G59="",0,J59*G59)</f>
        <v>0</v>
      </c>
    </row>
    <row r="60" spans="1:11" x14ac:dyDescent="0.3">
      <c r="A60" s="102"/>
      <c r="B60" s="108"/>
      <c r="C60" s="31"/>
      <c r="D60" s="32"/>
      <c r="E60" s="32"/>
      <c r="F60" s="32" t="str">
        <f>IFERROR(INDEX('Drop down options'!$H$5:$H$15,MATCH($E60,'Drop down options'!$G$5:$G$15,0)),"")</f>
        <v/>
      </c>
      <c r="G60" s="32" t="str">
        <f>IFERROR(INDEX('Drop down options'!$I$5:$I$15,MATCH($E60,'Drop down options'!$G$5:$G$15,0)),"")</f>
        <v/>
      </c>
      <c r="H60" s="33"/>
      <c r="I60" s="32"/>
      <c r="J60" s="33">
        <f t="shared" si="14"/>
        <v>0</v>
      </c>
      <c r="K60" s="33">
        <f t="shared" si="15"/>
        <v>0</v>
      </c>
    </row>
    <row r="61" spans="1:11" x14ac:dyDescent="0.3">
      <c r="A61" s="102"/>
      <c r="B61" s="108"/>
      <c r="C61" s="31"/>
      <c r="D61" s="32"/>
      <c r="E61" s="32"/>
      <c r="F61" s="32" t="str">
        <f>IFERROR(INDEX('Drop down options'!$H$5:$H$15,MATCH($E61,'Drop down options'!$G$5:$G$15,0)),"")</f>
        <v/>
      </c>
      <c r="G61" s="32" t="str">
        <f>IFERROR(INDEX('Drop down options'!$I$5:$I$15,MATCH($E61,'Drop down options'!$G$5:$G$15,0)),"")</f>
        <v/>
      </c>
      <c r="H61" s="33"/>
      <c r="I61" s="32"/>
      <c r="J61" s="33">
        <f t="shared" si="14"/>
        <v>0</v>
      </c>
      <c r="K61" s="33">
        <f t="shared" si="15"/>
        <v>0</v>
      </c>
    </row>
    <row r="62" spans="1:11" x14ac:dyDescent="0.3">
      <c r="A62" s="102"/>
      <c r="B62" s="108"/>
      <c r="C62" s="31"/>
      <c r="D62" s="32"/>
      <c r="E62" s="32"/>
      <c r="F62" s="32" t="str">
        <f>IFERROR(INDEX('Drop down options'!$H$5:$H$15,MATCH($E62,'Drop down options'!$G$5:$G$15,0)),"")</f>
        <v/>
      </c>
      <c r="G62" s="32" t="str">
        <f>IFERROR(INDEX('Drop down options'!$I$5:$I$15,MATCH($E62,'Drop down options'!$G$5:$G$15,0)),"")</f>
        <v/>
      </c>
      <c r="H62" s="33"/>
      <c r="I62" s="32"/>
      <c r="J62" s="33">
        <f t="shared" si="14"/>
        <v>0</v>
      </c>
      <c r="K62" s="33">
        <f t="shared" si="15"/>
        <v>0</v>
      </c>
    </row>
    <row r="63" spans="1:11" x14ac:dyDescent="0.3">
      <c r="A63" s="102"/>
      <c r="B63" s="108"/>
      <c r="C63" s="31"/>
      <c r="D63" s="32"/>
      <c r="E63" s="32"/>
      <c r="F63" s="32" t="str">
        <f>IFERROR(INDEX('Drop down options'!$H$5:$H$15,MATCH($E63,'Drop down options'!$G$5:$G$15,0)),"")</f>
        <v/>
      </c>
      <c r="G63" s="32" t="str">
        <f>IFERROR(INDEX('Drop down options'!$I$5:$I$15,MATCH($E63,'Drop down options'!$G$5:$G$15,0)),"")</f>
        <v/>
      </c>
      <c r="H63" s="33"/>
      <c r="I63" s="32"/>
      <c r="J63" s="33">
        <f t="shared" si="14"/>
        <v>0</v>
      </c>
      <c r="K63" s="33">
        <f t="shared" si="15"/>
        <v>0</v>
      </c>
    </row>
    <row r="64" spans="1:11" x14ac:dyDescent="0.3">
      <c r="A64" s="102"/>
      <c r="B64" s="108"/>
      <c r="C64" s="31"/>
      <c r="D64" s="32"/>
      <c r="E64" s="32"/>
      <c r="F64" s="32" t="str">
        <f>IFERROR(INDEX('Drop down options'!$H$5:$H$15,MATCH($E64,'Drop down options'!$G$5:$G$15,0)),"")</f>
        <v/>
      </c>
      <c r="G64" s="32" t="str">
        <f>IFERROR(INDEX('Drop down options'!$I$5:$I$15,MATCH($E64,'Drop down options'!$G$5:$G$15,0)),"")</f>
        <v/>
      </c>
      <c r="H64" s="33"/>
      <c r="I64" s="32"/>
      <c r="J64" s="33">
        <f t="shared" si="14"/>
        <v>0</v>
      </c>
      <c r="K64" s="33">
        <f t="shared" si="15"/>
        <v>0</v>
      </c>
    </row>
    <row r="65" spans="1:11" x14ac:dyDescent="0.3">
      <c r="A65" s="102"/>
      <c r="B65" s="108"/>
      <c r="C65" s="31"/>
      <c r="D65" s="32"/>
      <c r="E65" s="32"/>
      <c r="F65" s="32" t="str">
        <f>IFERROR(INDEX('Drop down options'!$H$5:$H$15,MATCH($E65,'Drop down options'!$G$5:$G$15,0)),"")</f>
        <v/>
      </c>
      <c r="G65" s="32" t="str">
        <f>IFERROR(INDEX('Drop down options'!$I$5:$I$15,MATCH($E65,'Drop down options'!$G$5:$G$15,0)),"")</f>
        <v/>
      </c>
      <c r="H65" s="33"/>
      <c r="I65" s="32"/>
      <c r="J65" s="33">
        <f t="shared" ref="J65:J70" si="16">(H65*I65)</f>
        <v>0</v>
      </c>
      <c r="K65" s="33">
        <f t="shared" si="15"/>
        <v>0</v>
      </c>
    </row>
    <row r="66" spans="1:11" x14ac:dyDescent="0.3">
      <c r="A66" s="102"/>
      <c r="B66" s="108"/>
      <c r="C66" s="31"/>
      <c r="D66" s="32"/>
      <c r="E66" s="32"/>
      <c r="F66" s="32" t="str">
        <f>IFERROR(INDEX('Drop down options'!$H$5:$H$15,MATCH($E66,'Drop down options'!$G$5:$G$15,0)),"")</f>
        <v/>
      </c>
      <c r="G66" s="32" t="str">
        <f>IFERROR(INDEX('Drop down options'!$I$5:$I$15,MATCH($E66,'Drop down options'!$G$5:$G$15,0)),"")</f>
        <v/>
      </c>
      <c r="H66" s="33"/>
      <c r="I66" s="32"/>
      <c r="J66" s="33">
        <f t="shared" si="16"/>
        <v>0</v>
      </c>
      <c r="K66" s="33">
        <f t="shared" si="15"/>
        <v>0</v>
      </c>
    </row>
    <row r="67" spans="1:11" x14ac:dyDescent="0.3">
      <c r="A67" s="102"/>
      <c r="B67" s="108"/>
      <c r="C67" s="31"/>
      <c r="D67" s="32"/>
      <c r="E67" s="32"/>
      <c r="F67" s="32" t="str">
        <f>IFERROR(INDEX('Drop down options'!$H$5:$H$15,MATCH($E67,'Drop down options'!$G$5:$G$15,0)),"")</f>
        <v/>
      </c>
      <c r="G67" s="32" t="str">
        <f>IFERROR(INDEX('Drop down options'!$I$5:$I$15,MATCH($E67,'Drop down options'!$G$5:$G$15,0)),"")</f>
        <v/>
      </c>
      <c r="H67" s="33"/>
      <c r="I67" s="32"/>
      <c r="J67" s="33">
        <f t="shared" si="16"/>
        <v>0</v>
      </c>
      <c r="K67" s="33">
        <f t="shared" si="15"/>
        <v>0</v>
      </c>
    </row>
    <row r="68" spans="1:11" x14ac:dyDescent="0.3">
      <c r="A68" s="102"/>
      <c r="B68" s="108"/>
      <c r="C68" s="31"/>
      <c r="D68" s="32"/>
      <c r="E68" s="32"/>
      <c r="F68" s="32" t="str">
        <f>IFERROR(INDEX('Drop down options'!$H$5:$H$15,MATCH($E68,'Drop down options'!$G$5:$G$15,0)),"")</f>
        <v/>
      </c>
      <c r="G68" s="32" t="str">
        <f>IFERROR(INDEX('Drop down options'!$I$5:$I$15,MATCH($E68,'Drop down options'!$G$5:$G$15,0)),"")</f>
        <v/>
      </c>
      <c r="H68" s="33"/>
      <c r="I68" s="32"/>
      <c r="J68" s="33">
        <f t="shared" si="16"/>
        <v>0</v>
      </c>
      <c r="K68" s="33">
        <f t="shared" si="15"/>
        <v>0</v>
      </c>
    </row>
    <row r="69" spans="1:11" x14ac:dyDescent="0.3">
      <c r="A69" s="102"/>
      <c r="B69" s="108"/>
      <c r="C69" s="31"/>
      <c r="D69" s="32"/>
      <c r="E69" s="32"/>
      <c r="F69" s="32" t="str">
        <f>IFERROR(INDEX('Drop down options'!$H$5:$H$15,MATCH($E69,'Drop down options'!$G$5:$G$15,0)),"")</f>
        <v/>
      </c>
      <c r="G69" s="32" t="str">
        <f>IFERROR(INDEX('Drop down options'!$I$5:$I$15,MATCH($E69,'Drop down options'!$G$5:$G$15,0)),"")</f>
        <v/>
      </c>
      <c r="H69" s="33"/>
      <c r="I69" s="32"/>
      <c r="J69" s="33">
        <f t="shared" si="16"/>
        <v>0</v>
      </c>
      <c r="K69" s="33">
        <f t="shared" si="15"/>
        <v>0</v>
      </c>
    </row>
    <row r="70" spans="1:11" x14ac:dyDescent="0.3">
      <c r="A70" s="103"/>
      <c r="B70" s="109"/>
      <c r="C70" s="31"/>
      <c r="D70" s="32"/>
      <c r="E70" s="32"/>
      <c r="F70" s="32" t="str">
        <f>IFERROR(INDEX('Drop down options'!$H$5:$H$15,MATCH($E70,'Drop down options'!$G$5:$G$15,0)),"")</f>
        <v/>
      </c>
      <c r="G70" s="32" t="str">
        <f>IFERROR(INDEX('Drop down options'!$I$5:$I$15,MATCH($E70,'Drop down options'!$G$5:$G$15,0)),"")</f>
        <v/>
      </c>
      <c r="H70" s="33"/>
      <c r="I70" s="32"/>
      <c r="J70" s="33">
        <f t="shared" si="16"/>
        <v>0</v>
      </c>
      <c r="K70" s="33">
        <f t="shared" si="15"/>
        <v>0</v>
      </c>
    </row>
    <row r="71" spans="1:11" x14ac:dyDescent="0.3">
      <c r="A71" s="19" t="s">
        <v>50</v>
      </c>
      <c r="B71" s="20"/>
      <c r="C71" s="34"/>
      <c r="D71" s="34"/>
      <c r="E71" s="34"/>
      <c r="F71" s="34"/>
      <c r="G71" s="34"/>
      <c r="H71" s="34"/>
      <c r="I71" s="34"/>
      <c r="J71" s="35">
        <f>SUM(J59:J70)</f>
        <v>0</v>
      </c>
      <c r="K71" s="35">
        <f>SUM(K59:K70)</f>
        <v>0</v>
      </c>
    </row>
    <row r="72" spans="1:11" x14ac:dyDescent="0.3">
      <c r="A72" s="7"/>
      <c r="B72" s="9"/>
      <c r="C72" s="36"/>
      <c r="D72" s="36"/>
      <c r="E72" s="36"/>
      <c r="F72" s="36"/>
      <c r="G72" s="36"/>
      <c r="H72" s="36"/>
      <c r="I72" s="36"/>
      <c r="J72" s="36"/>
      <c r="K72" s="36"/>
    </row>
    <row r="73" spans="1:11" x14ac:dyDescent="0.3">
      <c r="A73" s="101"/>
      <c r="B73" s="104"/>
      <c r="C73" s="31"/>
      <c r="D73" s="32"/>
      <c r="E73" s="32"/>
      <c r="F73" s="32" t="str">
        <f>IFERROR(INDEX('Drop down options'!$H$5:$H$15,MATCH($E73,'Drop down options'!$G$5:$G$15,0)),"")</f>
        <v/>
      </c>
      <c r="G73" s="32"/>
      <c r="H73" s="33"/>
      <c r="I73" s="32"/>
      <c r="J73" s="33">
        <f t="shared" ref="J73:J84" si="17">(H73*I73)</f>
        <v>0</v>
      </c>
      <c r="K73" s="33">
        <f t="shared" ref="K73:K84" si="18">IF(G73="",0,J73*G73)</f>
        <v>0</v>
      </c>
    </row>
    <row r="74" spans="1:11" x14ac:dyDescent="0.3">
      <c r="A74" s="102"/>
      <c r="B74" s="105"/>
      <c r="C74" s="31"/>
      <c r="D74" s="32"/>
      <c r="E74" s="32"/>
      <c r="F74" s="32" t="str">
        <f>IFERROR(INDEX('Drop down options'!$H$5:$H$15,MATCH($E74,'Drop down options'!$G$5:$G$15,0)),"")</f>
        <v/>
      </c>
      <c r="G74" s="32" t="str">
        <f>IFERROR(INDEX('Drop down options'!$I$5:$I$15,MATCH($E74,'Drop down options'!$G$5:$G$15,0)),"")</f>
        <v/>
      </c>
      <c r="H74" s="33"/>
      <c r="I74" s="32"/>
      <c r="J74" s="33">
        <f t="shared" si="17"/>
        <v>0</v>
      </c>
      <c r="K74" s="33">
        <f t="shared" si="18"/>
        <v>0</v>
      </c>
    </row>
    <row r="75" spans="1:11" x14ac:dyDescent="0.3">
      <c r="A75" s="102"/>
      <c r="B75" s="105"/>
      <c r="C75" s="31"/>
      <c r="D75" s="32"/>
      <c r="E75" s="32"/>
      <c r="F75" s="32" t="str">
        <f>IFERROR(INDEX('Drop down options'!$H$5:$H$15,MATCH($E75,'Drop down options'!$G$5:$G$15,0)),"")</f>
        <v/>
      </c>
      <c r="G75" s="32" t="str">
        <f>IFERROR(INDEX('Drop down options'!$I$5:$I$15,MATCH($E75,'Drop down options'!$G$5:$G$15,0)),"")</f>
        <v/>
      </c>
      <c r="H75" s="33"/>
      <c r="I75" s="32"/>
      <c r="J75" s="33">
        <f t="shared" si="17"/>
        <v>0</v>
      </c>
      <c r="K75" s="33">
        <f t="shared" si="18"/>
        <v>0</v>
      </c>
    </row>
    <row r="76" spans="1:11" x14ac:dyDescent="0.3">
      <c r="A76" s="102"/>
      <c r="B76" s="105"/>
      <c r="C76" s="31"/>
      <c r="D76" s="32"/>
      <c r="E76" s="32"/>
      <c r="F76" s="32" t="str">
        <f>IFERROR(INDEX('Drop down options'!$H$5:$H$15,MATCH($E76,'Drop down options'!$G$5:$G$15,0)),"")</f>
        <v/>
      </c>
      <c r="G76" s="32" t="str">
        <f>IFERROR(INDEX('Drop down options'!$I$5:$I$15,MATCH($E76,'Drop down options'!$G$5:$G$15,0)),"")</f>
        <v/>
      </c>
      <c r="H76" s="33"/>
      <c r="I76" s="32"/>
      <c r="J76" s="33">
        <f t="shared" si="17"/>
        <v>0</v>
      </c>
      <c r="K76" s="33">
        <f t="shared" si="18"/>
        <v>0</v>
      </c>
    </row>
    <row r="77" spans="1:11" x14ac:dyDescent="0.3">
      <c r="A77" s="102"/>
      <c r="B77" s="105"/>
      <c r="C77" s="31"/>
      <c r="D77" s="32"/>
      <c r="E77" s="32"/>
      <c r="F77" s="32" t="str">
        <f>IFERROR(INDEX('Drop down options'!$H$5:$H$15,MATCH($E77,'Drop down options'!$G$5:$G$15,0)),"")</f>
        <v/>
      </c>
      <c r="G77" s="32" t="str">
        <f>IFERROR(INDEX('Drop down options'!$I$5:$I$15,MATCH($E77,'Drop down options'!$G$5:$G$15,0)),"")</f>
        <v/>
      </c>
      <c r="H77" s="33"/>
      <c r="I77" s="32"/>
      <c r="J77" s="33">
        <f t="shared" si="17"/>
        <v>0</v>
      </c>
      <c r="K77" s="33">
        <f t="shared" si="18"/>
        <v>0</v>
      </c>
    </row>
    <row r="78" spans="1:11" x14ac:dyDescent="0.3">
      <c r="A78" s="102"/>
      <c r="B78" s="105"/>
      <c r="C78" s="31"/>
      <c r="D78" s="32"/>
      <c r="E78" s="32"/>
      <c r="F78" s="32" t="str">
        <f>IFERROR(INDEX('Drop down options'!$H$5:$H$15,MATCH($E78,'Drop down options'!$G$5:$G$15,0)),"")</f>
        <v/>
      </c>
      <c r="G78" s="32" t="str">
        <f>IFERROR(INDEX('Drop down options'!$I$5:$I$15,MATCH($E78,'Drop down options'!$G$5:$G$15,0)),"")</f>
        <v/>
      </c>
      <c r="H78" s="33"/>
      <c r="I78" s="32"/>
      <c r="J78" s="33">
        <f t="shared" si="17"/>
        <v>0</v>
      </c>
      <c r="K78" s="33">
        <f t="shared" si="18"/>
        <v>0</v>
      </c>
    </row>
    <row r="79" spans="1:11" x14ac:dyDescent="0.3">
      <c r="A79" s="102"/>
      <c r="B79" s="105"/>
      <c r="C79" s="31"/>
      <c r="D79" s="32"/>
      <c r="E79" s="32"/>
      <c r="F79" s="32" t="str">
        <f>IFERROR(INDEX('Drop down options'!$H$5:$H$15,MATCH($E79,'Drop down options'!$G$5:$G$15,0)),"")</f>
        <v/>
      </c>
      <c r="G79" s="32" t="str">
        <f>IFERROR(INDEX('Drop down options'!$I$5:$I$15,MATCH($E79,'Drop down options'!$G$5:$G$15,0)),"")</f>
        <v/>
      </c>
      <c r="H79" s="33"/>
      <c r="I79" s="32"/>
      <c r="J79" s="33">
        <f t="shared" si="17"/>
        <v>0</v>
      </c>
      <c r="K79" s="33">
        <f t="shared" si="18"/>
        <v>0</v>
      </c>
    </row>
    <row r="80" spans="1:11" x14ac:dyDescent="0.3">
      <c r="A80" s="102"/>
      <c r="B80" s="105"/>
      <c r="C80" s="31"/>
      <c r="D80" s="32"/>
      <c r="E80" s="32"/>
      <c r="F80" s="32" t="str">
        <f>IFERROR(INDEX('Drop down options'!$H$5:$H$15,MATCH($E80,'Drop down options'!$G$5:$G$15,0)),"")</f>
        <v/>
      </c>
      <c r="G80" s="32" t="str">
        <f>IFERROR(INDEX('Drop down options'!$I$5:$I$15,MATCH($E80,'Drop down options'!$G$5:$G$15,0)),"")</f>
        <v/>
      </c>
      <c r="H80" s="33"/>
      <c r="I80" s="32"/>
      <c r="J80" s="33">
        <f t="shared" si="17"/>
        <v>0</v>
      </c>
      <c r="K80" s="33">
        <f t="shared" si="18"/>
        <v>0</v>
      </c>
    </row>
    <row r="81" spans="1:11" x14ac:dyDescent="0.3">
      <c r="A81" s="102"/>
      <c r="B81" s="105"/>
      <c r="C81" s="31"/>
      <c r="D81" s="32"/>
      <c r="E81" s="32"/>
      <c r="F81" s="32" t="str">
        <f>IFERROR(INDEX('Drop down options'!$H$5:$H$15,MATCH($E81,'Drop down options'!$G$5:$G$15,0)),"")</f>
        <v/>
      </c>
      <c r="G81" s="32" t="str">
        <f>IFERROR(INDEX('Drop down options'!$I$5:$I$15,MATCH($E81,'Drop down options'!$G$5:$G$15,0)),"")</f>
        <v/>
      </c>
      <c r="H81" s="33"/>
      <c r="I81" s="32"/>
      <c r="J81" s="33">
        <f t="shared" si="17"/>
        <v>0</v>
      </c>
      <c r="K81" s="33">
        <f t="shared" si="18"/>
        <v>0</v>
      </c>
    </row>
    <row r="82" spans="1:11" x14ac:dyDescent="0.3">
      <c r="A82" s="102"/>
      <c r="B82" s="105"/>
      <c r="C82" s="31"/>
      <c r="D82" s="32"/>
      <c r="E82" s="32"/>
      <c r="F82" s="32" t="str">
        <f>IFERROR(INDEX('Drop down options'!$H$5:$H$15,MATCH($E82,'Drop down options'!$G$5:$G$15,0)),"")</f>
        <v/>
      </c>
      <c r="G82" s="32" t="str">
        <f>IFERROR(INDEX('Drop down options'!$I$5:$I$15,MATCH($E82,'Drop down options'!$G$5:$G$15,0)),"")</f>
        <v/>
      </c>
      <c r="H82" s="33"/>
      <c r="I82" s="32"/>
      <c r="J82" s="33">
        <f t="shared" si="17"/>
        <v>0</v>
      </c>
      <c r="K82" s="33">
        <f t="shared" si="18"/>
        <v>0</v>
      </c>
    </row>
    <row r="83" spans="1:11" x14ac:dyDescent="0.3">
      <c r="A83" s="102"/>
      <c r="B83" s="105"/>
      <c r="C83" s="31"/>
      <c r="D83" s="32"/>
      <c r="E83" s="32"/>
      <c r="F83" s="32" t="str">
        <f>IFERROR(INDEX('Drop down options'!$H$5:$H$15,MATCH($E83,'Drop down options'!$G$5:$G$15,0)),"")</f>
        <v/>
      </c>
      <c r="G83" s="32" t="str">
        <f>IFERROR(INDEX('Drop down options'!$I$5:$I$15,MATCH($E83,'Drop down options'!$G$5:$G$15,0)),"")</f>
        <v/>
      </c>
      <c r="H83" s="33"/>
      <c r="I83" s="32"/>
      <c r="J83" s="33">
        <f t="shared" si="17"/>
        <v>0</v>
      </c>
      <c r="K83" s="33">
        <f t="shared" si="18"/>
        <v>0</v>
      </c>
    </row>
    <row r="84" spans="1:11" x14ac:dyDescent="0.3">
      <c r="A84" s="103"/>
      <c r="B84" s="106"/>
      <c r="C84" s="31"/>
      <c r="D84" s="32"/>
      <c r="E84" s="32"/>
      <c r="F84" s="32" t="str">
        <f>IFERROR(INDEX('Drop down options'!$H$5:$H$15,MATCH($E84,'Drop down options'!$G$5:$G$15,0)),"")</f>
        <v/>
      </c>
      <c r="G84" s="32" t="str">
        <f>IFERROR(INDEX('Drop down options'!$I$5:$I$15,MATCH($E84,'Drop down options'!$G$5:$G$15,0)),"")</f>
        <v/>
      </c>
      <c r="H84" s="33"/>
      <c r="I84" s="32"/>
      <c r="J84" s="33">
        <f t="shared" si="17"/>
        <v>0</v>
      </c>
      <c r="K84" s="33">
        <f t="shared" si="18"/>
        <v>0</v>
      </c>
    </row>
    <row r="85" spans="1:11" x14ac:dyDescent="0.3">
      <c r="A85" s="19" t="s">
        <v>51</v>
      </c>
      <c r="B85" s="20"/>
      <c r="C85" s="34"/>
      <c r="D85" s="34"/>
      <c r="E85" s="34"/>
      <c r="F85" s="34"/>
      <c r="G85" s="34"/>
      <c r="H85" s="34"/>
      <c r="I85" s="34"/>
      <c r="J85" s="35">
        <f>SUM(J73:J84)</f>
        <v>0</v>
      </c>
      <c r="K85" s="35">
        <f>SUM(K73:K84)</f>
        <v>0</v>
      </c>
    </row>
    <row r="86" spans="1:11" x14ac:dyDescent="0.3">
      <c r="A86" s="7"/>
      <c r="B86" s="9"/>
      <c r="C86" s="36"/>
      <c r="D86" s="36"/>
      <c r="E86" s="36"/>
      <c r="F86" s="36"/>
      <c r="G86" s="36"/>
      <c r="H86" s="36"/>
      <c r="I86" s="36"/>
      <c r="J86" s="36"/>
      <c r="K86" s="36"/>
    </row>
    <row r="87" spans="1:11" x14ac:dyDescent="0.3">
      <c r="A87" s="101"/>
      <c r="B87" s="104"/>
      <c r="C87" s="31"/>
      <c r="D87" s="32"/>
      <c r="E87" s="32"/>
      <c r="F87" s="32" t="str">
        <f>IFERROR(INDEX('Drop down options'!$H$5:$H$15,MATCH($E87,'Drop down options'!$G$5:$G$15,0)),"")</f>
        <v/>
      </c>
      <c r="G87" s="32" t="str">
        <f>IFERROR(INDEX('Drop down options'!$I$5:$I$15,MATCH($E87,'Drop down options'!$G$5:$G$15,0)),"")</f>
        <v/>
      </c>
      <c r="H87" s="33"/>
      <c r="I87" s="32"/>
      <c r="J87" s="33">
        <f t="shared" ref="J87:J98" si="19">(H87*I87)</f>
        <v>0</v>
      </c>
      <c r="K87" s="33">
        <f t="shared" ref="K87:K98" si="20">IF(G87="",0,J87*G87)</f>
        <v>0</v>
      </c>
    </row>
    <row r="88" spans="1:11" x14ac:dyDescent="0.3">
      <c r="A88" s="102"/>
      <c r="B88" s="105"/>
      <c r="C88" s="31"/>
      <c r="D88" s="32"/>
      <c r="E88" s="32"/>
      <c r="F88" s="32" t="str">
        <f>IFERROR(INDEX('Drop down options'!$H$5:$H$15,MATCH($E88,'Drop down options'!$G$5:$G$15,0)),"")</f>
        <v/>
      </c>
      <c r="G88" s="32" t="str">
        <f>IFERROR(INDEX('Drop down options'!$I$5:$I$15,MATCH($E88,'Drop down options'!$G$5:$G$15,0)),"")</f>
        <v/>
      </c>
      <c r="H88" s="33"/>
      <c r="I88" s="32"/>
      <c r="J88" s="33">
        <f t="shared" si="19"/>
        <v>0</v>
      </c>
      <c r="K88" s="33">
        <f t="shared" si="20"/>
        <v>0</v>
      </c>
    </row>
    <row r="89" spans="1:11" x14ac:dyDescent="0.3">
      <c r="A89" s="102"/>
      <c r="B89" s="105"/>
      <c r="C89" s="31"/>
      <c r="D89" s="32"/>
      <c r="E89" s="32"/>
      <c r="F89" s="32" t="str">
        <f>IFERROR(INDEX('Drop down options'!$H$5:$H$15,MATCH($E89,'Drop down options'!$G$5:$G$15,0)),"")</f>
        <v/>
      </c>
      <c r="G89" s="32" t="str">
        <f>IFERROR(INDEX('Drop down options'!$I$5:$I$15,MATCH($E89,'Drop down options'!$G$5:$G$15,0)),"")</f>
        <v/>
      </c>
      <c r="H89" s="33"/>
      <c r="I89" s="32"/>
      <c r="J89" s="33">
        <f t="shared" si="19"/>
        <v>0</v>
      </c>
      <c r="K89" s="33">
        <f t="shared" si="20"/>
        <v>0</v>
      </c>
    </row>
    <row r="90" spans="1:11" x14ac:dyDescent="0.3">
      <c r="A90" s="102"/>
      <c r="B90" s="105"/>
      <c r="C90" s="31"/>
      <c r="D90" s="32"/>
      <c r="E90" s="32"/>
      <c r="F90" s="32" t="str">
        <f>IFERROR(INDEX('Drop down options'!$H$5:$H$15,MATCH($E90,'Drop down options'!$G$5:$G$15,0)),"")</f>
        <v/>
      </c>
      <c r="G90" s="32" t="str">
        <f>IFERROR(INDEX('Drop down options'!$I$5:$I$15,MATCH($E90,'Drop down options'!$G$5:$G$15,0)),"")</f>
        <v/>
      </c>
      <c r="H90" s="33"/>
      <c r="I90" s="32"/>
      <c r="J90" s="33">
        <f t="shared" si="19"/>
        <v>0</v>
      </c>
      <c r="K90" s="33">
        <f t="shared" si="20"/>
        <v>0</v>
      </c>
    </row>
    <row r="91" spans="1:11" x14ac:dyDescent="0.3">
      <c r="A91" s="102"/>
      <c r="B91" s="105"/>
      <c r="C91" s="31"/>
      <c r="D91" s="32"/>
      <c r="E91" s="32"/>
      <c r="F91" s="32" t="str">
        <f>IFERROR(INDEX('Drop down options'!$H$5:$H$15,MATCH($E91,'Drop down options'!$G$5:$G$15,0)),"")</f>
        <v/>
      </c>
      <c r="G91" s="32" t="str">
        <f>IFERROR(INDEX('Drop down options'!$I$5:$I$15,MATCH($E91,'Drop down options'!$G$5:$G$15,0)),"")</f>
        <v/>
      </c>
      <c r="H91" s="33"/>
      <c r="I91" s="32"/>
      <c r="J91" s="33">
        <f t="shared" si="19"/>
        <v>0</v>
      </c>
      <c r="K91" s="33">
        <f t="shared" si="20"/>
        <v>0</v>
      </c>
    </row>
    <row r="92" spans="1:11" x14ac:dyDescent="0.3">
      <c r="A92" s="102"/>
      <c r="B92" s="105"/>
      <c r="C92" s="31"/>
      <c r="D92" s="32"/>
      <c r="E92" s="32"/>
      <c r="F92" s="32" t="str">
        <f>IFERROR(INDEX('Drop down options'!$H$5:$H$15,MATCH($E92,'Drop down options'!$G$5:$G$15,0)),"")</f>
        <v/>
      </c>
      <c r="G92" s="32" t="str">
        <f>IFERROR(INDEX('Drop down options'!$I$5:$I$15,MATCH($E92,'Drop down options'!$G$5:$G$15,0)),"")</f>
        <v/>
      </c>
      <c r="H92" s="33"/>
      <c r="I92" s="32"/>
      <c r="J92" s="33">
        <f t="shared" si="19"/>
        <v>0</v>
      </c>
      <c r="K92" s="33">
        <f t="shared" si="20"/>
        <v>0</v>
      </c>
    </row>
    <row r="93" spans="1:11" x14ac:dyDescent="0.3">
      <c r="A93" s="102"/>
      <c r="B93" s="105"/>
      <c r="C93" s="31"/>
      <c r="D93" s="32"/>
      <c r="E93" s="32"/>
      <c r="F93" s="32" t="str">
        <f>IFERROR(INDEX('Drop down options'!$H$5:$H$15,MATCH($E93,'Drop down options'!$G$5:$G$15,0)),"")</f>
        <v/>
      </c>
      <c r="G93" s="32" t="str">
        <f>IFERROR(INDEX('Drop down options'!$I$5:$I$15,MATCH($E93,'Drop down options'!$G$5:$G$15,0)),"")</f>
        <v/>
      </c>
      <c r="H93" s="33"/>
      <c r="I93" s="32"/>
      <c r="J93" s="33">
        <f t="shared" si="19"/>
        <v>0</v>
      </c>
      <c r="K93" s="33">
        <f t="shared" si="20"/>
        <v>0</v>
      </c>
    </row>
    <row r="94" spans="1:11" x14ac:dyDescent="0.3">
      <c r="A94" s="102"/>
      <c r="B94" s="105"/>
      <c r="C94" s="31"/>
      <c r="D94" s="32"/>
      <c r="E94" s="32"/>
      <c r="F94" s="32" t="str">
        <f>IFERROR(INDEX('Drop down options'!$H$5:$H$15,MATCH($E94,'Drop down options'!$G$5:$G$15,0)),"")</f>
        <v/>
      </c>
      <c r="G94" s="32" t="str">
        <f>IFERROR(INDEX('Drop down options'!$I$5:$I$15,MATCH($E94,'Drop down options'!$G$5:$G$15,0)),"")</f>
        <v/>
      </c>
      <c r="H94" s="33"/>
      <c r="I94" s="32"/>
      <c r="J94" s="33">
        <f t="shared" si="19"/>
        <v>0</v>
      </c>
      <c r="K94" s="33">
        <f t="shared" si="20"/>
        <v>0</v>
      </c>
    </row>
    <row r="95" spans="1:11" x14ac:dyDescent="0.3">
      <c r="A95" s="102"/>
      <c r="B95" s="105"/>
      <c r="C95" s="31"/>
      <c r="D95" s="32"/>
      <c r="E95" s="32"/>
      <c r="F95" s="32" t="str">
        <f>IFERROR(INDEX('Drop down options'!$H$5:$H$15,MATCH($E95,'Drop down options'!$G$5:$G$15,0)),"")</f>
        <v/>
      </c>
      <c r="G95" s="32" t="str">
        <f>IFERROR(INDEX('Drop down options'!$I$5:$I$15,MATCH($E95,'Drop down options'!$G$5:$G$15,0)),"")</f>
        <v/>
      </c>
      <c r="H95" s="33"/>
      <c r="I95" s="32"/>
      <c r="J95" s="33">
        <f t="shared" si="19"/>
        <v>0</v>
      </c>
      <c r="K95" s="33">
        <f t="shared" si="20"/>
        <v>0</v>
      </c>
    </row>
    <row r="96" spans="1:11" x14ac:dyDescent="0.3">
      <c r="A96" s="102"/>
      <c r="B96" s="105"/>
      <c r="C96" s="31"/>
      <c r="D96" s="32"/>
      <c r="E96" s="32"/>
      <c r="F96" s="32" t="str">
        <f>IFERROR(INDEX('Drop down options'!$H$5:$H$15,MATCH($E96,'Drop down options'!$G$5:$G$15,0)),"")</f>
        <v/>
      </c>
      <c r="G96" s="32" t="str">
        <f>IFERROR(INDEX('Drop down options'!$I$5:$I$15,MATCH($E96,'Drop down options'!$G$5:$G$15,0)),"")</f>
        <v/>
      </c>
      <c r="H96" s="33"/>
      <c r="I96" s="32"/>
      <c r="J96" s="33">
        <f t="shared" si="19"/>
        <v>0</v>
      </c>
      <c r="K96" s="33">
        <f t="shared" si="20"/>
        <v>0</v>
      </c>
    </row>
    <row r="97" spans="1:11" x14ac:dyDescent="0.3">
      <c r="A97" s="102"/>
      <c r="B97" s="105"/>
      <c r="C97" s="31"/>
      <c r="D97" s="32"/>
      <c r="E97" s="32"/>
      <c r="F97" s="32" t="str">
        <f>IFERROR(INDEX('Drop down options'!$H$5:$H$15,MATCH($E97,'Drop down options'!$G$5:$G$15,0)),"")</f>
        <v/>
      </c>
      <c r="G97" s="32" t="str">
        <f>IFERROR(INDEX('Drop down options'!$I$5:$I$15,MATCH($E97,'Drop down options'!$G$5:$G$15,0)),"")</f>
        <v/>
      </c>
      <c r="H97" s="33"/>
      <c r="I97" s="32"/>
      <c r="J97" s="33">
        <f t="shared" si="19"/>
        <v>0</v>
      </c>
      <c r="K97" s="33">
        <f t="shared" si="20"/>
        <v>0</v>
      </c>
    </row>
    <row r="98" spans="1:11" x14ac:dyDescent="0.3">
      <c r="A98" s="103"/>
      <c r="B98" s="106"/>
      <c r="C98" s="31"/>
      <c r="D98" s="32"/>
      <c r="E98" s="32"/>
      <c r="F98" s="32" t="str">
        <f>IFERROR(INDEX('Drop down options'!$H$5:$H$15,MATCH($E98,'Drop down options'!$G$5:$G$15,0)),"")</f>
        <v/>
      </c>
      <c r="G98" s="32" t="str">
        <f>IFERROR(INDEX('Drop down options'!$I$5:$I$15,MATCH($E98,'Drop down options'!$G$5:$G$15,0)),"")</f>
        <v/>
      </c>
      <c r="H98" s="33"/>
      <c r="I98" s="32"/>
      <c r="J98" s="33">
        <f t="shared" si="19"/>
        <v>0</v>
      </c>
      <c r="K98" s="33">
        <f t="shared" si="20"/>
        <v>0</v>
      </c>
    </row>
    <row r="99" spans="1:11" x14ac:dyDescent="0.3">
      <c r="A99" s="19" t="s">
        <v>52</v>
      </c>
      <c r="B99" s="20"/>
      <c r="C99" s="34"/>
      <c r="D99" s="34"/>
      <c r="E99" s="34"/>
      <c r="F99" s="34"/>
      <c r="G99" s="34"/>
      <c r="H99" s="34"/>
      <c r="I99" s="34"/>
      <c r="J99" s="35">
        <f>SUM(J87:J98)</f>
        <v>0</v>
      </c>
      <c r="K99" s="35">
        <f>SUM(K87:K98)</f>
        <v>0</v>
      </c>
    </row>
    <row r="100" spans="1:11" ht="15" thickBot="1" x14ac:dyDescent="0.35">
      <c r="A100" s="37" t="s">
        <v>53</v>
      </c>
      <c r="B100" s="1"/>
    </row>
    <row r="101" spans="1:11" ht="18.600000000000001" thickBot="1" x14ac:dyDescent="0.4">
      <c r="A101" s="14" t="s">
        <v>54</v>
      </c>
      <c r="B101" s="2"/>
      <c r="C101" s="38"/>
      <c r="D101" s="38"/>
      <c r="E101" s="38"/>
      <c r="F101" s="38"/>
      <c r="G101" s="38"/>
      <c r="H101" s="38"/>
      <c r="I101" s="38"/>
      <c r="J101" s="41">
        <f>J99+J85+J71+J57+J44+J29+J18</f>
        <v>0</v>
      </c>
      <c r="K101" s="42">
        <f>K99+K85+K71+K57+K44+K29+K18</f>
        <v>0</v>
      </c>
    </row>
    <row r="102" spans="1:11" x14ac:dyDescent="0.3">
      <c r="A102" s="37"/>
    </row>
    <row r="106" spans="1:11" x14ac:dyDescent="0.3">
      <c r="A106" s="13" t="s">
        <v>55</v>
      </c>
      <c r="B106" s="39"/>
      <c r="C106" s="39"/>
      <c r="D106" s="39"/>
      <c r="E106" s="39"/>
      <c r="F106" s="40"/>
    </row>
    <row r="107" spans="1:11" x14ac:dyDescent="0.3">
      <c r="A107" s="120" t="s">
        <v>56</v>
      </c>
      <c r="B107" s="121"/>
      <c r="C107" s="121"/>
      <c r="D107" s="121"/>
      <c r="E107" s="121"/>
      <c r="F107" s="122"/>
    </row>
    <row r="108" spans="1:11" x14ac:dyDescent="0.3">
      <c r="A108" s="120"/>
      <c r="B108" s="121"/>
      <c r="C108" s="121"/>
      <c r="D108" s="121"/>
      <c r="E108" s="121"/>
      <c r="F108" s="122"/>
    </row>
    <row r="109" spans="1:11" x14ac:dyDescent="0.3">
      <c r="A109" s="120"/>
      <c r="B109" s="121"/>
      <c r="C109" s="121"/>
      <c r="D109" s="121"/>
      <c r="E109" s="121"/>
      <c r="F109" s="122"/>
    </row>
    <row r="110" spans="1:11" x14ac:dyDescent="0.3">
      <c r="A110" s="120"/>
      <c r="B110" s="121"/>
      <c r="C110" s="121"/>
      <c r="D110" s="121"/>
      <c r="E110" s="121"/>
      <c r="F110" s="122"/>
    </row>
    <row r="111" spans="1:11" x14ac:dyDescent="0.3">
      <c r="A111" s="120"/>
      <c r="B111" s="121"/>
      <c r="C111" s="121"/>
      <c r="D111" s="121"/>
      <c r="E111" s="121"/>
      <c r="F111" s="122"/>
    </row>
    <row r="112" spans="1:11" ht="15" thickBot="1" x14ac:dyDescent="0.35">
      <c r="A112" s="117"/>
      <c r="B112" s="118"/>
      <c r="C112" s="118"/>
      <c r="D112" s="118"/>
      <c r="E112" s="118"/>
      <c r="F112" s="119"/>
    </row>
  </sheetData>
  <mergeCells count="21">
    <mergeCell ref="A112:F112"/>
    <mergeCell ref="A107:F107"/>
    <mergeCell ref="A108:F108"/>
    <mergeCell ref="A109:F109"/>
    <mergeCell ref="A110:F110"/>
    <mergeCell ref="A111:F111"/>
    <mergeCell ref="A46:A56"/>
    <mergeCell ref="B46:B56"/>
    <mergeCell ref="A3:B3"/>
    <mergeCell ref="A31:A43"/>
    <mergeCell ref="B31:B43"/>
    <mergeCell ref="A5:A17"/>
    <mergeCell ref="B5:B17"/>
    <mergeCell ref="A20:A28"/>
    <mergeCell ref="B20:B28"/>
    <mergeCell ref="A73:A84"/>
    <mergeCell ref="B73:B84"/>
    <mergeCell ref="A87:A98"/>
    <mergeCell ref="B87:B98"/>
    <mergeCell ref="A59:A70"/>
    <mergeCell ref="B59:B70"/>
  </mergeCells>
  <dataValidations count="3">
    <dataValidation type="list" allowBlank="1" showInputMessage="1" showErrorMessage="1" sqref="D29:D30 D44:D45 D57:D58 D18:D19 D71:D72 D85:D86 D99:D101" xr:uid="{00000000-0002-0000-0200-000000000000}">
      <formula1>_xlnm.Criteria</formula1>
    </dataValidation>
    <dataValidation type="list" allowBlank="1" showInputMessage="1" showErrorMessage="1" sqref="F18:F19 F29:F30 F57:F58 F44:F45 F71:F72 F85:F86 F99:F101" xr:uid="{00000000-0002-0000-0200-000001000000}">
      <formula1>$O$3:$O$16</formula1>
    </dataValidation>
    <dataValidation type="list" allowBlank="1" showInputMessage="1" showErrorMessage="1" sqref="D59:D70 D87:D98 D73:D84 D46:D56 D20:D28 D5:D17 D31:D43" xr:uid="{00000000-0002-0000-0200-000002000000}">
      <formula1>Budget_category</formula1>
    </dataValidation>
  </dataValidations>
  <pageMargins left="0.7" right="0.7" top="0.75" bottom="0.75" header="0.3" footer="0.3"/>
  <pageSetup paperSize="9" orientation="portrait" r:id="rId1"/>
  <customProperties>
    <customPr name="SheetOption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'Drop down options'!$G$5:$G$15</xm:f>
          </x14:formula1>
          <xm:sqref>E73:E84 E87:E98 E59:E70 E46:E56 E20:E28 E5:E17 E31:E43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9D08E"/>
  </sheetPr>
  <dimension ref="A1:E102"/>
  <sheetViews>
    <sheetView showGridLines="0" workbookViewId="0">
      <selection sqref="A1:E1"/>
    </sheetView>
  </sheetViews>
  <sheetFormatPr defaultColWidth="8.88671875" defaultRowHeight="14.4" x14ac:dyDescent="0.3"/>
  <cols>
    <col min="1" max="1" width="22.109375" customWidth="1"/>
    <col min="2" max="2" width="14.5546875" customWidth="1"/>
    <col min="3" max="3" width="32" customWidth="1"/>
    <col min="4" max="4" width="20.88671875" customWidth="1"/>
    <col min="5" max="5" width="19.44140625" customWidth="1"/>
  </cols>
  <sheetData>
    <row r="1" spans="1:5" ht="19.8" x14ac:dyDescent="0.4">
      <c r="A1" s="128" t="s">
        <v>80</v>
      </c>
      <c r="B1" s="128"/>
      <c r="C1" s="128"/>
      <c r="D1" s="128"/>
      <c r="E1" s="128"/>
    </row>
    <row r="2" spans="1:5" x14ac:dyDescent="0.3">
      <c r="A2" s="12" t="s">
        <v>57</v>
      </c>
    </row>
    <row r="3" spans="1:5" x14ac:dyDescent="0.3">
      <c r="A3" s="12"/>
      <c r="B3" s="12"/>
    </row>
    <row r="4" spans="1:5" x14ac:dyDescent="0.3">
      <c r="A4" s="54" t="s">
        <v>6</v>
      </c>
      <c r="B4" s="22" t="s">
        <v>41</v>
      </c>
      <c r="C4" s="22" t="s">
        <v>58</v>
      </c>
      <c r="D4" s="22" t="s">
        <v>59</v>
      </c>
      <c r="E4" s="22" t="s">
        <v>60</v>
      </c>
    </row>
    <row r="5" spans="1:5" x14ac:dyDescent="0.3">
      <c r="A5" s="129">
        <f>'Drop down options'!G5</f>
        <v>0</v>
      </c>
      <c r="B5" s="132">
        <f>'Drop down options'!I5</f>
        <v>0</v>
      </c>
      <c r="C5" s="76" t="s">
        <v>7</v>
      </c>
      <c r="D5" s="45">
        <f>SUMIFS('Work Package Breakdown'!J:J,'Work Package Breakdown'!$E:$E,'Summary by organisation'!$A$5,'Work Package Breakdown'!$D:$D,'Summary by organisation'!$C5)</f>
        <v>0</v>
      </c>
      <c r="E5" s="45">
        <f>SUMIFS('Work Package Breakdown'!K:K,'Work Package Breakdown'!$E:$E,'Summary by organisation'!$A$5,'Work Package Breakdown'!$D:$D,'Summary by organisation'!$C5)</f>
        <v>0</v>
      </c>
    </row>
    <row r="6" spans="1:5" x14ac:dyDescent="0.3">
      <c r="A6" s="130"/>
      <c r="B6" s="133"/>
      <c r="C6" s="76" t="s">
        <v>10</v>
      </c>
      <c r="D6" s="45">
        <f>SUMIFS('Work Package Breakdown'!J:J,'Work Package Breakdown'!$E:$E,'Summary by organisation'!$A$5,'Work Package Breakdown'!$D:$D,'Summary by organisation'!$C6)</f>
        <v>0</v>
      </c>
      <c r="E6" s="45">
        <f>SUMIFS('Work Package Breakdown'!K:K,'Work Package Breakdown'!$E:$E,'Summary by organisation'!$A$5,'Work Package Breakdown'!$D:$D,'Summary by organisation'!$C6)</f>
        <v>0</v>
      </c>
    </row>
    <row r="7" spans="1:5" x14ac:dyDescent="0.3">
      <c r="A7" s="130"/>
      <c r="B7" s="133"/>
      <c r="C7" s="76" t="s">
        <v>12</v>
      </c>
      <c r="D7" s="45">
        <f>SUMIFS('Work Package Breakdown'!J:J,'Work Package Breakdown'!$E:$E,'Summary by organisation'!$A$5,'Work Package Breakdown'!$D:$D,'Summary by organisation'!$C7)</f>
        <v>0</v>
      </c>
      <c r="E7" s="45">
        <f>SUMIFS('Work Package Breakdown'!K:K,'Work Package Breakdown'!$E:$E,'Summary by organisation'!$A$5,'Work Package Breakdown'!$D:$D,'Summary by organisation'!$C7)</f>
        <v>0</v>
      </c>
    </row>
    <row r="8" spans="1:5" x14ac:dyDescent="0.3">
      <c r="A8" s="130"/>
      <c r="B8" s="133"/>
      <c r="C8" s="46" t="s">
        <v>15</v>
      </c>
      <c r="D8" s="45">
        <f>SUMIFS('Work Package Breakdown'!J:J,'Work Package Breakdown'!$E:$E,'Summary by organisation'!$A$5,'Work Package Breakdown'!$D:$D,'Summary by organisation'!$C8)</f>
        <v>0</v>
      </c>
      <c r="E8" s="45">
        <f>SUMIFS('Work Package Breakdown'!K:K,'Work Package Breakdown'!$E:$E,'Summary by organisation'!$A$5,'Work Package Breakdown'!$D:$D,'Summary by organisation'!$C8)</f>
        <v>0</v>
      </c>
    </row>
    <row r="9" spans="1:5" x14ac:dyDescent="0.3">
      <c r="A9" s="130"/>
      <c r="B9" s="133"/>
      <c r="C9" s="76" t="s">
        <v>16</v>
      </c>
      <c r="D9" s="45">
        <f>SUMIFS('Work Package Breakdown'!J:J,'Work Package Breakdown'!$E:$E,'Summary by organisation'!$A$5,'Work Package Breakdown'!$D:$D,'Summary by organisation'!$C9)</f>
        <v>0</v>
      </c>
      <c r="E9" s="45">
        <f>SUMIFS('Work Package Breakdown'!K:K,'Work Package Breakdown'!$E:$E,'Summary by organisation'!$A$5,'Work Package Breakdown'!$D:$D,'Summary by organisation'!$C9)</f>
        <v>0</v>
      </c>
    </row>
    <row r="10" spans="1:5" x14ac:dyDescent="0.3">
      <c r="A10" s="130"/>
      <c r="B10" s="133"/>
      <c r="C10" s="76" t="s">
        <v>18</v>
      </c>
      <c r="D10" s="45">
        <f>SUMIFS('Work Package Breakdown'!J:J,'Work Package Breakdown'!$E:$E,'Summary by organisation'!$A$5,'Work Package Breakdown'!$D:$D,'Summary by organisation'!$C10)</f>
        <v>0</v>
      </c>
      <c r="E10" s="45">
        <f>SUMIFS('Work Package Breakdown'!K:K,'Work Package Breakdown'!$E:$E,'Summary by organisation'!$A$5,'Work Package Breakdown'!$D:$D,'Summary by organisation'!$C10)</f>
        <v>0</v>
      </c>
    </row>
    <row r="11" spans="1:5" x14ac:dyDescent="0.3">
      <c r="A11" s="130"/>
      <c r="B11" s="133"/>
      <c r="C11" s="76" t="s">
        <v>19</v>
      </c>
      <c r="D11" s="45">
        <f>SUMIFS('Work Package Breakdown'!J:J,'Work Package Breakdown'!$E:$E,'Summary by organisation'!$A$5,'Work Package Breakdown'!$D:$D,'Summary by organisation'!$C11)</f>
        <v>0</v>
      </c>
      <c r="E11" s="45">
        <f>SUMIFS('Work Package Breakdown'!K:K,'Work Package Breakdown'!$E:$E,'Summary by organisation'!$A$5,'Work Package Breakdown'!$D:$D,'Summary by organisation'!$C11)</f>
        <v>0</v>
      </c>
    </row>
    <row r="12" spans="1:5" x14ac:dyDescent="0.3">
      <c r="A12" s="131"/>
      <c r="B12" s="134"/>
      <c r="C12" s="46" t="s">
        <v>21</v>
      </c>
      <c r="D12" s="45">
        <f>SUMIFS('Work Package Breakdown'!J:J,'Work Package Breakdown'!$E:$E,'Summary by organisation'!$A$5,'Work Package Breakdown'!$D:$D,'Summary by organisation'!$C12)</f>
        <v>0</v>
      </c>
      <c r="E12" s="45">
        <f>SUMIFS('Work Package Breakdown'!K:K,'Work Package Breakdown'!$E:$E,'Summary by organisation'!$A$5,'Work Package Breakdown'!$D:$D,'Summary by organisation'!$C12)</f>
        <v>0</v>
      </c>
    </row>
    <row r="14" spans="1:5" x14ac:dyDescent="0.3">
      <c r="A14" s="54" t="s">
        <v>6</v>
      </c>
      <c r="B14" s="22" t="s">
        <v>41</v>
      </c>
      <c r="C14" s="22" t="s">
        <v>58</v>
      </c>
      <c r="D14" s="22" t="s">
        <v>59</v>
      </c>
      <c r="E14" s="22" t="s">
        <v>60</v>
      </c>
    </row>
    <row r="15" spans="1:5" x14ac:dyDescent="0.3">
      <c r="A15" s="125">
        <f>'Drop down options'!G6</f>
        <v>0</v>
      </c>
      <c r="B15" s="123">
        <f>'Drop down options'!I6</f>
        <v>0</v>
      </c>
      <c r="C15" s="46" t="s">
        <v>7</v>
      </c>
      <c r="D15" s="77">
        <f>SUMIFS('Work Package Breakdown'!J:J,'Work Package Breakdown'!$E:$E,'Summary by organisation'!$A$15,'Work Package Breakdown'!$D:$D,'Summary by organisation'!$C15)</f>
        <v>0</v>
      </c>
      <c r="E15" s="45">
        <f>SUMIFS('Work Package Breakdown'!K:K,'Work Package Breakdown'!$E:$E,'Summary by organisation'!$A$15,'Work Package Breakdown'!$D:$D,'Summary by organisation'!$C15)</f>
        <v>0</v>
      </c>
    </row>
    <row r="16" spans="1:5" x14ac:dyDescent="0.3">
      <c r="A16" s="125"/>
      <c r="B16" s="123"/>
      <c r="C16" s="46" t="s">
        <v>10</v>
      </c>
      <c r="D16" s="77">
        <f>SUMIFS('Work Package Breakdown'!J:J,'Work Package Breakdown'!$E:$E,'Summary by organisation'!$A$15,'Work Package Breakdown'!$D:$D,'Summary by organisation'!$C16)</f>
        <v>0</v>
      </c>
      <c r="E16" s="45">
        <f>SUMIFS('Work Package Breakdown'!K:K,'Work Package Breakdown'!$E:$E,'Summary by organisation'!$A$15,'Work Package Breakdown'!$D:$D,'Summary by organisation'!$C16)</f>
        <v>0</v>
      </c>
    </row>
    <row r="17" spans="1:5" x14ac:dyDescent="0.3">
      <c r="A17" s="125"/>
      <c r="B17" s="123"/>
      <c r="C17" s="46" t="s">
        <v>12</v>
      </c>
      <c r="D17" s="77">
        <f>SUMIFS('Work Package Breakdown'!J:J,'Work Package Breakdown'!$E:$E,'Summary by organisation'!$A$15,'Work Package Breakdown'!$D:$D,'Summary by organisation'!$C17)</f>
        <v>0</v>
      </c>
      <c r="E17" s="45">
        <f>SUMIFS('Work Package Breakdown'!K:K,'Work Package Breakdown'!$E:$E,'Summary by organisation'!$A$15,'Work Package Breakdown'!$D:$D,'Summary by organisation'!$C17)</f>
        <v>0</v>
      </c>
    </row>
    <row r="18" spans="1:5" x14ac:dyDescent="0.3">
      <c r="A18" s="125"/>
      <c r="B18" s="123"/>
      <c r="C18" s="46" t="s">
        <v>15</v>
      </c>
      <c r="D18" s="77">
        <f>SUMIFS('Work Package Breakdown'!J:J,'Work Package Breakdown'!$E:$E,'Summary by organisation'!$A$15,'Work Package Breakdown'!$D:$D,'Summary by organisation'!$C18)</f>
        <v>0</v>
      </c>
      <c r="E18" s="45">
        <f>SUMIFS('Work Package Breakdown'!K:K,'Work Package Breakdown'!$E:$E,'Summary by organisation'!$A$15,'Work Package Breakdown'!$D:$D,'Summary by organisation'!$C18)</f>
        <v>0</v>
      </c>
    </row>
    <row r="19" spans="1:5" x14ac:dyDescent="0.3">
      <c r="A19" s="125"/>
      <c r="B19" s="123"/>
      <c r="C19" s="46" t="s">
        <v>16</v>
      </c>
      <c r="D19" s="77">
        <f>SUMIFS('Work Package Breakdown'!J:J,'Work Package Breakdown'!$E:$E,'Summary by organisation'!$A$15,'Work Package Breakdown'!$D:$D,'Summary by organisation'!$C19)</f>
        <v>0</v>
      </c>
      <c r="E19" s="45">
        <f>SUMIFS('Work Package Breakdown'!K:K,'Work Package Breakdown'!$E:$E,'Summary by organisation'!$A$15,'Work Package Breakdown'!$D:$D,'Summary by organisation'!$C19)</f>
        <v>0</v>
      </c>
    </row>
    <row r="20" spans="1:5" x14ac:dyDescent="0.3">
      <c r="A20" s="125"/>
      <c r="B20" s="123"/>
      <c r="C20" s="46" t="s">
        <v>18</v>
      </c>
      <c r="D20" s="77">
        <f>SUMIFS('Work Package Breakdown'!J:J,'Work Package Breakdown'!$E:$E,'Summary by organisation'!$A$15,'Work Package Breakdown'!$D:$D,'Summary by organisation'!$C20)</f>
        <v>0</v>
      </c>
      <c r="E20" s="45">
        <f>SUMIFS('Work Package Breakdown'!K:K,'Work Package Breakdown'!$E:$E,'Summary by organisation'!$A$15,'Work Package Breakdown'!$D:$D,'Summary by organisation'!$C20)</f>
        <v>0</v>
      </c>
    </row>
    <row r="21" spans="1:5" x14ac:dyDescent="0.3">
      <c r="A21" s="125"/>
      <c r="B21" s="123"/>
      <c r="C21" s="46" t="s">
        <v>19</v>
      </c>
      <c r="D21" s="77">
        <f>SUMIFS('Work Package Breakdown'!J:J,'Work Package Breakdown'!$E:$E,'Summary by organisation'!$A$15,'Work Package Breakdown'!$D:$D,'Summary by organisation'!$C21)</f>
        <v>0</v>
      </c>
      <c r="E21" s="45">
        <f>SUMIFS('Work Package Breakdown'!K:K,'Work Package Breakdown'!$E:$E,'Summary by organisation'!$A$15,'Work Package Breakdown'!$D:$D,'Summary by organisation'!$C21)</f>
        <v>0</v>
      </c>
    </row>
    <row r="22" spans="1:5" x14ac:dyDescent="0.3">
      <c r="A22" s="126"/>
      <c r="B22" s="124"/>
      <c r="C22" s="46" t="s">
        <v>21</v>
      </c>
      <c r="D22" s="77">
        <f>SUMIFS('Work Package Breakdown'!J:J,'Work Package Breakdown'!$E:$E,'Summary by organisation'!$A$15,'Work Package Breakdown'!$D:$D,'Summary by organisation'!$C22)</f>
        <v>0</v>
      </c>
      <c r="E22" s="45">
        <f>SUMIFS('Work Package Breakdown'!K:K,'Work Package Breakdown'!$E:$E,'Summary by organisation'!$A$15,'Work Package Breakdown'!$D:$D,'Summary by organisation'!$C22)</f>
        <v>0</v>
      </c>
    </row>
    <row r="24" spans="1:5" x14ac:dyDescent="0.3">
      <c r="A24" s="54" t="s">
        <v>6</v>
      </c>
      <c r="B24" s="22" t="s">
        <v>41</v>
      </c>
      <c r="C24" s="22" t="s">
        <v>58</v>
      </c>
      <c r="D24" s="22" t="s">
        <v>59</v>
      </c>
      <c r="E24" s="22" t="s">
        <v>60</v>
      </c>
    </row>
    <row r="25" spans="1:5" x14ac:dyDescent="0.3">
      <c r="A25" s="135">
        <f>'Drop down options'!G7</f>
        <v>0</v>
      </c>
      <c r="B25" s="123"/>
      <c r="C25" s="76" t="s">
        <v>7</v>
      </c>
      <c r="D25" s="45">
        <f>SUMIFS('Work Package Breakdown'!J:J,'Work Package Breakdown'!$E:$E,'Summary by organisation'!$A$25,'Work Package Breakdown'!$D:$D,'Summary by organisation'!$C25)</f>
        <v>0</v>
      </c>
      <c r="E25" s="45">
        <f>SUMIFS('Work Package Breakdown'!K:K,'Work Package Breakdown'!$E:$E,'Summary by organisation'!$A$25,'Work Package Breakdown'!$D:$D,'Summary by organisation'!$C25)</f>
        <v>0</v>
      </c>
    </row>
    <row r="26" spans="1:5" x14ac:dyDescent="0.3">
      <c r="A26" s="136"/>
      <c r="B26" s="123"/>
      <c r="C26" s="76" t="s">
        <v>10</v>
      </c>
      <c r="D26" s="45">
        <f>SUMIFS('Work Package Breakdown'!J:J,'Work Package Breakdown'!$E:$E,'Summary by organisation'!$A$25,'Work Package Breakdown'!$D:$D,'Summary by organisation'!$C26)</f>
        <v>0</v>
      </c>
      <c r="E26" s="45">
        <f>SUMIFS('Work Package Breakdown'!K:K,'Work Package Breakdown'!$E:$E,'Summary by organisation'!$A$25,'Work Package Breakdown'!$D:$D,'Summary by organisation'!$C26)</f>
        <v>0</v>
      </c>
    </row>
    <row r="27" spans="1:5" x14ac:dyDescent="0.3">
      <c r="A27" s="136"/>
      <c r="B27" s="123"/>
      <c r="C27" s="76" t="s">
        <v>12</v>
      </c>
      <c r="D27" s="45">
        <f>SUMIFS('Work Package Breakdown'!J:J,'Work Package Breakdown'!$E:$E,'Summary by organisation'!$A$25,'Work Package Breakdown'!$D:$D,'Summary by organisation'!$C27)</f>
        <v>0</v>
      </c>
      <c r="E27" s="45">
        <f>SUMIFS('Work Package Breakdown'!K:K,'Work Package Breakdown'!$E:$E,'Summary by organisation'!$A$25,'Work Package Breakdown'!$D:$D,'Summary by organisation'!$C27)</f>
        <v>0</v>
      </c>
    </row>
    <row r="28" spans="1:5" x14ac:dyDescent="0.3">
      <c r="A28" s="136"/>
      <c r="B28" s="123"/>
      <c r="C28" s="46" t="s">
        <v>15</v>
      </c>
      <c r="D28" s="45">
        <f>SUMIFS('Work Package Breakdown'!J:J,'Work Package Breakdown'!$E:$E,'Summary by organisation'!$A$25,'Work Package Breakdown'!$D:$D,'Summary by organisation'!$C28)</f>
        <v>0</v>
      </c>
      <c r="E28" s="45">
        <f>SUMIFS('Work Package Breakdown'!K:K,'Work Package Breakdown'!$E:$E,'Summary by organisation'!$A$25,'Work Package Breakdown'!$D:$D,'Summary by organisation'!$C28)</f>
        <v>0</v>
      </c>
    </row>
    <row r="29" spans="1:5" x14ac:dyDescent="0.3">
      <c r="A29" s="136"/>
      <c r="B29" s="123"/>
      <c r="C29" s="76" t="s">
        <v>16</v>
      </c>
      <c r="D29" s="45">
        <f>SUMIFS('Work Package Breakdown'!J:J,'Work Package Breakdown'!$E:$E,'Summary by organisation'!$A$25,'Work Package Breakdown'!$D:$D,'Summary by organisation'!$C29)</f>
        <v>0</v>
      </c>
      <c r="E29" s="45">
        <f>SUMIFS('Work Package Breakdown'!K:K,'Work Package Breakdown'!$E:$E,'Summary by organisation'!$A$25,'Work Package Breakdown'!$D:$D,'Summary by organisation'!$C29)</f>
        <v>0</v>
      </c>
    </row>
    <row r="30" spans="1:5" x14ac:dyDescent="0.3">
      <c r="A30" s="136"/>
      <c r="B30" s="123"/>
      <c r="C30" s="76" t="s">
        <v>18</v>
      </c>
      <c r="D30" s="45">
        <f>SUMIFS('Work Package Breakdown'!J:J,'Work Package Breakdown'!$E:$E,'Summary by organisation'!$A$25,'Work Package Breakdown'!$D:$D,'Summary by organisation'!$C30)</f>
        <v>0</v>
      </c>
      <c r="E30" s="45">
        <f>SUMIFS('Work Package Breakdown'!K:K,'Work Package Breakdown'!$E:$E,'Summary by organisation'!$A$25,'Work Package Breakdown'!$D:$D,'Summary by organisation'!$C30)</f>
        <v>0</v>
      </c>
    </row>
    <row r="31" spans="1:5" x14ac:dyDescent="0.3">
      <c r="A31" s="136"/>
      <c r="B31" s="123"/>
      <c r="C31" s="76" t="s">
        <v>19</v>
      </c>
      <c r="D31" s="45">
        <f>SUMIFS('Work Package Breakdown'!J:J,'Work Package Breakdown'!$E:$E,'Summary by organisation'!$A$25,'Work Package Breakdown'!$D:$D,'Summary by organisation'!$C31)</f>
        <v>0</v>
      </c>
      <c r="E31" s="45">
        <f>SUMIFS('Work Package Breakdown'!K:K,'Work Package Breakdown'!$E:$E,'Summary by organisation'!$A$25,'Work Package Breakdown'!$D:$D,'Summary by organisation'!$C31)</f>
        <v>0</v>
      </c>
    </row>
    <row r="32" spans="1:5" x14ac:dyDescent="0.3">
      <c r="A32" s="137"/>
      <c r="B32" s="124"/>
      <c r="C32" s="46" t="s">
        <v>21</v>
      </c>
      <c r="D32" s="45">
        <f>SUMIFS('Work Package Breakdown'!J:J,'Work Package Breakdown'!$E:$E,'Summary by organisation'!$A$25,'Work Package Breakdown'!$D:$D,'Summary by organisation'!$C32)</f>
        <v>0</v>
      </c>
      <c r="E32" s="45">
        <f>SUMIFS('Work Package Breakdown'!K:K,'Work Package Breakdown'!$E:$E,'Summary by organisation'!$A$25,'Work Package Breakdown'!$D:$D,'Summary by organisation'!$C32)</f>
        <v>0</v>
      </c>
    </row>
    <row r="34" spans="1:5" x14ac:dyDescent="0.3">
      <c r="A34" s="54" t="s">
        <v>6</v>
      </c>
      <c r="B34" s="22" t="s">
        <v>41</v>
      </c>
      <c r="C34" s="22" t="s">
        <v>58</v>
      </c>
      <c r="D34" s="22" t="s">
        <v>59</v>
      </c>
      <c r="E34" s="22" t="s">
        <v>60</v>
      </c>
    </row>
    <row r="35" spans="1:5" x14ac:dyDescent="0.3">
      <c r="A35" s="125">
        <f>'Drop down options'!G8</f>
        <v>0</v>
      </c>
      <c r="B35" s="125" t="str">
        <f>'Drop down options'!I8</f>
        <v/>
      </c>
      <c r="C35" s="46" t="s">
        <v>7</v>
      </c>
      <c r="D35" s="77">
        <f>SUMIFS('Work Package Breakdown'!J:J,'Work Package Breakdown'!$E:$E,'Summary by organisation'!$A$35,'Work Package Breakdown'!$D:$D,'Summary by organisation'!$C35)</f>
        <v>0</v>
      </c>
      <c r="E35" s="45">
        <f>SUMIFS('Work Package Breakdown'!K:K,'Work Package Breakdown'!$E:$E,'Summary by organisation'!$A$35,'Work Package Breakdown'!$D:$D,'Summary by organisation'!$C35)</f>
        <v>0</v>
      </c>
    </row>
    <row r="36" spans="1:5" x14ac:dyDescent="0.3">
      <c r="A36" s="125"/>
      <c r="B36" s="125"/>
      <c r="C36" s="46" t="s">
        <v>10</v>
      </c>
      <c r="D36" s="77">
        <f>SUMIFS('Work Package Breakdown'!J:J,'Work Package Breakdown'!$E:$E,'Summary by organisation'!$A$35,'Work Package Breakdown'!$D:$D,'Summary by organisation'!$C36)</f>
        <v>0</v>
      </c>
      <c r="E36" s="45">
        <f>SUMIFS('Work Package Breakdown'!K:K,'Work Package Breakdown'!$E:$E,'Summary by organisation'!$A$35,'Work Package Breakdown'!$D:$D,'Summary by organisation'!$C36)</f>
        <v>0</v>
      </c>
    </row>
    <row r="37" spans="1:5" x14ac:dyDescent="0.3">
      <c r="A37" s="125"/>
      <c r="B37" s="125"/>
      <c r="C37" s="46" t="s">
        <v>12</v>
      </c>
      <c r="D37" s="77">
        <f>SUMIFS('Work Package Breakdown'!J:J,'Work Package Breakdown'!$E:$E,'Summary by organisation'!$A$35,'Work Package Breakdown'!$D:$D,'Summary by organisation'!$C37)</f>
        <v>0</v>
      </c>
      <c r="E37" s="45">
        <f>SUMIFS('Work Package Breakdown'!K:K,'Work Package Breakdown'!$E:$E,'Summary by organisation'!$A$35,'Work Package Breakdown'!$D:$D,'Summary by organisation'!$C37)</f>
        <v>0</v>
      </c>
    </row>
    <row r="38" spans="1:5" x14ac:dyDescent="0.3">
      <c r="A38" s="125"/>
      <c r="B38" s="125"/>
      <c r="C38" s="46" t="s">
        <v>15</v>
      </c>
      <c r="D38" s="77">
        <f>SUMIFS('Work Package Breakdown'!J:J,'Work Package Breakdown'!$E:$E,'Summary by organisation'!$A$35,'Work Package Breakdown'!$D:$D,'Summary by organisation'!$C38)</f>
        <v>0</v>
      </c>
      <c r="E38" s="45">
        <f>SUMIFS('Work Package Breakdown'!K:K,'Work Package Breakdown'!$E:$E,'Summary by organisation'!$A$35,'Work Package Breakdown'!$D:$D,'Summary by organisation'!$C38)</f>
        <v>0</v>
      </c>
    </row>
    <row r="39" spans="1:5" x14ac:dyDescent="0.3">
      <c r="A39" s="125"/>
      <c r="B39" s="125"/>
      <c r="C39" s="46" t="s">
        <v>16</v>
      </c>
      <c r="D39" s="77">
        <f>SUMIFS('Work Package Breakdown'!J:J,'Work Package Breakdown'!$E:$E,'Summary by organisation'!$A$35,'Work Package Breakdown'!$D:$D,'Summary by organisation'!$C39)</f>
        <v>0</v>
      </c>
      <c r="E39" s="45">
        <f>SUMIFS('Work Package Breakdown'!K:K,'Work Package Breakdown'!$E:$E,'Summary by organisation'!$A$35,'Work Package Breakdown'!$D:$D,'Summary by organisation'!$C39)</f>
        <v>0</v>
      </c>
    </row>
    <row r="40" spans="1:5" x14ac:dyDescent="0.3">
      <c r="A40" s="125"/>
      <c r="B40" s="125"/>
      <c r="C40" s="46" t="s">
        <v>18</v>
      </c>
      <c r="D40" s="77">
        <f>SUMIFS('Work Package Breakdown'!J:J,'Work Package Breakdown'!$E:$E,'Summary by organisation'!$A$35,'Work Package Breakdown'!$D:$D,'Summary by organisation'!$C40)</f>
        <v>0</v>
      </c>
      <c r="E40" s="45">
        <f>SUMIFS('Work Package Breakdown'!K:K,'Work Package Breakdown'!$E:$E,'Summary by organisation'!$A$35,'Work Package Breakdown'!$D:$D,'Summary by organisation'!$C40)</f>
        <v>0</v>
      </c>
    </row>
    <row r="41" spans="1:5" x14ac:dyDescent="0.3">
      <c r="A41" s="125"/>
      <c r="B41" s="125"/>
      <c r="C41" s="46" t="s">
        <v>19</v>
      </c>
      <c r="D41" s="77">
        <f>SUMIFS('Work Package Breakdown'!J:J,'Work Package Breakdown'!$E:$E,'Summary by organisation'!$A$35,'Work Package Breakdown'!$D:$D,'Summary by organisation'!$C41)</f>
        <v>0</v>
      </c>
      <c r="E41" s="45">
        <f>SUMIFS('Work Package Breakdown'!K:K,'Work Package Breakdown'!$E:$E,'Summary by organisation'!$A$35,'Work Package Breakdown'!$D:$D,'Summary by organisation'!$C41)</f>
        <v>0</v>
      </c>
    </row>
    <row r="42" spans="1:5" x14ac:dyDescent="0.3">
      <c r="A42" s="126"/>
      <c r="B42" s="126"/>
      <c r="C42" s="46" t="s">
        <v>21</v>
      </c>
      <c r="D42" s="77">
        <f>SUMIFS('Work Package Breakdown'!J:J,'Work Package Breakdown'!$E:$E,'Summary by organisation'!$A$35,'Work Package Breakdown'!$D:$D,'Summary by organisation'!$C42)</f>
        <v>0</v>
      </c>
      <c r="E42" s="45">
        <f>SUMIFS('Work Package Breakdown'!K:K,'Work Package Breakdown'!$E:$E,'Summary by organisation'!$A$35,'Work Package Breakdown'!$D:$D,'Summary by organisation'!$C42)</f>
        <v>0</v>
      </c>
    </row>
    <row r="44" spans="1:5" x14ac:dyDescent="0.3">
      <c r="A44" s="54" t="s">
        <v>6</v>
      </c>
      <c r="B44" s="22" t="s">
        <v>41</v>
      </c>
      <c r="C44" s="22" t="s">
        <v>58</v>
      </c>
      <c r="D44" s="22" t="s">
        <v>59</v>
      </c>
      <c r="E44" s="22" t="s">
        <v>60</v>
      </c>
    </row>
    <row r="45" spans="1:5" x14ac:dyDescent="0.3">
      <c r="A45" s="125">
        <f>'Drop down options'!G9</f>
        <v>0</v>
      </c>
      <c r="B45" s="123" t="str">
        <f>'Drop down options'!I9</f>
        <v/>
      </c>
      <c r="C45" s="46" t="s">
        <v>7</v>
      </c>
      <c r="D45" s="45">
        <f>SUMIFS('Work Package Breakdown'!J:J,'Work Package Breakdown'!$E:$E,'Summary by organisation'!$A$45,'Work Package Breakdown'!$D:$D,'Summary by organisation'!$C45)</f>
        <v>0</v>
      </c>
      <c r="E45" s="45">
        <f>SUMIFS('Work Package Breakdown'!K:K,'Work Package Breakdown'!$E:$E,'Summary by organisation'!$A$45,'Work Package Breakdown'!$D:$D,'Summary by organisation'!$C45)</f>
        <v>0</v>
      </c>
    </row>
    <row r="46" spans="1:5" x14ac:dyDescent="0.3">
      <c r="A46" s="125"/>
      <c r="B46" s="123"/>
      <c r="C46" s="46" t="s">
        <v>10</v>
      </c>
      <c r="D46" s="45">
        <f>SUMIFS('Work Package Breakdown'!J:J,'Work Package Breakdown'!$E:$E,'Summary by organisation'!$A$45,'Work Package Breakdown'!$D:$D,'Summary by organisation'!$C46)</f>
        <v>0</v>
      </c>
      <c r="E46" s="45">
        <f>SUMIFS('Work Package Breakdown'!K:K,'Work Package Breakdown'!$E:$E,'Summary by organisation'!$A$45,'Work Package Breakdown'!$D:$D,'Summary by organisation'!$C46)</f>
        <v>0</v>
      </c>
    </row>
    <row r="47" spans="1:5" x14ac:dyDescent="0.3">
      <c r="A47" s="125"/>
      <c r="B47" s="123"/>
      <c r="C47" s="46" t="s">
        <v>12</v>
      </c>
      <c r="D47" s="45">
        <f>SUMIFS('Work Package Breakdown'!J:J,'Work Package Breakdown'!$E:$E,'Summary by organisation'!$A$45,'Work Package Breakdown'!$D:$D,'Summary by organisation'!$C47)</f>
        <v>0</v>
      </c>
      <c r="E47" s="45">
        <f>SUMIFS('Work Package Breakdown'!K:K,'Work Package Breakdown'!$E:$E,'Summary by organisation'!$A$45,'Work Package Breakdown'!$D:$D,'Summary by organisation'!$C47)</f>
        <v>0</v>
      </c>
    </row>
    <row r="48" spans="1:5" x14ac:dyDescent="0.3">
      <c r="A48" s="125"/>
      <c r="B48" s="123"/>
      <c r="C48" s="46" t="s">
        <v>15</v>
      </c>
      <c r="D48" s="45">
        <f>SUMIFS('Work Package Breakdown'!J:J,'Work Package Breakdown'!$E:$E,'Summary by organisation'!$A$45,'Work Package Breakdown'!$D:$D,'Summary by organisation'!$C48)</f>
        <v>0</v>
      </c>
      <c r="E48" s="45">
        <f>SUMIFS('Work Package Breakdown'!K:K,'Work Package Breakdown'!$E:$E,'Summary by organisation'!$A$45,'Work Package Breakdown'!$D:$D,'Summary by organisation'!$C48)</f>
        <v>0</v>
      </c>
    </row>
    <row r="49" spans="1:5" x14ac:dyDescent="0.3">
      <c r="A49" s="125"/>
      <c r="B49" s="123"/>
      <c r="C49" s="46" t="s">
        <v>16</v>
      </c>
      <c r="D49" s="45">
        <f>SUMIFS('Work Package Breakdown'!J:J,'Work Package Breakdown'!$E:$E,'Summary by organisation'!$A$45,'Work Package Breakdown'!$D:$D,'Summary by organisation'!$C49)</f>
        <v>0</v>
      </c>
      <c r="E49" s="45">
        <f>SUMIFS('Work Package Breakdown'!K:K,'Work Package Breakdown'!$E:$E,'Summary by organisation'!$A$45,'Work Package Breakdown'!$D:$D,'Summary by organisation'!$C49)</f>
        <v>0</v>
      </c>
    </row>
    <row r="50" spans="1:5" x14ac:dyDescent="0.3">
      <c r="A50" s="125"/>
      <c r="B50" s="123"/>
      <c r="C50" s="46" t="s">
        <v>18</v>
      </c>
      <c r="D50" s="45">
        <f>SUMIFS('Work Package Breakdown'!J:J,'Work Package Breakdown'!$E:$E,'Summary by organisation'!$A$45,'Work Package Breakdown'!$D:$D,'Summary by organisation'!$C50)</f>
        <v>0</v>
      </c>
      <c r="E50" s="45">
        <f>SUMIFS('Work Package Breakdown'!K:K,'Work Package Breakdown'!$E:$E,'Summary by organisation'!$A$45,'Work Package Breakdown'!$D:$D,'Summary by organisation'!$C50)</f>
        <v>0</v>
      </c>
    </row>
    <row r="51" spans="1:5" x14ac:dyDescent="0.3">
      <c r="A51" s="125"/>
      <c r="B51" s="123"/>
      <c r="C51" s="46" t="s">
        <v>19</v>
      </c>
      <c r="D51" s="45">
        <f>SUMIFS('Work Package Breakdown'!J:J,'Work Package Breakdown'!$E:$E,'Summary by organisation'!$A$45,'Work Package Breakdown'!$D:$D,'Summary by organisation'!$C51)</f>
        <v>0</v>
      </c>
      <c r="E51" s="45">
        <f>SUMIFS('Work Package Breakdown'!K:K,'Work Package Breakdown'!$E:$E,'Summary by organisation'!$A$45,'Work Package Breakdown'!$D:$D,'Summary by organisation'!$C51)</f>
        <v>0</v>
      </c>
    </row>
    <row r="52" spans="1:5" x14ac:dyDescent="0.3">
      <c r="A52" s="126"/>
      <c r="B52" s="124"/>
      <c r="C52" s="46" t="s">
        <v>21</v>
      </c>
      <c r="D52" s="45">
        <f>SUMIFS('Work Package Breakdown'!J:J,'Work Package Breakdown'!$E:$E,'Summary by organisation'!$A$45,'Work Package Breakdown'!$D:$D,'Summary by organisation'!$C52)</f>
        <v>0</v>
      </c>
      <c r="E52" s="45">
        <f>SUMIFS('Work Package Breakdown'!K:K,'Work Package Breakdown'!$E:$E,'Summary by organisation'!$A$45,'Work Package Breakdown'!$D:$D,'Summary by organisation'!$C52)</f>
        <v>0</v>
      </c>
    </row>
    <row r="54" spans="1:5" x14ac:dyDescent="0.3">
      <c r="A54" s="54" t="s">
        <v>6</v>
      </c>
      <c r="B54" s="22" t="s">
        <v>41</v>
      </c>
      <c r="C54" s="22" t="s">
        <v>58</v>
      </c>
      <c r="D54" s="22" t="s">
        <v>59</v>
      </c>
      <c r="E54" s="22" t="s">
        <v>60</v>
      </c>
    </row>
    <row r="55" spans="1:5" x14ac:dyDescent="0.3">
      <c r="A55" s="125">
        <f>'Drop down options'!G10</f>
        <v>0</v>
      </c>
      <c r="B55" s="123" t="str">
        <f>'Drop down options'!I10</f>
        <v/>
      </c>
      <c r="C55" s="46" t="s">
        <v>7</v>
      </c>
      <c r="D55" s="45">
        <f>SUMIFS('Work Package Breakdown'!J:J,'Work Package Breakdown'!$E:$E,'Summary by organisation'!$A$55,'Work Package Breakdown'!$D:$D,'Summary by organisation'!$C55)</f>
        <v>0</v>
      </c>
      <c r="E55" s="45">
        <f>SUMIFS('Work Package Breakdown'!K:K,'Work Package Breakdown'!$E:$E,'Summary by organisation'!$A$55,'Work Package Breakdown'!$D:$D,'Summary by organisation'!$C55)</f>
        <v>0</v>
      </c>
    </row>
    <row r="56" spans="1:5" x14ac:dyDescent="0.3">
      <c r="A56" s="125"/>
      <c r="B56" s="123"/>
      <c r="C56" s="46" t="s">
        <v>10</v>
      </c>
      <c r="D56" s="45">
        <f>SUMIFS('Work Package Breakdown'!J:J,'Work Package Breakdown'!$E:$E,'Summary by organisation'!$A$55,'Work Package Breakdown'!$D:$D,'Summary by organisation'!$C56)</f>
        <v>0</v>
      </c>
      <c r="E56" s="45">
        <f>SUMIFS('Work Package Breakdown'!K:K,'Work Package Breakdown'!$E:$E,'Summary by organisation'!$A$55,'Work Package Breakdown'!$D:$D,'Summary by organisation'!$C56)</f>
        <v>0</v>
      </c>
    </row>
    <row r="57" spans="1:5" x14ac:dyDescent="0.3">
      <c r="A57" s="125"/>
      <c r="B57" s="123"/>
      <c r="C57" s="46" t="s">
        <v>12</v>
      </c>
      <c r="D57" s="45">
        <f>SUMIFS('Work Package Breakdown'!J:J,'Work Package Breakdown'!$E:$E,'Summary by organisation'!$A$55,'Work Package Breakdown'!$D:$D,'Summary by organisation'!$C57)</f>
        <v>0</v>
      </c>
      <c r="E57" s="45">
        <f>SUMIFS('Work Package Breakdown'!K:K,'Work Package Breakdown'!$E:$E,'Summary by organisation'!$A$55,'Work Package Breakdown'!$D:$D,'Summary by organisation'!$C57)</f>
        <v>0</v>
      </c>
    </row>
    <row r="58" spans="1:5" x14ac:dyDescent="0.3">
      <c r="A58" s="125"/>
      <c r="B58" s="123"/>
      <c r="C58" s="46" t="s">
        <v>15</v>
      </c>
      <c r="D58" s="45">
        <f>SUMIFS('Work Package Breakdown'!J:J,'Work Package Breakdown'!$E:$E,'Summary by organisation'!$A$55,'Work Package Breakdown'!$D:$D,'Summary by organisation'!$C58)</f>
        <v>0</v>
      </c>
      <c r="E58" s="45">
        <f>SUMIFS('Work Package Breakdown'!K:K,'Work Package Breakdown'!$E:$E,'Summary by organisation'!$A$55,'Work Package Breakdown'!$D:$D,'Summary by organisation'!$C58)</f>
        <v>0</v>
      </c>
    </row>
    <row r="59" spans="1:5" x14ac:dyDescent="0.3">
      <c r="A59" s="125"/>
      <c r="B59" s="123"/>
      <c r="C59" s="46" t="s">
        <v>16</v>
      </c>
      <c r="D59" s="45">
        <f>SUMIFS('Work Package Breakdown'!J:J,'Work Package Breakdown'!$E:$E,'Summary by organisation'!$A$55,'Work Package Breakdown'!$D:$D,'Summary by organisation'!$C59)</f>
        <v>0</v>
      </c>
      <c r="E59" s="45">
        <f>SUMIFS('Work Package Breakdown'!K:K,'Work Package Breakdown'!$E:$E,'Summary by organisation'!$A$55,'Work Package Breakdown'!$D:$D,'Summary by organisation'!$C59)</f>
        <v>0</v>
      </c>
    </row>
    <row r="60" spans="1:5" x14ac:dyDescent="0.3">
      <c r="A60" s="125"/>
      <c r="B60" s="123"/>
      <c r="C60" s="46" t="s">
        <v>18</v>
      </c>
      <c r="D60" s="45">
        <f>SUMIFS('Work Package Breakdown'!J:J,'Work Package Breakdown'!$E:$E,'Summary by organisation'!$A$55,'Work Package Breakdown'!$D:$D,'Summary by organisation'!$C60)</f>
        <v>0</v>
      </c>
      <c r="E60" s="45">
        <f>SUMIFS('Work Package Breakdown'!K:K,'Work Package Breakdown'!$E:$E,'Summary by organisation'!$A$55,'Work Package Breakdown'!$D:$D,'Summary by organisation'!$C60)</f>
        <v>0</v>
      </c>
    </row>
    <row r="61" spans="1:5" x14ac:dyDescent="0.3">
      <c r="A61" s="125"/>
      <c r="B61" s="123"/>
      <c r="C61" s="46" t="s">
        <v>19</v>
      </c>
      <c r="D61" s="45">
        <f>SUMIFS('Work Package Breakdown'!J:J,'Work Package Breakdown'!$E:$E,'Summary by organisation'!$A$55,'Work Package Breakdown'!$D:$D,'Summary by organisation'!$C61)</f>
        <v>0</v>
      </c>
      <c r="E61" s="45">
        <f>SUMIFS('Work Package Breakdown'!K:K,'Work Package Breakdown'!$E:$E,'Summary by organisation'!$A$55,'Work Package Breakdown'!$D:$D,'Summary by organisation'!$C61)</f>
        <v>0</v>
      </c>
    </row>
    <row r="62" spans="1:5" x14ac:dyDescent="0.3">
      <c r="A62" s="126"/>
      <c r="B62" s="124"/>
      <c r="C62" s="46" t="s">
        <v>21</v>
      </c>
      <c r="D62" s="45">
        <f>SUMIFS('Work Package Breakdown'!J:J,'Work Package Breakdown'!$E:$E,'Summary by organisation'!$A$55,'Work Package Breakdown'!$D:$D,'Summary by organisation'!$C62)</f>
        <v>0</v>
      </c>
      <c r="E62" s="45">
        <f>SUMIFS('Work Package Breakdown'!K:K,'Work Package Breakdown'!$E:$E,'Summary by organisation'!$A$55,'Work Package Breakdown'!$D:$D,'Summary by organisation'!$C62)</f>
        <v>0</v>
      </c>
    </row>
    <row r="64" spans="1:5" x14ac:dyDescent="0.3">
      <c r="A64" s="54" t="s">
        <v>6</v>
      </c>
      <c r="B64" s="22" t="s">
        <v>41</v>
      </c>
      <c r="C64" s="22" t="s">
        <v>58</v>
      </c>
      <c r="D64" s="22" t="s">
        <v>59</v>
      </c>
      <c r="E64" s="22" t="s">
        <v>60</v>
      </c>
    </row>
    <row r="65" spans="1:5" x14ac:dyDescent="0.3">
      <c r="A65" s="125">
        <f>'Drop down options'!G11</f>
        <v>0</v>
      </c>
      <c r="B65" s="123" t="str">
        <f>'Drop down options'!I11</f>
        <v/>
      </c>
      <c r="C65" s="46" t="s">
        <v>7</v>
      </c>
      <c r="D65" s="45">
        <f>SUMIFS('Work Package Breakdown'!J:J,'Work Package Breakdown'!$E:$E,'Summary by organisation'!$A$65,'Work Package Breakdown'!$D:$D,'Summary by organisation'!$C65)</f>
        <v>0</v>
      </c>
      <c r="E65" s="45">
        <f>SUMIFS('Work Package Breakdown'!K:K,'Work Package Breakdown'!$E:$E,'Summary by organisation'!$A$65,'Work Package Breakdown'!$D:$D,'Summary by organisation'!$C65)</f>
        <v>0</v>
      </c>
    </row>
    <row r="66" spans="1:5" x14ac:dyDescent="0.3">
      <c r="A66" s="125"/>
      <c r="B66" s="123"/>
      <c r="C66" s="46" t="s">
        <v>10</v>
      </c>
      <c r="D66" s="45">
        <f>SUMIFS('Work Package Breakdown'!J:J,'Work Package Breakdown'!$E:$E,'Summary by organisation'!$A$65,'Work Package Breakdown'!$D:$D,'Summary by organisation'!$C66)</f>
        <v>0</v>
      </c>
      <c r="E66" s="45">
        <f>SUMIFS('Work Package Breakdown'!K:K,'Work Package Breakdown'!$E:$E,'Summary by organisation'!$A$65,'Work Package Breakdown'!$D:$D,'Summary by organisation'!$C66)</f>
        <v>0</v>
      </c>
    </row>
    <row r="67" spans="1:5" x14ac:dyDescent="0.3">
      <c r="A67" s="125"/>
      <c r="B67" s="123"/>
      <c r="C67" s="46" t="s">
        <v>12</v>
      </c>
      <c r="D67" s="45">
        <f>SUMIFS('Work Package Breakdown'!J:J,'Work Package Breakdown'!$E:$E,'Summary by organisation'!$A$65,'Work Package Breakdown'!$D:$D,'Summary by organisation'!$C67)</f>
        <v>0</v>
      </c>
      <c r="E67" s="45">
        <f>SUMIFS('Work Package Breakdown'!K:K,'Work Package Breakdown'!$E:$E,'Summary by organisation'!$A$65,'Work Package Breakdown'!$D:$D,'Summary by organisation'!$C67)</f>
        <v>0</v>
      </c>
    </row>
    <row r="68" spans="1:5" x14ac:dyDescent="0.3">
      <c r="A68" s="125"/>
      <c r="B68" s="123"/>
      <c r="C68" s="46" t="s">
        <v>15</v>
      </c>
      <c r="D68" s="45">
        <f>SUMIFS('Work Package Breakdown'!J:J,'Work Package Breakdown'!$E:$E,'Summary by organisation'!$A$65,'Work Package Breakdown'!$D:$D,'Summary by organisation'!$C68)</f>
        <v>0</v>
      </c>
      <c r="E68" s="45">
        <f>SUMIFS('Work Package Breakdown'!K:K,'Work Package Breakdown'!$E:$E,'Summary by organisation'!$A$65,'Work Package Breakdown'!$D:$D,'Summary by organisation'!$C68)</f>
        <v>0</v>
      </c>
    </row>
    <row r="69" spans="1:5" x14ac:dyDescent="0.3">
      <c r="A69" s="125"/>
      <c r="B69" s="123"/>
      <c r="C69" s="46" t="s">
        <v>16</v>
      </c>
      <c r="D69" s="45">
        <f>SUMIFS('Work Package Breakdown'!J:J,'Work Package Breakdown'!$E:$E,'Summary by organisation'!$A$65,'Work Package Breakdown'!$D:$D,'Summary by organisation'!$C69)</f>
        <v>0</v>
      </c>
      <c r="E69" s="45">
        <f>SUMIFS('Work Package Breakdown'!K:K,'Work Package Breakdown'!$E:$E,'Summary by organisation'!$A$65,'Work Package Breakdown'!$D:$D,'Summary by organisation'!$C69)</f>
        <v>0</v>
      </c>
    </row>
    <row r="70" spans="1:5" x14ac:dyDescent="0.3">
      <c r="A70" s="125"/>
      <c r="B70" s="123"/>
      <c r="C70" s="46" t="s">
        <v>18</v>
      </c>
      <c r="D70" s="45">
        <f>SUMIFS('Work Package Breakdown'!J:J,'Work Package Breakdown'!$E:$E,'Summary by organisation'!$A$65,'Work Package Breakdown'!$D:$D,'Summary by organisation'!$C70)</f>
        <v>0</v>
      </c>
      <c r="E70" s="45">
        <f>SUMIFS('Work Package Breakdown'!K:K,'Work Package Breakdown'!$E:$E,'Summary by organisation'!$A$65,'Work Package Breakdown'!$D:$D,'Summary by organisation'!$C70)</f>
        <v>0</v>
      </c>
    </row>
    <row r="71" spans="1:5" x14ac:dyDescent="0.3">
      <c r="A71" s="125"/>
      <c r="B71" s="123"/>
      <c r="C71" s="46" t="s">
        <v>19</v>
      </c>
      <c r="D71" s="45">
        <f>SUMIFS('Work Package Breakdown'!J:J,'Work Package Breakdown'!$E:$E,'Summary by organisation'!$A$65,'Work Package Breakdown'!$D:$D,'Summary by organisation'!$C71)</f>
        <v>0</v>
      </c>
      <c r="E71" s="45">
        <f>SUMIFS('Work Package Breakdown'!K:K,'Work Package Breakdown'!$E:$E,'Summary by organisation'!$A$65,'Work Package Breakdown'!$D:$D,'Summary by organisation'!$C71)</f>
        <v>0</v>
      </c>
    </row>
    <row r="72" spans="1:5" x14ac:dyDescent="0.3">
      <c r="A72" s="126"/>
      <c r="B72" s="124"/>
      <c r="C72" s="46" t="s">
        <v>21</v>
      </c>
      <c r="D72" s="45">
        <f>SUMIFS('Work Package Breakdown'!J:J,'Work Package Breakdown'!$E:$E,'Summary by organisation'!$A$65,'Work Package Breakdown'!$D:$D,'Summary by organisation'!$C72)</f>
        <v>0</v>
      </c>
      <c r="E72" s="45">
        <f>SUMIFS('Work Package Breakdown'!K:K,'Work Package Breakdown'!$E:$E,'Summary by organisation'!$A$65,'Work Package Breakdown'!$D:$D,'Summary by organisation'!$C72)</f>
        <v>0</v>
      </c>
    </row>
    <row r="74" spans="1:5" x14ac:dyDescent="0.3">
      <c r="A74" s="54" t="s">
        <v>6</v>
      </c>
      <c r="B74" s="22" t="s">
        <v>41</v>
      </c>
      <c r="C74" s="22" t="s">
        <v>58</v>
      </c>
      <c r="D74" s="22" t="s">
        <v>59</v>
      </c>
      <c r="E74" s="22" t="s">
        <v>60</v>
      </c>
    </row>
    <row r="75" spans="1:5" x14ac:dyDescent="0.3">
      <c r="A75" s="125">
        <f>'Drop down options'!G13</f>
        <v>0</v>
      </c>
      <c r="B75" s="123" t="str">
        <f>'Drop down options'!I13</f>
        <v/>
      </c>
      <c r="C75" s="46" t="s">
        <v>7</v>
      </c>
      <c r="D75" s="77">
        <f>SUMIFS('Work Package Breakdown'!J:J,'Work Package Breakdown'!$E:$E,'Summary by organisation'!$A$75,'Work Package Breakdown'!$D:$D,'Summary by organisation'!$C75)</f>
        <v>0</v>
      </c>
      <c r="E75" s="77">
        <f>SUMIFS('Work Package Breakdown'!K:K,'Work Package Breakdown'!$E:$E,'Summary by organisation'!$A$75,'Work Package Breakdown'!$D:$D,'Summary by organisation'!$C75)</f>
        <v>0</v>
      </c>
    </row>
    <row r="76" spans="1:5" x14ac:dyDescent="0.3">
      <c r="A76" s="125"/>
      <c r="B76" s="123"/>
      <c r="C76" s="46" t="s">
        <v>10</v>
      </c>
      <c r="D76" s="77">
        <f>SUMIFS('Work Package Breakdown'!J:J,'Work Package Breakdown'!$E:$E,'Summary by organisation'!$A$75,'Work Package Breakdown'!$D:$D,'Summary by organisation'!$C76)</f>
        <v>0</v>
      </c>
      <c r="E76" s="77">
        <f>SUMIFS('Work Package Breakdown'!K:K,'Work Package Breakdown'!$E:$E,'Summary by organisation'!$A$75,'Work Package Breakdown'!$D:$D,'Summary by organisation'!$C76)</f>
        <v>0</v>
      </c>
    </row>
    <row r="77" spans="1:5" x14ac:dyDescent="0.3">
      <c r="A77" s="125"/>
      <c r="B77" s="123"/>
      <c r="C77" s="46" t="s">
        <v>12</v>
      </c>
      <c r="D77" s="77">
        <f>SUMIFS('Work Package Breakdown'!J:J,'Work Package Breakdown'!$E:$E,'Summary by organisation'!$A$75,'Work Package Breakdown'!$D:$D,'Summary by organisation'!$C77)</f>
        <v>0</v>
      </c>
      <c r="E77" s="77">
        <f>SUMIFS('Work Package Breakdown'!K:K,'Work Package Breakdown'!$E:$E,'Summary by organisation'!$A$75,'Work Package Breakdown'!$D:$D,'Summary by organisation'!$C77)</f>
        <v>0</v>
      </c>
    </row>
    <row r="78" spans="1:5" x14ac:dyDescent="0.3">
      <c r="A78" s="125"/>
      <c r="B78" s="123"/>
      <c r="C78" s="46" t="s">
        <v>15</v>
      </c>
      <c r="D78" s="77">
        <f>SUMIFS('Work Package Breakdown'!J:J,'Work Package Breakdown'!$E:$E,'Summary by organisation'!$A$75,'Work Package Breakdown'!$D:$D,'Summary by organisation'!$C78)</f>
        <v>0</v>
      </c>
      <c r="E78" s="77">
        <f>SUMIFS('Work Package Breakdown'!K:K,'Work Package Breakdown'!$E:$E,'Summary by organisation'!$A$75,'Work Package Breakdown'!$D:$D,'Summary by organisation'!$C78)</f>
        <v>0</v>
      </c>
    </row>
    <row r="79" spans="1:5" x14ac:dyDescent="0.3">
      <c r="A79" s="125"/>
      <c r="B79" s="123"/>
      <c r="C79" s="46" t="s">
        <v>16</v>
      </c>
      <c r="D79" s="77">
        <f>SUMIFS('Work Package Breakdown'!J:J,'Work Package Breakdown'!$E:$E,'Summary by organisation'!$A$75,'Work Package Breakdown'!$D:$D,'Summary by organisation'!$C79)</f>
        <v>0</v>
      </c>
      <c r="E79" s="77">
        <f>SUMIFS('Work Package Breakdown'!K:K,'Work Package Breakdown'!$E:$E,'Summary by organisation'!$A$75,'Work Package Breakdown'!$D:$D,'Summary by organisation'!$C79)</f>
        <v>0</v>
      </c>
    </row>
    <row r="80" spans="1:5" x14ac:dyDescent="0.3">
      <c r="A80" s="125"/>
      <c r="B80" s="123"/>
      <c r="C80" s="46" t="s">
        <v>18</v>
      </c>
      <c r="D80" s="77">
        <f>SUMIFS('Work Package Breakdown'!J:J,'Work Package Breakdown'!$E:$E,'Summary by organisation'!$A$75,'Work Package Breakdown'!$D:$D,'Summary by organisation'!$C80)</f>
        <v>0</v>
      </c>
      <c r="E80" s="77">
        <f>SUMIFS('Work Package Breakdown'!K:K,'Work Package Breakdown'!$E:$E,'Summary by organisation'!$A$75,'Work Package Breakdown'!$D:$D,'Summary by organisation'!$C80)</f>
        <v>0</v>
      </c>
    </row>
    <row r="81" spans="1:5" x14ac:dyDescent="0.3">
      <c r="A81" s="125"/>
      <c r="B81" s="123"/>
      <c r="C81" s="46" t="s">
        <v>19</v>
      </c>
      <c r="D81" s="77">
        <f>SUMIFS('Work Package Breakdown'!J:J,'Work Package Breakdown'!$E:$E,'Summary by organisation'!$A$75,'Work Package Breakdown'!$D:$D,'Summary by organisation'!$C81)</f>
        <v>0</v>
      </c>
      <c r="E81" s="77">
        <f>SUMIFS('Work Package Breakdown'!K:K,'Work Package Breakdown'!$E:$E,'Summary by organisation'!$A$75,'Work Package Breakdown'!$D:$D,'Summary by organisation'!$C81)</f>
        <v>0</v>
      </c>
    </row>
    <row r="82" spans="1:5" x14ac:dyDescent="0.3">
      <c r="A82" s="127"/>
      <c r="B82" s="127"/>
      <c r="C82" s="46" t="s">
        <v>21</v>
      </c>
      <c r="D82" s="77">
        <f>SUMIFS('Work Package Breakdown'!J:J,'Work Package Breakdown'!$E:$E,'Summary by organisation'!$A$75,'Work Package Breakdown'!$D:$D,'Summary by organisation'!$C82)</f>
        <v>0</v>
      </c>
      <c r="E82" s="77">
        <f>SUMIFS('Work Package Breakdown'!K:K,'Work Package Breakdown'!$E:$E,'Summary by organisation'!$A$75,'Work Package Breakdown'!$D:$D,'Summary by organisation'!$C82)</f>
        <v>0</v>
      </c>
    </row>
    <row r="83" spans="1:5" x14ac:dyDescent="0.3">
      <c r="A83" s="78"/>
    </row>
    <row r="84" spans="1:5" x14ac:dyDescent="0.3">
      <c r="A84" s="54" t="s">
        <v>6</v>
      </c>
      <c r="B84" s="22" t="s">
        <v>41</v>
      </c>
      <c r="C84" s="22" t="s">
        <v>58</v>
      </c>
      <c r="D84" s="22" t="s">
        <v>59</v>
      </c>
      <c r="E84" s="22" t="s">
        <v>60</v>
      </c>
    </row>
    <row r="85" spans="1:5" x14ac:dyDescent="0.3">
      <c r="A85" s="125">
        <f>'Drop down options'!G14</f>
        <v>0</v>
      </c>
      <c r="B85" s="123" t="str">
        <f>'Drop down options'!I14</f>
        <v/>
      </c>
      <c r="C85" s="46" t="s">
        <v>7</v>
      </c>
      <c r="D85" s="45">
        <f>SUMIFS('Work Package Breakdown'!J:J,'Work Package Breakdown'!$E:$E,'Summary by organisation'!$A$85,'Work Package Breakdown'!$D:$D,'Summary by organisation'!$C85)</f>
        <v>0</v>
      </c>
      <c r="E85" s="45">
        <f>SUMIFS('Work Package Breakdown'!K:K,'Work Package Breakdown'!$E:$E,'Summary by organisation'!$A$85,'Work Package Breakdown'!$D:$D,'Summary by organisation'!$C85)</f>
        <v>0</v>
      </c>
    </row>
    <row r="86" spans="1:5" x14ac:dyDescent="0.3">
      <c r="A86" s="125"/>
      <c r="B86" s="123"/>
      <c r="C86" s="46" t="s">
        <v>10</v>
      </c>
      <c r="D86" s="45">
        <f>SUMIFS('Work Package Breakdown'!J:J,'Work Package Breakdown'!$E:$E,'Summary by organisation'!$A$85,'Work Package Breakdown'!$D:$D,'Summary by organisation'!$C86)</f>
        <v>0</v>
      </c>
      <c r="E86" s="45">
        <f>SUMIFS('Work Package Breakdown'!K:K,'Work Package Breakdown'!$E:$E,'Summary by organisation'!$A$85,'Work Package Breakdown'!$D:$D,'Summary by organisation'!$C86)</f>
        <v>0</v>
      </c>
    </row>
    <row r="87" spans="1:5" x14ac:dyDescent="0.3">
      <c r="A87" s="125"/>
      <c r="B87" s="123"/>
      <c r="C87" s="46" t="s">
        <v>12</v>
      </c>
      <c r="D87" s="45">
        <f>SUMIFS('Work Package Breakdown'!J:J,'Work Package Breakdown'!$E:$E,'Summary by organisation'!$A$85,'Work Package Breakdown'!$D:$D,'Summary by organisation'!$C87)</f>
        <v>0</v>
      </c>
      <c r="E87" s="45">
        <f>SUMIFS('Work Package Breakdown'!K:K,'Work Package Breakdown'!$E:$E,'Summary by organisation'!$A$85,'Work Package Breakdown'!$D:$D,'Summary by organisation'!$C87)</f>
        <v>0</v>
      </c>
    </row>
    <row r="88" spans="1:5" x14ac:dyDescent="0.3">
      <c r="A88" s="125"/>
      <c r="B88" s="123"/>
      <c r="C88" s="46" t="s">
        <v>15</v>
      </c>
      <c r="D88" s="45">
        <f>SUMIFS('Work Package Breakdown'!J:J,'Work Package Breakdown'!$E:$E,'Summary by organisation'!$A$85,'Work Package Breakdown'!$D:$D,'Summary by organisation'!$C88)</f>
        <v>0</v>
      </c>
      <c r="E88" s="45">
        <f>SUMIFS('Work Package Breakdown'!K:K,'Work Package Breakdown'!$E:$E,'Summary by organisation'!$A$85,'Work Package Breakdown'!$D:$D,'Summary by organisation'!$C88)</f>
        <v>0</v>
      </c>
    </row>
    <row r="89" spans="1:5" x14ac:dyDescent="0.3">
      <c r="A89" s="125"/>
      <c r="B89" s="123"/>
      <c r="C89" s="46" t="s">
        <v>16</v>
      </c>
      <c r="D89" s="45">
        <f>SUMIFS('Work Package Breakdown'!J:J,'Work Package Breakdown'!$E:$E,'Summary by organisation'!$A$85,'Work Package Breakdown'!$D:$D,'Summary by organisation'!$C89)</f>
        <v>0</v>
      </c>
      <c r="E89" s="45">
        <f>SUMIFS('Work Package Breakdown'!K:K,'Work Package Breakdown'!$E:$E,'Summary by organisation'!$A$85,'Work Package Breakdown'!$D:$D,'Summary by organisation'!$C89)</f>
        <v>0</v>
      </c>
    </row>
    <row r="90" spans="1:5" x14ac:dyDescent="0.3">
      <c r="A90" s="125"/>
      <c r="B90" s="123"/>
      <c r="C90" s="46" t="s">
        <v>18</v>
      </c>
      <c r="D90" s="45">
        <f>SUMIFS('Work Package Breakdown'!J:J,'Work Package Breakdown'!$E:$E,'Summary by organisation'!$A$85,'Work Package Breakdown'!$D:$D,'Summary by organisation'!$C90)</f>
        <v>0</v>
      </c>
      <c r="E90" s="45">
        <f>SUMIFS('Work Package Breakdown'!K:K,'Work Package Breakdown'!$E:$E,'Summary by organisation'!$A$85,'Work Package Breakdown'!$D:$D,'Summary by organisation'!$C90)</f>
        <v>0</v>
      </c>
    </row>
    <row r="91" spans="1:5" x14ac:dyDescent="0.3">
      <c r="A91" s="125"/>
      <c r="B91" s="123"/>
      <c r="C91" s="46" t="s">
        <v>19</v>
      </c>
      <c r="D91" s="45">
        <f>SUMIFS('Work Package Breakdown'!J:J,'Work Package Breakdown'!$E:$E,'Summary by organisation'!$A$85,'Work Package Breakdown'!$D:$D,'Summary by organisation'!$C91)</f>
        <v>0</v>
      </c>
      <c r="E91" s="45">
        <f>SUMIFS('Work Package Breakdown'!K:K,'Work Package Breakdown'!$E:$E,'Summary by organisation'!$A$85,'Work Package Breakdown'!$D:$D,'Summary by organisation'!$C91)</f>
        <v>0</v>
      </c>
    </row>
    <row r="92" spans="1:5" x14ac:dyDescent="0.3">
      <c r="A92" s="126"/>
      <c r="B92" s="124"/>
      <c r="C92" s="46" t="s">
        <v>21</v>
      </c>
      <c r="D92" s="45">
        <f>SUMIFS('Work Package Breakdown'!J:J,'Work Package Breakdown'!$E:$E,'Summary by organisation'!$A$85,'Work Package Breakdown'!$D:$D,'Summary by organisation'!$C92)</f>
        <v>0</v>
      </c>
      <c r="E92" s="45">
        <f>SUMIFS('Work Package Breakdown'!K:K,'Work Package Breakdown'!$E:$E,'Summary by organisation'!$A$85,'Work Package Breakdown'!$D:$D,'Summary by organisation'!$C92)</f>
        <v>0</v>
      </c>
    </row>
    <row r="94" spans="1:5" x14ac:dyDescent="0.3">
      <c r="A94" s="54" t="s">
        <v>6</v>
      </c>
      <c r="B94" s="22" t="s">
        <v>41</v>
      </c>
      <c r="C94" s="22" t="s">
        <v>58</v>
      </c>
      <c r="D94" s="22" t="s">
        <v>59</v>
      </c>
      <c r="E94" s="22" t="s">
        <v>60</v>
      </c>
    </row>
    <row r="95" spans="1:5" x14ac:dyDescent="0.3">
      <c r="A95" s="123">
        <f>'Drop down options'!G15</f>
        <v>0</v>
      </c>
      <c r="B95" s="123" t="str">
        <f>'Drop down options'!I15</f>
        <v/>
      </c>
      <c r="C95" s="46" t="s">
        <v>7</v>
      </c>
      <c r="D95" s="77">
        <f>SUMIFS('Work Package Breakdown'!J:J,'Work Package Breakdown'!$E:$E,'Summary by organisation'!$A$95,'Work Package Breakdown'!$D:$D,'Summary by organisation'!$C95)</f>
        <v>0</v>
      </c>
      <c r="E95" s="77">
        <f>SUMIFS('Work Package Breakdown'!K:K,'Work Package Breakdown'!$E:$E,'Summary by organisation'!$A$95,'Work Package Breakdown'!$D:$D,'Summary by organisation'!$C95)</f>
        <v>0</v>
      </c>
    </row>
    <row r="96" spans="1:5" x14ac:dyDescent="0.3">
      <c r="A96" s="123"/>
      <c r="B96" s="123"/>
      <c r="C96" s="46" t="s">
        <v>10</v>
      </c>
      <c r="D96" s="77">
        <f>SUMIFS('Work Package Breakdown'!J:J,'Work Package Breakdown'!$E:$E,'Summary by organisation'!$A$95,'Work Package Breakdown'!$D:$D,'Summary by organisation'!$C96)</f>
        <v>0</v>
      </c>
      <c r="E96" s="77">
        <f>SUMIFS('Work Package Breakdown'!K:K,'Work Package Breakdown'!$E:$E,'Summary by organisation'!$A$95,'Work Package Breakdown'!$D:$D,'Summary by organisation'!$C96)</f>
        <v>0</v>
      </c>
    </row>
    <row r="97" spans="1:5" x14ac:dyDescent="0.3">
      <c r="A97" s="123"/>
      <c r="B97" s="123"/>
      <c r="C97" s="46" t="s">
        <v>12</v>
      </c>
      <c r="D97" s="77">
        <f>SUMIFS('Work Package Breakdown'!J:J,'Work Package Breakdown'!$E:$E,'Summary by organisation'!$A$95,'Work Package Breakdown'!$D:$D,'Summary by organisation'!$C97)</f>
        <v>0</v>
      </c>
      <c r="E97" s="77">
        <f>SUMIFS('Work Package Breakdown'!K:K,'Work Package Breakdown'!$E:$E,'Summary by organisation'!$A$95,'Work Package Breakdown'!$D:$D,'Summary by organisation'!$C97)</f>
        <v>0</v>
      </c>
    </row>
    <row r="98" spans="1:5" x14ac:dyDescent="0.3">
      <c r="A98" s="123"/>
      <c r="B98" s="123"/>
      <c r="C98" s="46" t="s">
        <v>15</v>
      </c>
      <c r="D98" s="77">
        <f>SUMIFS('Work Package Breakdown'!J:J,'Work Package Breakdown'!$E:$E,'Summary by organisation'!$A$95,'Work Package Breakdown'!$D:$D,'Summary by organisation'!$C98)</f>
        <v>0</v>
      </c>
      <c r="E98" s="77">
        <f>SUMIFS('Work Package Breakdown'!K:K,'Work Package Breakdown'!$E:$E,'Summary by organisation'!$A$95,'Work Package Breakdown'!$D:$D,'Summary by organisation'!$C98)</f>
        <v>0</v>
      </c>
    </row>
    <row r="99" spans="1:5" x14ac:dyDescent="0.3">
      <c r="A99" s="123"/>
      <c r="B99" s="123"/>
      <c r="C99" s="46" t="s">
        <v>16</v>
      </c>
      <c r="D99" s="77">
        <f>SUMIFS('Work Package Breakdown'!J:J,'Work Package Breakdown'!$E:$E,'Summary by organisation'!$A$95,'Work Package Breakdown'!$D:$D,'Summary by organisation'!$C99)</f>
        <v>0</v>
      </c>
      <c r="E99" s="77">
        <f>SUMIFS('Work Package Breakdown'!K:K,'Work Package Breakdown'!$E:$E,'Summary by organisation'!$A$95,'Work Package Breakdown'!$D:$D,'Summary by organisation'!$C99)</f>
        <v>0</v>
      </c>
    </row>
    <row r="100" spans="1:5" x14ac:dyDescent="0.3">
      <c r="A100" s="123"/>
      <c r="B100" s="123"/>
      <c r="C100" s="46" t="s">
        <v>18</v>
      </c>
      <c r="D100" s="77">
        <f>SUMIFS('Work Package Breakdown'!J:J,'Work Package Breakdown'!$E:$E,'Summary by organisation'!$A$95,'Work Package Breakdown'!$D:$D,'Summary by organisation'!$C100)</f>
        <v>0</v>
      </c>
      <c r="E100" s="77">
        <f>SUMIFS('Work Package Breakdown'!K:K,'Work Package Breakdown'!$E:$E,'Summary by organisation'!$A$95,'Work Package Breakdown'!$D:$D,'Summary by organisation'!$C100)</f>
        <v>0</v>
      </c>
    </row>
    <row r="101" spans="1:5" x14ac:dyDescent="0.3">
      <c r="A101" s="123"/>
      <c r="B101" s="123"/>
      <c r="C101" s="46" t="s">
        <v>19</v>
      </c>
      <c r="D101" s="77">
        <f>SUMIFS('Work Package Breakdown'!J:J,'Work Package Breakdown'!$E:$E,'Summary by organisation'!$A$95,'Work Package Breakdown'!$D:$D,'Summary by organisation'!$C101)</f>
        <v>0</v>
      </c>
      <c r="E101" s="77">
        <f>SUMIFS('Work Package Breakdown'!K:K,'Work Package Breakdown'!$E:$E,'Summary by organisation'!$A$95,'Work Package Breakdown'!$D:$D,'Summary by organisation'!$C101)</f>
        <v>0</v>
      </c>
    </row>
    <row r="102" spans="1:5" x14ac:dyDescent="0.3">
      <c r="A102" s="127"/>
      <c r="B102" s="127"/>
      <c r="C102" s="46" t="s">
        <v>21</v>
      </c>
      <c r="D102" s="77">
        <f>SUMIFS('Work Package Breakdown'!J:J,'Work Package Breakdown'!$E:$E,'Summary by organisation'!$A$95,'Work Package Breakdown'!$D:$D,'Summary by organisation'!$C102)</f>
        <v>0</v>
      </c>
      <c r="E102" s="77">
        <f>SUMIFS('Work Package Breakdown'!K:K,'Work Package Breakdown'!$E:$E,'Summary by organisation'!$A$95,'Work Package Breakdown'!$D:$D,'Summary by organisation'!$C102)</f>
        <v>0</v>
      </c>
    </row>
  </sheetData>
  <mergeCells count="21">
    <mergeCell ref="A85:A92"/>
    <mergeCell ref="B85:B92"/>
    <mergeCell ref="A95:A102"/>
    <mergeCell ref="B95:B102"/>
    <mergeCell ref="A1:E1"/>
    <mergeCell ref="A5:A12"/>
    <mergeCell ref="B5:B12"/>
    <mergeCell ref="A25:A32"/>
    <mergeCell ref="A75:A82"/>
    <mergeCell ref="B75:B82"/>
    <mergeCell ref="B25:B32"/>
    <mergeCell ref="A15:A22"/>
    <mergeCell ref="B15:B22"/>
    <mergeCell ref="A35:A42"/>
    <mergeCell ref="B35:B42"/>
    <mergeCell ref="A45:A52"/>
    <mergeCell ref="B45:B52"/>
    <mergeCell ref="A55:A62"/>
    <mergeCell ref="B55:B62"/>
    <mergeCell ref="A65:A72"/>
    <mergeCell ref="B65:B7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D53"/>
  <sheetViews>
    <sheetView showGridLines="0" zoomScale="85" zoomScaleNormal="85" workbookViewId="0">
      <selection sqref="A1:D1"/>
    </sheetView>
  </sheetViews>
  <sheetFormatPr defaultColWidth="8.88671875" defaultRowHeight="14.4" x14ac:dyDescent="0.3"/>
  <cols>
    <col min="1" max="1" width="20.44140625" customWidth="1"/>
    <col min="2" max="2" width="32" customWidth="1"/>
    <col min="3" max="3" width="20.88671875" customWidth="1"/>
    <col min="4" max="4" width="19.44140625" customWidth="1"/>
  </cols>
  <sheetData>
    <row r="1" spans="1:4" ht="19.8" x14ac:dyDescent="0.4">
      <c r="A1" s="138" t="s">
        <v>81</v>
      </c>
      <c r="B1" s="138"/>
      <c r="C1" s="138"/>
      <c r="D1" s="138"/>
    </row>
    <row r="2" spans="1:4" x14ac:dyDescent="0.3">
      <c r="A2" s="12" t="s">
        <v>61</v>
      </c>
    </row>
    <row r="4" spans="1:4" x14ac:dyDescent="0.3">
      <c r="A4" s="12" t="s">
        <v>62</v>
      </c>
    </row>
    <row r="5" spans="1:4" x14ac:dyDescent="0.3">
      <c r="A5" s="25" t="s">
        <v>63</v>
      </c>
      <c r="B5" s="25" t="s">
        <v>58</v>
      </c>
      <c r="C5" s="25" t="s">
        <v>59</v>
      </c>
      <c r="D5" s="25" t="s">
        <v>60</v>
      </c>
    </row>
    <row r="6" spans="1:4" x14ac:dyDescent="0.3">
      <c r="A6" s="125" t="s">
        <v>64</v>
      </c>
      <c r="B6" s="46" t="s">
        <v>7</v>
      </c>
      <c r="C6" s="77">
        <f>SUM('Work Package Breakdown'!J5:J7)</f>
        <v>0</v>
      </c>
      <c r="D6" s="77">
        <f>C6</f>
        <v>0</v>
      </c>
    </row>
    <row r="7" spans="1:4" x14ac:dyDescent="0.3">
      <c r="A7" s="125"/>
      <c r="B7" s="46" t="s">
        <v>10</v>
      </c>
      <c r="C7" s="77">
        <v>0</v>
      </c>
      <c r="D7" s="77">
        <f>C7</f>
        <v>0</v>
      </c>
    </row>
    <row r="8" spans="1:4" x14ac:dyDescent="0.3">
      <c r="A8" s="125"/>
      <c r="B8" s="46" t="s">
        <v>12</v>
      </c>
      <c r="C8" s="77">
        <v>0</v>
      </c>
      <c r="D8" s="77">
        <f t="shared" ref="D8:D13" si="0">C8</f>
        <v>0</v>
      </c>
    </row>
    <row r="9" spans="1:4" x14ac:dyDescent="0.3">
      <c r="A9" s="125"/>
      <c r="B9" s="46" t="s">
        <v>15</v>
      </c>
      <c r="C9" s="77">
        <v>0</v>
      </c>
      <c r="D9" s="77">
        <f t="shared" si="0"/>
        <v>0</v>
      </c>
    </row>
    <row r="10" spans="1:4" x14ac:dyDescent="0.3">
      <c r="A10" s="125"/>
      <c r="B10" s="46" t="s">
        <v>16</v>
      </c>
      <c r="C10" s="77">
        <v>0</v>
      </c>
      <c r="D10" s="77">
        <f t="shared" si="0"/>
        <v>0</v>
      </c>
    </row>
    <row r="11" spans="1:4" x14ac:dyDescent="0.3">
      <c r="A11" s="125"/>
      <c r="B11" s="46" t="s">
        <v>18</v>
      </c>
      <c r="C11" s="77">
        <v>0</v>
      </c>
      <c r="D11" s="77">
        <f t="shared" si="0"/>
        <v>0</v>
      </c>
    </row>
    <row r="12" spans="1:4" x14ac:dyDescent="0.3">
      <c r="A12" s="125"/>
      <c r="B12" s="46" t="s">
        <v>19</v>
      </c>
      <c r="C12" s="77">
        <v>0</v>
      </c>
      <c r="D12" s="77">
        <f t="shared" si="0"/>
        <v>0</v>
      </c>
    </row>
    <row r="13" spans="1:4" x14ac:dyDescent="0.3">
      <c r="A13" s="126"/>
      <c r="B13" s="46" t="s">
        <v>21</v>
      </c>
      <c r="C13" s="77">
        <f>'Work Package Breakdown'!J8</f>
        <v>0</v>
      </c>
      <c r="D13" s="77">
        <f t="shared" si="0"/>
        <v>0</v>
      </c>
    </row>
    <row r="15" spans="1:4" x14ac:dyDescent="0.3">
      <c r="A15" s="25" t="s">
        <v>63</v>
      </c>
      <c r="B15" s="25" t="s">
        <v>58</v>
      </c>
      <c r="C15" s="25" t="s">
        <v>59</v>
      </c>
      <c r="D15" s="25" t="s">
        <v>60</v>
      </c>
    </row>
    <row r="16" spans="1:4" x14ac:dyDescent="0.3">
      <c r="A16" s="125" t="s">
        <v>65</v>
      </c>
      <c r="B16" s="46" t="s">
        <v>7</v>
      </c>
      <c r="C16" s="77">
        <f>SUM('Work Package Breakdown'!J20:J22)</f>
        <v>0</v>
      </c>
      <c r="D16" s="77">
        <f>C16</f>
        <v>0</v>
      </c>
    </row>
    <row r="17" spans="1:4" x14ac:dyDescent="0.3">
      <c r="A17" s="125"/>
      <c r="B17" s="46" t="s">
        <v>10</v>
      </c>
      <c r="C17" s="77">
        <v>0</v>
      </c>
      <c r="D17" s="77">
        <f>C17</f>
        <v>0</v>
      </c>
    </row>
    <row r="18" spans="1:4" x14ac:dyDescent="0.3">
      <c r="A18" s="125"/>
      <c r="B18" s="46" t="s">
        <v>12</v>
      </c>
      <c r="C18" s="77">
        <f>'Work Package Breakdown'!J25+'Work Package Breakdown'!J26</f>
        <v>0</v>
      </c>
      <c r="D18" s="77">
        <f t="shared" ref="D18:D23" si="1">C18</f>
        <v>0</v>
      </c>
    </row>
    <row r="19" spans="1:4" x14ac:dyDescent="0.3">
      <c r="A19" s="125"/>
      <c r="B19" s="46" t="s">
        <v>15</v>
      </c>
      <c r="C19" s="77">
        <v>0</v>
      </c>
      <c r="D19" s="77">
        <f t="shared" si="1"/>
        <v>0</v>
      </c>
    </row>
    <row r="20" spans="1:4" x14ac:dyDescent="0.3">
      <c r="A20" s="125"/>
      <c r="B20" s="46" t="s">
        <v>16</v>
      </c>
      <c r="C20" s="77">
        <v>0</v>
      </c>
      <c r="D20" s="77">
        <f t="shared" si="1"/>
        <v>0</v>
      </c>
    </row>
    <row r="21" spans="1:4" x14ac:dyDescent="0.3">
      <c r="A21" s="125"/>
      <c r="B21" s="46" t="s">
        <v>18</v>
      </c>
      <c r="C21" s="77">
        <v>0</v>
      </c>
      <c r="D21" s="77">
        <f t="shared" si="1"/>
        <v>0</v>
      </c>
    </row>
    <row r="22" spans="1:4" x14ac:dyDescent="0.3">
      <c r="A22" s="125"/>
      <c r="B22" s="46" t="s">
        <v>19</v>
      </c>
      <c r="C22" s="77">
        <f>'Work Package Breakdown'!J23+'Work Package Breakdown'!J27</f>
        <v>0</v>
      </c>
      <c r="D22" s="77">
        <f t="shared" si="1"/>
        <v>0</v>
      </c>
    </row>
    <row r="23" spans="1:4" x14ac:dyDescent="0.3">
      <c r="A23" s="126"/>
      <c r="B23" s="46" t="s">
        <v>21</v>
      </c>
      <c r="C23" s="77">
        <f>'Work Package Breakdown'!J24</f>
        <v>0</v>
      </c>
      <c r="D23" s="77">
        <f t="shared" si="1"/>
        <v>0</v>
      </c>
    </row>
    <row r="25" spans="1:4" x14ac:dyDescent="0.3">
      <c r="A25" s="25" t="s">
        <v>63</v>
      </c>
      <c r="B25" s="25" t="s">
        <v>58</v>
      </c>
      <c r="C25" s="25" t="s">
        <v>59</v>
      </c>
      <c r="D25" s="25" t="s">
        <v>60</v>
      </c>
    </row>
    <row r="26" spans="1:4" x14ac:dyDescent="0.3">
      <c r="A26" s="125" t="s">
        <v>66</v>
      </c>
      <c r="B26" s="46" t="s">
        <v>7</v>
      </c>
      <c r="C26" s="77">
        <f>SUM('Work Package Breakdown'!J31:J33)</f>
        <v>0</v>
      </c>
      <c r="D26" s="77">
        <f>C26</f>
        <v>0</v>
      </c>
    </row>
    <row r="27" spans="1:4" x14ac:dyDescent="0.3">
      <c r="A27" s="125"/>
      <c r="B27" s="46" t="s">
        <v>10</v>
      </c>
      <c r="C27" s="77">
        <v>0</v>
      </c>
      <c r="D27" s="77">
        <f t="shared" ref="D27:D33" si="2">C27</f>
        <v>0</v>
      </c>
    </row>
    <row r="28" spans="1:4" x14ac:dyDescent="0.3">
      <c r="A28" s="125"/>
      <c r="B28" s="46" t="s">
        <v>12</v>
      </c>
      <c r="C28" s="77">
        <v>0</v>
      </c>
      <c r="D28" s="77">
        <f t="shared" si="2"/>
        <v>0</v>
      </c>
    </row>
    <row r="29" spans="1:4" x14ac:dyDescent="0.3">
      <c r="A29" s="125"/>
      <c r="B29" s="46" t="s">
        <v>15</v>
      </c>
      <c r="C29" s="77">
        <v>0</v>
      </c>
      <c r="D29" s="77">
        <f t="shared" si="2"/>
        <v>0</v>
      </c>
    </row>
    <row r="30" spans="1:4" x14ac:dyDescent="0.3">
      <c r="A30" s="125"/>
      <c r="B30" s="46" t="s">
        <v>16</v>
      </c>
      <c r="C30" s="77">
        <v>0</v>
      </c>
      <c r="D30" s="77">
        <f t="shared" si="2"/>
        <v>0</v>
      </c>
    </row>
    <row r="31" spans="1:4" x14ac:dyDescent="0.3">
      <c r="A31" s="125"/>
      <c r="B31" s="46" t="s">
        <v>18</v>
      </c>
      <c r="C31" s="77">
        <v>0</v>
      </c>
      <c r="D31" s="77">
        <f t="shared" si="2"/>
        <v>0</v>
      </c>
    </row>
    <row r="32" spans="1:4" x14ac:dyDescent="0.3">
      <c r="A32" s="125"/>
      <c r="B32" s="46" t="s">
        <v>19</v>
      </c>
      <c r="C32" s="77">
        <v>0</v>
      </c>
      <c r="D32" s="77">
        <f t="shared" si="2"/>
        <v>0</v>
      </c>
    </row>
    <row r="33" spans="1:4" x14ac:dyDescent="0.3">
      <c r="A33" s="126"/>
      <c r="B33" s="46" t="s">
        <v>21</v>
      </c>
      <c r="C33" s="77">
        <f>'Work Package Breakdown'!J35</f>
        <v>0</v>
      </c>
      <c r="D33" s="77">
        <f t="shared" si="2"/>
        <v>0</v>
      </c>
    </row>
    <row r="35" spans="1:4" x14ac:dyDescent="0.3">
      <c r="A35" s="25" t="s">
        <v>63</v>
      </c>
      <c r="B35" s="25" t="s">
        <v>58</v>
      </c>
      <c r="C35" s="25" t="s">
        <v>59</v>
      </c>
      <c r="D35" s="25" t="s">
        <v>60</v>
      </c>
    </row>
    <row r="36" spans="1:4" x14ac:dyDescent="0.3">
      <c r="A36" s="125" t="s">
        <v>67</v>
      </c>
      <c r="B36" s="46" t="s">
        <v>7</v>
      </c>
      <c r="C36" s="77">
        <f>SUM('Work Package Breakdown'!J46:J48)</f>
        <v>0</v>
      </c>
      <c r="D36" s="77">
        <f>C36</f>
        <v>0</v>
      </c>
    </row>
    <row r="37" spans="1:4" x14ac:dyDescent="0.3">
      <c r="A37" s="125"/>
      <c r="B37" s="46" t="s">
        <v>10</v>
      </c>
      <c r="C37" s="77">
        <v>0</v>
      </c>
      <c r="D37" s="77">
        <f t="shared" ref="D37:D43" si="3">C37</f>
        <v>0</v>
      </c>
    </row>
    <row r="38" spans="1:4" x14ac:dyDescent="0.3">
      <c r="A38" s="125"/>
      <c r="B38" s="46" t="s">
        <v>12</v>
      </c>
      <c r="C38" s="77">
        <v>0</v>
      </c>
      <c r="D38" s="77">
        <f t="shared" ref="D38" si="4">C38</f>
        <v>0</v>
      </c>
    </row>
    <row r="39" spans="1:4" x14ac:dyDescent="0.3">
      <c r="A39" s="125"/>
      <c r="B39" s="46" t="s">
        <v>15</v>
      </c>
      <c r="C39" s="77">
        <v>0</v>
      </c>
      <c r="D39" s="77">
        <f t="shared" si="3"/>
        <v>0</v>
      </c>
    </row>
    <row r="40" spans="1:4" x14ac:dyDescent="0.3">
      <c r="A40" s="125"/>
      <c r="B40" s="46" t="s">
        <v>16</v>
      </c>
      <c r="C40" s="77">
        <v>0</v>
      </c>
      <c r="D40" s="77">
        <f t="shared" si="3"/>
        <v>0</v>
      </c>
    </row>
    <row r="41" spans="1:4" x14ac:dyDescent="0.3">
      <c r="A41" s="125"/>
      <c r="B41" s="46" t="s">
        <v>18</v>
      </c>
      <c r="C41" s="77">
        <v>0</v>
      </c>
      <c r="D41" s="77">
        <f t="shared" si="3"/>
        <v>0</v>
      </c>
    </row>
    <row r="42" spans="1:4" x14ac:dyDescent="0.3">
      <c r="A42" s="125"/>
      <c r="B42" s="46" t="s">
        <v>19</v>
      </c>
      <c r="C42" s="77">
        <f>'Work Package Breakdown'!J49</f>
        <v>0</v>
      </c>
      <c r="D42" s="77">
        <f t="shared" si="3"/>
        <v>0</v>
      </c>
    </row>
    <row r="43" spans="1:4" x14ac:dyDescent="0.3">
      <c r="A43" s="126"/>
      <c r="B43" s="46" t="s">
        <v>21</v>
      </c>
      <c r="C43" s="77">
        <f>'Work Package Breakdown'!J50</f>
        <v>0</v>
      </c>
      <c r="D43" s="77">
        <f t="shared" si="3"/>
        <v>0</v>
      </c>
    </row>
    <row r="45" spans="1:4" x14ac:dyDescent="0.3">
      <c r="A45" s="25" t="s">
        <v>63</v>
      </c>
      <c r="B45" s="25" t="s">
        <v>58</v>
      </c>
      <c r="C45" s="25" t="s">
        <v>59</v>
      </c>
      <c r="D45" s="25" t="s">
        <v>60</v>
      </c>
    </row>
    <row r="46" spans="1:4" x14ac:dyDescent="0.3">
      <c r="A46" s="125" t="s">
        <v>68</v>
      </c>
      <c r="B46" s="46" t="s">
        <v>7</v>
      </c>
      <c r="C46" s="77"/>
      <c r="D46" s="77"/>
    </row>
    <row r="47" spans="1:4" x14ac:dyDescent="0.3">
      <c r="A47" s="125"/>
      <c r="B47" s="46" t="s">
        <v>10</v>
      </c>
      <c r="C47" s="77"/>
      <c r="D47" s="77"/>
    </row>
    <row r="48" spans="1:4" x14ac:dyDescent="0.3">
      <c r="A48" s="125"/>
      <c r="B48" s="46" t="s">
        <v>12</v>
      </c>
      <c r="C48" s="77"/>
      <c r="D48" s="77"/>
    </row>
    <row r="49" spans="1:4" x14ac:dyDescent="0.3">
      <c r="A49" s="125"/>
      <c r="B49" s="46" t="s">
        <v>15</v>
      </c>
      <c r="C49" s="77"/>
      <c r="D49" s="77"/>
    </row>
    <row r="50" spans="1:4" x14ac:dyDescent="0.3">
      <c r="A50" s="125"/>
      <c r="B50" s="46" t="s">
        <v>16</v>
      </c>
      <c r="C50" s="77"/>
      <c r="D50" s="77"/>
    </row>
    <row r="51" spans="1:4" x14ac:dyDescent="0.3">
      <c r="A51" s="125"/>
      <c r="B51" s="46" t="s">
        <v>18</v>
      </c>
      <c r="C51" s="77"/>
      <c r="D51" s="77"/>
    </row>
    <row r="52" spans="1:4" x14ac:dyDescent="0.3">
      <c r="A52" s="125"/>
      <c r="B52" s="46" t="s">
        <v>19</v>
      </c>
      <c r="C52" s="77"/>
      <c r="D52" s="77"/>
    </row>
    <row r="53" spans="1:4" x14ac:dyDescent="0.3">
      <c r="A53" s="126"/>
      <c r="B53" s="46" t="s">
        <v>21</v>
      </c>
      <c r="C53" s="77"/>
      <c r="D53" s="77"/>
    </row>
  </sheetData>
  <mergeCells count="6">
    <mergeCell ref="A46:A53"/>
    <mergeCell ref="A1:D1"/>
    <mergeCell ref="A6:A13"/>
    <mergeCell ref="A16:A23"/>
    <mergeCell ref="A26:A33"/>
    <mergeCell ref="A36:A4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17"/>
  <sheetViews>
    <sheetView showGridLines="0" workbookViewId="0">
      <selection sqref="A1:E1"/>
    </sheetView>
  </sheetViews>
  <sheetFormatPr defaultColWidth="8.88671875" defaultRowHeight="14.4" x14ac:dyDescent="0.3"/>
  <cols>
    <col min="1" max="1" width="10.88671875" customWidth="1"/>
    <col min="2" max="2" width="19.44140625" customWidth="1"/>
    <col min="3" max="3" width="36.44140625" customWidth="1"/>
    <col min="4" max="4" width="17.5546875" customWidth="1"/>
    <col min="5" max="5" width="28" customWidth="1"/>
    <col min="6" max="6" width="9.88671875" bestFit="1" customWidth="1"/>
  </cols>
  <sheetData>
    <row r="1" spans="1:6" ht="19.8" x14ac:dyDescent="0.4">
      <c r="A1" s="139" t="s">
        <v>78</v>
      </c>
      <c r="B1" s="139"/>
      <c r="C1" s="139"/>
      <c r="D1" s="139"/>
      <c r="E1" s="139"/>
    </row>
    <row r="3" spans="1:6" ht="27" customHeight="1" x14ac:dyDescent="0.3">
      <c r="A3" s="24" t="s">
        <v>69</v>
      </c>
      <c r="B3" s="24" t="s">
        <v>70</v>
      </c>
      <c r="C3" s="24" t="s">
        <v>71</v>
      </c>
      <c r="D3" s="24" t="s">
        <v>72</v>
      </c>
      <c r="E3" s="24" t="s">
        <v>73</v>
      </c>
      <c r="F3" s="24" t="s">
        <v>74</v>
      </c>
    </row>
    <row r="4" spans="1:6" ht="28.5" customHeight="1" x14ac:dyDescent="0.3">
      <c r="A4" s="21"/>
      <c r="B4" s="81"/>
      <c r="C4" s="81"/>
      <c r="D4" s="80"/>
      <c r="E4" s="81"/>
      <c r="F4" s="85"/>
    </row>
    <row r="5" spans="1:6" ht="39.75" customHeight="1" x14ac:dyDescent="0.3">
      <c r="A5" s="21"/>
      <c r="B5" s="21"/>
      <c r="C5" s="81"/>
      <c r="D5" s="80"/>
      <c r="E5" s="81"/>
      <c r="F5" s="85"/>
    </row>
    <row r="6" spans="1:6" ht="42" customHeight="1" x14ac:dyDescent="0.3">
      <c r="A6" s="21"/>
      <c r="B6" s="21"/>
      <c r="C6" s="81"/>
      <c r="D6" s="80"/>
      <c r="E6" s="81"/>
      <c r="F6" s="85"/>
    </row>
    <row r="7" spans="1:6" ht="44.25" customHeight="1" x14ac:dyDescent="0.3">
      <c r="A7" s="21"/>
      <c r="B7" s="21"/>
      <c r="C7" s="81"/>
      <c r="D7" s="80"/>
      <c r="E7" s="81"/>
      <c r="F7" s="85"/>
    </row>
    <row r="8" spans="1:6" x14ac:dyDescent="0.3">
      <c r="A8" s="86" t="s">
        <v>75</v>
      </c>
      <c r="B8" s="21"/>
      <c r="C8" s="21"/>
      <c r="D8" s="21"/>
      <c r="E8" s="87">
        <f>SUM(F4:F6)</f>
        <v>0</v>
      </c>
    </row>
    <row r="9" spans="1:6" x14ac:dyDescent="0.3">
      <c r="A9" s="21"/>
      <c r="B9" s="21"/>
      <c r="C9" s="21"/>
      <c r="D9" s="21"/>
      <c r="E9" s="21"/>
    </row>
    <row r="10" spans="1:6" x14ac:dyDescent="0.3">
      <c r="A10" s="21"/>
      <c r="B10" s="21"/>
      <c r="C10" s="21"/>
      <c r="D10" s="21"/>
      <c r="E10" s="21"/>
    </row>
    <row r="11" spans="1:6" x14ac:dyDescent="0.3">
      <c r="A11" s="21"/>
      <c r="B11" s="21"/>
      <c r="C11" s="21"/>
      <c r="D11" s="21"/>
      <c r="E11" s="21"/>
    </row>
    <row r="12" spans="1:6" x14ac:dyDescent="0.3">
      <c r="A12" s="21"/>
      <c r="B12" s="21"/>
      <c r="C12" s="21"/>
      <c r="D12" s="21"/>
      <c r="E12" s="21"/>
    </row>
    <row r="13" spans="1:6" x14ac:dyDescent="0.3">
      <c r="A13" s="21"/>
      <c r="B13" s="21"/>
      <c r="C13" s="21"/>
      <c r="D13" s="21"/>
      <c r="E13" s="21"/>
    </row>
    <row r="14" spans="1:6" x14ac:dyDescent="0.3">
      <c r="A14" s="21"/>
      <c r="B14" s="21"/>
      <c r="C14" s="21"/>
      <c r="D14" s="21"/>
      <c r="E14" s="21"/>
    </row>
    <row r="15" spans="1:6" x14ac:dyDescent="0.3">
      <c r="A15" s="21"/>
      <c r="B15" s="21"/>
      <c r="C15" s="21"/>
      <c r="D15" s="21"/>
      <c r="E15" s="21"/>
    </row>
    <row r="16" spans="1:6" x14ac:dyDescent="0.3">
      <c r="A16" s="21"/>
      <c r="B16" s="21"/>
      <c r="C16" s="21"/>
      <c r="D16" s="21"/>
      <c r="E16" s="21"/>
    </row>
    <row r="17" spans="1:5" x14ac:dyDescent="0.3">
      <c r="A17" s="21"/>
      <c r="B17" s="21"/>
      <c r="C17" s="21"/>
      <c r="D17" s="21"/>
      <c r="E17" s="21"/>
    </row>
  </sheetData>
  <mergeCells count="1">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CBAD"/>
  </sheetPr>
  <dimension ref="A1:H28"/>
  <sheetViews>
    <sheetView zoomScale="190" zoomScaleNormal="190" workbookViewId="0">
      <selection activeCell="C24" sqref="C24"/>
    </sheetView>
  </sheetViews>
  <sheetFormatPr defaultColWidth="8.88671875" defaultRowHeight="14.4" x14ac:dyDescent="0.3"/>
  <cols>
    <col min="1" max="1" width="27.6640625" customWidth="1"/>
    <col min="2" max="2" width="23.109375" customWidth="1"/>
    <col min="5" max="5" width="8.88671875" customWidth="1"/>
  </cols>
  <sheetData>
    <row r="1" spans="1:8" x14ac:dyDescent="0.3">
      <c r="A1" s="140" t="s">
        <v>76</v>
      </c>
      <c r="B1" s="140"/>
      <c r="C1" s="140"/>
      <c r="D1" s="140"/>
      <c r="E1" s="140"/>
      <c r="F1" s="140"/>
      <c r="G1" s="140"/>
      <c r="H1" s="140"/>
    </row>
    <row r="2" spans="1:8" x14ac:dyDescent="0.3">
      <c r="A2" t="s">
        <v>77</v>
      </c>
    </row>
    <row r="5" spans="1:8" x14ac:dyDescent="0.3">
      <c r="A5" s="90" t="s">
        <v>85</v>
      </c>
      <c r="B5" s="90" t="s">
        <v>83</v>
      </c>
      <c r="C5" s="90" t="s">
        <v>84</v>
      </c>
    </row>
    <row r="6" spans="1:8" x14ac:dyDescent="0.3">
      <c r="A6" s="32"/>
      <c r="B6" s="32"/>
      <c r="C6" s="32"/>
    </row>
    <row r="7" spans="1:8" x14ac:dyDescent="0.3">
      <c r="A7" s="32"/>
      <c r="B7" s="32"/>
      <c r="C7" s="32"/>
    </row>
    <row r="8" spans="1:8" x14ac:dyDescent="0.3">
      <c r="A8" s="32"/>
      <c r="B8" s="32"/>
      <c r="C8" s="32"/>
    </row>
    <row r="9" spans="1:8" x14ac:dyDescent="0.3">
      <c r="A9" s="32"/>
      <c r="B9" s="32"/>
      <c r="C9" s="32"/>
    </row>
    <row r="10" spans="1:8" x14ac:dyDescent="0.3">
      <c r="A10" s="32"/>
      <c r="B10" s="32"/>
      <c r="C10" s="32"/>
    </row>
    <row r="11" spans="1:8" x14ac:dyDescent="0.3">
      <c r="A11" s="32"/>
      <c r="B11" s="32"/>
      <c r="C11" s="32"/>
    </row>
    <row r="12" spans="1:8" x14ac:dyDescent="0.3">
      <c r="A12" s="32"/>
      <c r="B12" s="32"/>
      <c r="C12" s="32"/>
    </row>
    <row r="13" spans="1:8" x14ac:dyDescent="0.3">
      <c r="A13" s="32"/>
      <c r="B13" s="32"/>
      <c r="C13" s="32"/>
    </row>
    <row r="14" spans="1:8" x14ac:dyDescent="0.3">
      <c r="A14" s="32"/>
      <c r="B14" s="32"/>
      <c r="C14" s="32"/>
    </row>
    <row r="15" spans="1:8" x14ac:dyDescent="0.3">
      <c r="A15" s="32"/>
      <c r="B15" s="32"/>
      <c r="C15" s="32"/>
    </row>
    <row r="16" spans="1:8" x14ac:dyDescent="0.3">
      <c r="A16" s="32"/>
      <c r="B16" s="32"/>
      <c r="C16" s="32"/>
    </row>
    <row r="17" spans="1:3" x14ac:dyDescent="0.3">
      <c r="A17" s="32"/>
      <c r="B17" s="32"/>
      <c r="C17" s="32"/>
    </row>
    <row r="18" spans="1:3" x14ac:dyDescent="0.3">
      <c r="A18" s="32"/>
      <c r="B18" s="32"/>
      <c r="C18" s="32"/>
    </row>
    <row r="19" spans="1:3" x14ac:dyDescent="0.3">
      <c r="A19" s="32"/>
      <c r="B19" s="32"/>
      <c r="C19" s="32"/>
    </row>
    <row r="20" spans="1:3" x14ac:dyDescent="0.3">
      <c r="A20" s="32"/>
      <c r="B20" s="32"/>
      <c r="C20" s="32"/>
    </row>
    <row r="21" spans="1:3" x14ac:dyDescent="0.3">
      <c r="A21" s="32"/>
      <c r="B21" s="32"/>
      <c r="C21" s="32"/>
    </row>
    <row r="22" spans="1:3" x14ac:dyDescent="0.3">
      <c r="A22" s="89"/>
      <c r="B22" s="32"/>
      <c r="C22" s="32"/>
    </row>
    <row r="23" spans="1:3" x14ac:dyDescent="0.3">
      <c r="A23" s="32"/>
      <c r="B23" s="32"/>
      <c r="C23" s="32"/>
    </row>
    <row r="24" spans="1:3" x14ac:dyDescent="0.3">
      <c r="A24" s="141" t="s">
        <v>75</v>
      </c>
      <c r="B24" s="142"/>
      <c r="C24" s="32"/>
    </row>
    <row r="25" spans="1:3" x14ac:dyDescent="0.3">
      <c r="A25" s="82"/>
    </row>
    <row r="26" spans="1:3" x14ac:dyDescent="0.3">
      <c r="A26" s="82"/>
    </row>
    <row r="27" spans="1:3" x14ac:dyDescent="0.3">
      <c r="A27" s="82"/>
    </row>
    <row r="28" spans="1:3" x14ac:dyDescent="0.3">
      <c r="A28" s="82"/>
    </row>
  </sheetData>
  <mergeCells count="2">
    <mergeCell ref="A1:H1"/>
    <mergeCell ref="A24:B2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5" ma:contentTypeDescription="Create a new document." ma:contentTypeScope="" ma:versionID="1135c39263bb4031f4a9999a1890ac0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fab3e213af14afce2a9ec19134d1e2e2"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2022-03-24T18:50:14+00:00</Date_x0020_Opened>
    <LegacyData xmlns="aaacb922-5235-4a66-b188-303b9b46fbd7" xsi:nil="true"/>
    <Descriptor xmlns="0063f72e-ace3-48fb-9c1f-5b513408b31f" xsi:nil="true"/>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Security_x0020_Classification xmlns="0063f72e-ace3-48fb-9c1f-5b513408b31f">OFFICIAL</Security_x0020_Classification>
    <TaxCatchAll xmlns="5b28aca4-1a3f-4435-8455-199cb477ca9d">
      <Value>1</Value>
    </TaxCatchAll>
    <Retention_x0020_Label xmlns="a8f60570-4bd3-4f2b-950b-a996de8ab151" xsi:nil="true"/>
    <Date_x0020_Closed xmlns="b413c3fd-5a3b-4239-b985-69032e371c04" xsi:nil="true"/>
    <_dlc_DocId xmlns="5b28aca4-1a3f-4435-8455-199cb477ca9d">4AE7XSTU3CCT-245402778-204697</_dlc_DocId>
    <_dlc_DocIdUrl xmlns="5b28aca4-1a3f-4435-8455-199cb477ca9d">
      <Url>https://beisgov.sharepoint.com/sites/UKSALocalGrowth/_layouts/15/DocIdRedir.aspx?ID=4AE7XSTU3CCT-245402778-204697</Url>
      <Description>4AE7XSTU3CCT-245402778-204697</Description>
    </_dlc_DocIdUrl>
    <lcf76f155ced4ddcb4097134ff3c332f xmlns="19c35881-1946-4d14-9111-eb0c9f6f92d5">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Props1.xml><?xml version="1.0" encoding="utf-8"?>
<ds:datastoreItem xmlns:ds="http://schemas.openxmlformats.org/officeDocument/2006/customXml" ds:itemID="{48155E35-1FE7-4A92-A6D3-7C56E55CFF51}">
  <ds:schemaRefs>
    <ds:schemaRef ds:uri="http://schemas.microsoft.com/sharepoint/events"/>
  </ds:schemaRefs>
</ds:datastoreItem>
</file>

<file path=customXml/itemProps2.xml><?xml version="1.0" encoding="utf-8"?>
<ds:datastoreItem xmlns:ds="http://schemas.openxmlformats.org/officeDocument/2006/customXml" ds:itemID="{BD4BE377-252F-4A0A-B205-BB1C4DB46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5b28aca4-1a3f-4435-8455-199cb477ca9d"/>
    <ds:schemaRef ds:uri="b413c3fd-5a3b-4239-b985-69032e371c04"/>
    <ds:schemaRef ds:uri="a8f60570-4bd3-4f2b-950b-a996de8ab151"/>
    <ds:schemaRef ds:uri="aaacb922-5235-4a66-b188-303b9b46fbd7"/>
    <ds:schemaRef ds:uri="19c35881-1946-4d14-9111-eb0c9f6f9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0BAF38-0E16-4068-BE43-7F20214149BF}">
  <ds:schemaRefs>
    <ds:schemaRef ds:uri="a8f60570-4bd3-4f2b-950b-a996de8ab15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aaacb922-5235-4a66-b188-303b9b46fbd7"/>
    <ds:schemaRef ds:uri="19c35881-1946-4d14-9111-eb0c9f6f92d5"/>
    <ds:schemaRef ds:uri="http://schemas.microsoft.com/office/2006/documentManagement/types"/>
    <ds:schemaRef ds:uri="b413c3fd-5a3b-4239-b985-69032e371c04"/>
    <ds:schemaRef ds:uri="5b28aca4-1a3f-4435-8455-199cb477ca9d"/>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E13FDAE5-8E6F-4791-A30C-DF5C000F84C1}">
  <ds:schemaRefs>
    <ds:schemaRef ds:uri="http://schemas.microsoft.com/sharepoint/v3/contenttype/forms"/>
  </ds:schemaRefs>
</ds:datastoreItem>
</file>

<file path=customXml/itemProps5.xml><?xml version="1.0" encoding="utf-8"?>
<ds:datastoreItem xmlns:ds="http://schemas.openxmlformats.org/officeDocument/2006/customXml" ds:itemID="{31FCBF4C-EAC8-44F6-A610-33FEBC33FD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Drop down options</vt:lpstr>
      <vt:lpstr>Work Package Breakdown</vt:lpstr>
      <vt:lpstr>Summary by organisation</vt:lpstr>
      <vt:lpstr>Summary by Work Package</vt:lpstr>
      <vt:lpstr>Proposed Milestone Table</vt:lpstr>
      <vt:lpstr>Overheads breakdown</vt:lpstr>
      <vt:lpstr>Budget_category</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Barratt, Thomas (UKSA)</cp:lastModifiedBy>
  <cp:revision/>
  <dcterms:created xsi:type="dcterms:W3CDTF">2019-06-20T14:11:00Z</dcterms:created>
  <dcterms:modified xsi:type="dcterms:W3CDTF">2022-08-23T08:51:46Z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0x010100F54C3EB26AF9C447B106C5BC6056A95F</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7ee07eab-f253-429c-aa95-1740c513451f</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y fmtid="{D5CDD505-2E9C-101B-9397-08002B2CF9AE}" pid="78" name="SV_QUERY_LIST_4F35BF76-6C0D-4D9B-82B2-816C12CF3733">
    <vt:lpwstr>empty_477D106A-C0D6-4607-AEBD-E2C9D60EA279</vt:lpwstr>
  </property>
  <property fmtid="{D5CDD505-2E9C-101B-9397-08002B2CF9AE}" pid="79" name="WorkflowChangePath">
    <vt:lpwstr>2a394725-a02c-4d7d-8f7d-ce4fd3f92163,2;2a394725-a02c-4d7d-8f7d-ce4fd3f92163,2;2a394725-a02c-4d7d-8f7d-ce4fd3f92163,2;</vt:lpwstr>
  </property>
  <property fmtid="{D5CDD505-2E9C-101B-9397-08002B2CF9AE}" pid="80" name="SV_HIDDEN_GRID_QUERY_LIST_4F35BF76-6C0D-4D9B-82B2-816C12CF3733">
    <vt:lpwstr>empty_477D106A-C0D6-4607-AEBD-E2C9D60EA279</vt:lpwstr>
  </property>
  <property fmtid="{D5CDD505-2E9C-101B-9397-08002B2CF9AE}" pid="81" name="_NewReviewCycle">
    <vt:lpwstr/>
  </property>
  <property fmtid="{D5CDD505-2E9C-101B-9397-08002B2CF9AE}" pid="82" name="MediaServiceImageTags">
    <vt:lpwstr/>
  </property>
</Properties>
</file>