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hclg.sharepoint.com/sites/HousingandplanningandCOREstatistics/Shared Documents/CORE Lettings/02 Stats releases/20-21/Annual Release/Summary Tables/"/>
    </mc:Choice>
  </mc:AlternateContent>
  <xr:revisionPtr revIDLastSave="2522" documentId="13_ncr:1_{E9260648-2FC3-4406-9D8D-8B80B2BE539B}" xr6:coauthVersionLast="47" xr6:coauthVersionMax="47" xr10:uidLastSave="{AB6D0049-9EA7-4E12-B0A6-F71A20F7A5B7}"/>
  <bookViews>
    <workbookView xWindow="-1776" yWindow="-17388" windowWidth="30936" windowHeight="16896" tabRatio="984" firstSheet="11" activeTab="23" xr2:uid="{39FBF05B-6C0D-4F81-92C8-62C9082554E8}"/>
  </bookViews>
  <sheets>
    <sheet name="Contents" sheetId="2" r:id="rId1"/>
    <sheet name="Table 1a" sheetId="3" r:id="rId2"/>
    <sheet name="Table 1ai" sheetId="39" r:id="rId3"/>
    <sheet name="Table 1b" sheetId="4" r:id="rId4"/>
    <sheet name="Table 1c" sheetId="36" r:id="rId5"/>
    <sheet name="Table 1d" sheetId="6" r:id="rId6"/>
    <sheet name="Table 1f " sheetId="37" r:id="rId7"/>
    <sheet name="Table 1g" sheetId="31" r:id="rId8"/>
    <sheet name="Table 1h" sheetId="32" r:id="rId9"/>
    <sheet name="Table 2a" sheetId="8" r:id="rId10"/>
    <sheet name="Table 2b" sheetId="9" r:id="rId11"/>
    <sheet name="Table 2c&amp;d" sheetId="10" r:id="rId12"/>
    <sheet name="Table 2c&amp;d (London)" sheetId="11" r:id="rId13"/>
    <sheet name="Table 2e" sheetId="12" r:id="rId14"/>
    <sheet name="Table 2fi" sheetId="40" r:id="rId15"/>
    <sheet name="Table 2fii" sheetId="42" r:id="rId16"/>
    <sheet name="Table 2g" sheetId="13" r:id="rId17"/>
    <sheet name="Table 3a" sheetId="15" r:id="rId18"/>
    <sheet name="Table 3bi" sheetId="16" r:id="rId19"/>
    <sheet name="Table 3bii" sheetId="17" r:id="rId20"/>
    <sheet name="Table 3c" sheetId="18" r:id="rId21"/>
    <sheet name="Table 3f" sheetId="21" r:id="rId22"/>
    <sheet name="Table 3d" sheetId="19" r:id="rId23"/>
    <sheet name="Table 3e" sheetId="20" r:id="rId24"/>
    <sheet name="Table 3g" sheetId="22" r:id="rId25"/>
    <sheet name="Table 3h" sheetId="23" r:id="rId26"/>
    <sheet name="Table 3j" sheetId="25" r:id="rId27"/>
    <sheet name="Table 3k" sheetId="26" r:id="rId28"/>
    <sheet name="Table 3l" sheetId="38" r:id="rId29"/>
    <sheet name="Table 4a" sheetId="28" r:id="rId30"/>
    <sheet name="Table 4b - 4e" sheetId="33" r:id="rId31"/>
  </sheets>
  <externalReferences>
    <externalReference r:id="rId32"/>
  </externalReferences>
  <definedNames>
    <definedName name="_Fill" localSheetId="2" hidden="1">#REF!</definedName>
    <definedName name="_Fill" localSheetId="4" hidden="1">#REF!</definedName>
    <definedName name="_Fill" localSheetId="6" hidden="1">#REF!</definedName>
    <definedName name="_Fill" localSheetId="14" hidden="1">#REF!</definedName>
    <definedName name="_Fill" localSheetId="15" hidden="1">#REF!</definedName>
    <definedName name="_Fill" localSheetId="28" hidden="1">#REF!</definedName>
    <definedName name="_Fill" hidden="1">#REF!</definedName>
    <definedName name="_xlnm._FilterDatabase" localSheetId="5" hidden="1">'Table 1d'!$A$6:$V$321</definedName>
    <definedName name="_xlnm._FilterDatabase" localSheetId="6" hidden="1">'Table 1f '!$A$7:$H$321</definedName>
    <definedName name="_Toc331085695" localSheetId="1">'Table 1a'!$A$3</definedName>
    <definedName name="_Toc331085695" localSheetId="3">'Table 1b'!#REF!</definedName>
    <definedName name="a" localSheetId="4">#REF!</definedName>
    <definedName name="a" localSheetId="6">#REF!</definedName>
    <definedName name="a" localSheetId="9">#REF!</definedName>
    <definedName name="a" localSheetId="10">#REF!</definedName>
    <definedName name="a" localSheetId="17">#REF!</definedName>
    <definedName name="a" localSheetId="18">#REF!</definedName>
    <definedName name="a" localSheetId="19">#REF!</definedName>
    <definedName name="a" localSheetId="28">#REF!</definedName>
    <definedName name="a">#REF!</definedName>
    <definedName name="Avg" localSheetId="4">#REF!</definedName>
    <definedName name="Avg" localSheetId="6">#REF!</definedName>
    <definedName name="Avg" localSheetId="9">#REF!</definedName>
    <definedName name="Avg" localSheetId="10">#REF!</definedName>
    <definedName name="Avg" localSheetId="17">#REF!</definedName>
    <definedName name="Avg" localSheetId="18">#REF!</definedName>
    <definedName name="Avg" localSheetId="19">#REF!</definedName>
    <definedName name="Avg" localSheetId="28">#REF!</definedName>
    <definedName name="Avg">#REF!</definedName>
    <definedName name="b" localSheetId="6">#REF!</definedName>
    <definedName name="b" localSheetId="28">#REF!</definedName>
    <definedName name="b">#REF!</definedName>
    <definedName name="Count" localSheetId="6">#REF!</definedName>
    <definedName name="Count" localSheetId="9">#REF!</definedName>
    <definedName name="Count" localSheetId="10">#REF!</definedName>
    <definedName name="Count" localSheetId="17">#REF!</definedName>
    <definedName name="Count" localSheetId="18">#REF!</definedName>
    <definedName name="Count" localSheetId="19">#REF!</definedName>
    <definedName name="Count">#REF!</definedName>
    <definedName name="Local_Authority_Housing_Statistics_dataset__England_2013_14__Section_A" localSheetId="6">#REF!</definedName>
    <definedName name="Local_Authority_Housing_Statistics_dataset__England_2013_14__Section_A" localSheetId="9">#REF!</definedName>
    <definedName name="Local_Authority_Housing_Statistics_dataset__England_2013_14__Section_A" localSheetId="10">#REF!</definedName>
    <definedName name="Local_Authority_Housing_Statistics_dataset__England_2013_14__Section_A" localSheetId="17">#REF!</definedName>
    <definedName name="Local_Authority_Housing_Statistics_dataset__England_2013_14__Section_A" localSheetId="18">#REF!</definedName>
    <definedName name="Local_Authority_Housing_Statistics_dataset__England_2013_14__Section_A" localSheetId="19">#REF!</definedName>
    <definedName name="Local_Authority_Housing_Statistics_dataset__England_2013_14__Section_A">#REF!</definedName>
    <definedName name="Local_Authority_Housing_Statistics_dataset__England_2013_14__Section_C" localSheetId="6">#REF!</definedName>
    <definedName name="Local_Authority_Housing_Statistics_dataset__England_2013_14__Section_C" localSheetId="9">#REF!</definedName>
    <definedName name="Local_Authority_Housing_Statistics_dataset__England_2013_14__Section_C" localSheetId="10">#REF!</definedName>
    <definedName name="Local_Authority_Housing_Statistics_dataset__England_2013_14__Section_C" localSheetId="17">#REF!</definedName>
    <definedName name="Local_Authority_Housing_Statistics_dataset__England_2013_14__Section_C" localSheetId="18">#REF!</definedName>
    <definedName name="Local_Authority_Housing_Statistics_dataset__England_2013_14__Section_C" localSheetId="19">#REF!</definedName>
    <definedName name="Local_Authority_Housing_Statistics_dataset__England_2013_14__Section_C">#REF!</definedName>
    <definedName name="Local_Authority_Housing_Statistics_dataset__England_2013_14__Section_D" localSheetId="6">#REF!</definedName>
    <definedName name="Local_Authority_Housing_Statistics_dataset__England_2013_14__Section_D" localSheetId="9">#REF!</definedName>
    <definedName name="Local_Authority_Housing_Statistics_dataset__England_2013_14__Section_D" localSheetId="10">#REF!</definedName>
    <definedName name="Local_Authority_Housing_Statistics_dataset__England_2013_14__Section_D" localSheetId="17">#REF!</definedName>
    <definedName name="Local_Authority_Housing_Statistics_dataset__England_2013_14__Section_D" localSheetId="18">#REF!</definedName>
    <definedName name="Local_Authority_Housing_Statistics_dataset__England_2013_14__Section_D" localSheetId="19">#REF!</definedName>
    <definedName name="Local_Authority_Housing_Statistics_dataset__England_2013_14__Section_D">#REF!</definedName>
    <definedName name="Local_Authority_Housing_Statistics_dataset__England_2013_14__Section_E" localSheetId="6">#REF!</definedName>
    <definedName name="Local_Authority_Housing_Statistics_dataset__England_2013_14__Section_E" localSheetId="9">#REF!</definedName>
    <definedName name="Local_Authority_Housing_Statistics_dataset__England_2013_14__Section_E" localSheetId="10">#REF!</definedName>
    <definedName name="Local_Authority_Housing_Statistics_dataset__England_2013_14__Section_E" localSheetId="17">#REF!</definedName>
    <definedName name="Local_Authority_Housing_Statistics_dataset__England_2013_14__Section_E" localSheetId="18">#REF!</definedName>
    <definedName name="Local_Authority_Housing_Statistics_dataset__England_2013_14__Section_E" localSheetId="19">#REF!</definedName>
    <definedName name="Local_Authority_Housing_Statistics_dataset__England_2013_14__Section_E">#REF!</definedName>
    <definedName name="Local_Authority_Housing_Statistics_dataset__England_2013_14__Section_F" localSheetId="6">#REF!</definedName>
    <definedName name="Local_Authority_Housing_Statistics_dataset__England_2013_14__Section_F" localSheetId="9">#REF!</definedName>
    <definedName name="Local_Authority_Housing_Statistics_dataset__England_2013_14__Section_F" localSheetId="10">#REF!</definedName>
    <definedName name="Local_Authority_Housing_Statistics_dataset__England_2013_14__Section_F" localSheetId="17">#REF!</definedName>
    <definedName name="Local_Authority_Housing_Statistics_dataset__England_2013_14__Section_F" localSheetId="18">#REF!</definedName>
    <definedName name="Local_Authority_Housing_Statistics_dataset__England_2013_14__Section_F" localSheetId="19">#REF!</definedName>
    <definedName name="Local_Authority_Housing_Statistics_dataset__England_2013_14__Section_F">#REF!</definedName>
    <definedName name="Local_Authority_Housing_Statistics_dataset__England_2013_14__Section_G" localSheetId="6">#REF!</definedName>
    <definedName name="Local_Authority_Housing_Statistics_dataset__England_2013_14__Section_G" localSheetId="9">#REF!</definedName>
    <definedName name="Local_Authority_Housing_Statistics_dataset__England_2013_14__Section_G" localSheetId="10">#REF!</definedName>
    <definedName name="Local_Authority_Housing_Statistics_dataset__England_2013_14__Section_G" localSheetId="17">#REF!</definedName>
    <definedName name="Local_Authority_Housing_Statistics_dataset__England_2013_14__Section_G" localSheetId="18">#REF!</definedName>
    <definedName name="Local_Authority_Housing_Statistics_dataset__England_2013_14__Section_G" localSheetId="19">#REF!</definedName>
    <definedName name="Local_Authority_Housing_Statistics_dataset__England_2013_14__Section_G">#REF!</definedName>
    <definedName name="Local_Authority_Housing_Statistics_dataset__England_2013_14__Section_H" localSheetId="6">#REF!</definedName>
    <definedName name="Local_Authority_Housing_Statistics_dataset__England_2013_14__Section_H" localSheetId="9">#REF!</definedName>
    <definedName name="Local_Authority_Housing_Statistics_dataset__England_2013_14__Section_H" localSheetId="10">#REF!</definedName>
    <definedName name="Local_Authority_Housing_Statistics_dataset__England_2013_14__Section_H" localSheetId="17">#REF!</definedName>
    <definedName name="Local_Authority_Housing_Statistics_dataset__England_2013_14__Section_H" localSheetId="18">#REF!</definedName>
    <definedName name="Local_Authority_Housing_Statistics_dataset__England_2013_14__Section_H" localSheetId="19">#REF!</definedName>
    <definedName name="Local_Authority_Housing_Statistics_dataset__England_2013_14__Section_H">#REF!</definedName>
    <definedName name="Local_Authority_Housing_Statistics_dataset__England_2013_14__Section_I" localSheetId="6">#REF!</definedName>
    <definedName name="Local_Authority_Housing_Statistics_dataset__England_2013_14__Section_I" localSheetId="9">#REF!</definedName>
    <definedName name="Local_Authority_Housing_Statistics_dataset__England_2013_14__Section_I" localSheetId="10">#REF!</definedName>
    <definedName name="Local_Authority_Housing_Statistics_dataset__England_2013_14__Section_I" localSheetId="17">#REF!</definedName>
    <definedName name="Local_Authority_Housing_Statistics_dataset__England_2013_14__Section_I" localSheetId="18">#REF!</definedName>
    <definedName name="Local_Authority_Housing_Statistics_dataset__England_2013_14__Section_I" localSheetId="19">#REF!</definedName>
    <definedName name="Local_Authority_Housing_Statistics_dataset__England_2013_14__Section_I">#REF!</definedName>
    <definedName name="Local_Authority_Housing_Statistics_dataset__including_imputed_data___England_2013_14__Section_B" localSheetId="6">#REF!</definedName>
    <definedName name="Local_Authority_Housing_Statistics_dataset__including_imputed_data___England_2013_14__Section_B" localSheetId="9">#REF!</definedName>
    <definedName name="Local_Authority_Housing_Statistics_dataset__including_imputed_data___England_2013_14__Section_B" localSheetId="10">#REF!</definedName>
    <definedName name="Local_Authority_Housing_Statistics_dataset__including_imputed_data___England_2013_14__Section_B" localSheetId="17">#REF!</definedName>
    <definedName name="Local_Authority_Housing_Statistics_dataset__including_imputed_data___England_2013_14__Section_B" localSheetId="18">#REF!</definedName>
    <definedName name="Local_Authority_Housing_Statistics_dataset__including_imputed_data___England_2013_14__Section_B" localSheetId="19">#REF!</definedName>
    <definedName name="Local_Authority_Housing_Statistics_dataset__including_imputed_data___England_2013_14__Section_B">#REF!</definedName>
    <definedName name="Median" localSheetId="6">#REF!</definedName>
    <definedName name="Median" localSheetId="9">#REF!</definedName>
    <definedName name="Median" localSheetId="10">#REF!</definedName>
    <definedName name="Median" localSheetId="17">#REF!</definedName>
    <definedName name="Median" localSheetId="18">#REF!</definedName>
    <definedName name="Median" localSheetId="19">#REF!</definedName>
    <definedName name="Median">#REF!</definedName>
    <definedName name="_xlnm.Print_Area" localSheetId="1">'Table 1a'!$A$3:$AC$46</definedName>
    <definedName name="_xlnm.Print_Area" localSheetId="3">'Table 1b'!$A$3:$V$43</definedName>
    <definedName name="_xlnm.Print_Area" localSheetId="4">'Table 1c'!$A$3:$J$34</definedName>
    <definedName name="_xlnm.Print_Area" localSheetId="5">'Table 1d'!$A$3:$AP$332</definedName>
    <definedName name="_xlnm.Print_Area" localSheetId="6">'Table 1f '!$A$3:$H$335</definedName>
    <definedName name="_xlnm.Print_Area" localSheetId="7">'Table 1g'!$A$3:$B$26</definedName>
    <definedName name="_xlnm.Print_Area" localSheetId="8">'Table 1h'!$A$3:$O$54</definedName>
    <definedName name="_xlnm.Print_Area" localSheetId="9">'Table 2a'!$A$3:$AA$72</definedName>
    <definedName name="_xlnm.Print_Area" localSheetId="10">'Table 2b'!$A$3:$D$57</definedName>
    <definedName name="_xlnm.Print_Area" localSheetId="11">'Table 2c&amp;d'!$A$4:$AG$51</definedName>
    <definedName name="_xlnm.Print_Area" localSheetId="12">'Table 2c&amp;d (London)'!$A$4:$AI$50</definedName>
    <definedName name="_xlnm.Print_Area" localSheetId="16">'Table 2g'!$A$4:$U$71</definedName>
    <definedName name="_xlnm.Print_Area" localSheetId="17">'Table 3a'!$A$3:$N$287</definedName>
    <definedName name="_xlnm.Print_Area" localSheetId="18">'Table 3bi'!$A$3:$M$299</definedName>
    <definedName name="_xlnm.Print_Area" localSheetId="19">'Table 3bii'!$A$3:$M$281</definedName>
    <definedName name="_xlnm.Print_Area" localSheetId="20">'Table 3c'!$A$3:$N$250</definedName>
    <definedName name="_xlnm.Print_Area" localSheetId="22">'Table 3d'!$A$3:$L$214</definedName>
    <definedName name="_xlnm.Print_Area" localSheetId="23">'Table 3e'!$A$3:$M$211</definedName>
    <definedName name="_xlnm.Print_Area" localSheetId="21">'Table 3f'!$A$3:$L$113</definedName>
    <definedName name="_xlnm.Print_Area" localSheetId="24">'Table 3g'!$A$3:$N$110</definedName>
    <definedName name="_xlnm.Print_Area" localSheetId="25">'Table 3h'!$A$3:$M$165</definedName>
    <definedName name="_xlnm.Print_Area" localSheetId="29">'Table 4a'!$A$3:$AA$27</definedName>
    <definedName name="_xlnm.Print_Area" localSheetId="30">'Table 4b - 4e'!$A$3:$W$54</definedName>
    <definedName name="row" localSheetId="4">#REF!</definedName>
    <definedName name="row" localSheetId="6">#REF!</definedName>
    <definedName name="row" localSheetId="9">#REF!</definedName>
    <definedName name="row" localSheetId="10">#REF!</definedName>
    <definedName name="row" localSheetId="17">#REF!</definedName>
    <definedName name="row" localSheetId="18">#REF!</definedName>
    <definedName name="row" localSheetId="19">#REF!</definedName>
    <definedName name="row">#REF!</definedName>
    <definedName name="Sample1" localSheetId="4">#REF!</definedName>
    <definedName name="Sample1" localSheetId="6">#REF!</definedName>
    <definedName name="Sample1" localSheetId="9">#REF!</definedName>
    <definedName name="Sample1" localSheetId="10">#REF!</definedName>
    <definedName name="Sample1" localSheetId="17">#REF!</definedName>
    <definedName name="Sample1" localSheetId="18">#REF!</definedName>
    <definedName name="Sample1" localSheetId="19">#REF!</definedName>
    <definedName name="Sample1">#REF!</definedName>
    <definedName name="Sample2" localSheetId="4">#REF!</definedName>
    <definedName name="Sample2" localSheetId="6">#REF!</definedName>
    <definedName name="Sample2" localSheetId="9">#REF!</definedName>
    <definedName name="Sample2" localSheetId="10">#REF!</definedName>
    <definedName name="Sample2" localSheetId="17">#REF!</definedName>
    <definedName name="Sample2" localSheetId="18">#REF!</definedName>
    <definedName name="Sample2" localSheetId="19">#REF!</definedName>
    <definedName name="Sample2">#REF!</definedName>
    <definedName name="suppress" localSheetId="4">'[1]Table 1.1'!#REF!</definedName>
    <definedName name="suppress" localSheetId="6">'[1]Table 1.1'!#REF!</definedName>
    <definedName name="suppress">'[1]Table 1.1'!#REF!</definedName>
    <definedName name="T3_Notes" localSheetId="4">#REF!</definedName>
    <definedName name="T3_Notes" localSheetId="6">#REF!</definedName>
    <definedName name="T3_Notes" localSheetId="9">#REF!</definedName>
    <definedName name="T3_Notes" localSheetId="10">#REF!</definedName>
    <definedName name="T3_Notes" localSheetId="17">#REF!</definedName>
    <definedName name="T3_Notes" localSheetId="18">#REF!</definedName>
    <definedName name="T3_Notes" localSheetId="19">#REF!</definedName>
    <definedName name="T3_Notes">#REF!</definedName>
    <definedName name="Tolerance" localSheetId="4">#REF!</definedName>
    <definedName name="Tolerance" localSheetId="6">#REF!</definedName>
    <definedName name="Tolerance" localSheetId="9">#REF!</definedName>
    <definedName name="Tolerance" localSheetId="10">#REF!</definedName>
    <definedName name="Tolerance" localSheetId="17">#REF!</definedName>
    <definedName name="Tolerance" localSheetId="18">#REF!</definedName>
    <definedName name="Tolerance" localSheetId="19">#REF!</definedName>
    <definedName name="Tolerance">#REF!</definedName>
    <definedName name="ugh" localSheetId="4">#REF!</definedName>
    <definedName name="ugh" localSheetId="6">#REF!</definedName>
    <definedName name="ug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28" l="1"/>
  <c r="B14" i="28"/>
  <c r="B21" i="26"/>
  <c r="I17" i="16"/>
  <c r="D31" i="15"/>
  <c r="S28" i="3"/>
  <c r="F29" i="3"/>
  <c r="J28" i="32" l="1"/>
  <c r="J44" i="32"/>
  <c r="M28" i="32"/>
  <c r="L28" i="32"/>
  <c r="H28" i="32"/>
  <c r="I28" i="32"/>
  <c r="E28" i="32"/>
  <c r="B28" i="32" s="1"/>
  <c r="C22" i="32" s="1"/>
  <c r="F28" i="32"/>
  <c r="L44" i="32"/>
  <c r="M44" i="32"/>
  <c r="B26" i="3"/>
  <c r="B27" i="4"/>
  <c r="B26" i="4"/>
  <c r="B25" i="4"/>
  <c r="D28" i="3"/>
  <c r="B27" i="3"/>
  <c r="S29" i="3"/>
  <c r="K29" i="3"/>
  <c r="D26" i="3"/>
  <c r="AC26" i="3"/>
  <c r="AB26" i="3"/>
  <c r="AA26" i="3"/>
  <c r="Y26" i="3"/>
  <c r="X26" i="3"/>
  <c r="W26" i="3"/>
  <c r="V26" i="3"/>
  <c r="U26" i="3"/>
  <c r="T26" i="3"/>
  <c r="S26" i="3"/>
  <c r="Q26" i="3"/>
  <c r="P26" i="3"/>
  <c r="O26" i="3"/>
  <c r="N26" i="3"/>
  <c r="M26" i="3"/>
  <c r="L26" i="3"/>
  <c r="K26" i="3"/>
  <c r="I26" i="3"/>
  <c r="H26" i="3"/>
  <c r="G26" i="3"/>
  <c r="F26" i="3"/>
  <c r="E26" i="3"/>
  <c r="R9" i="13"/>
  <c r="O9" i="13"/>
  <c r="P9" i="13"/>
  <c r="N9" i="13"/>
  <c r="K9" i="13"/>
  <c r="L9" i="13"/>
  <c r="J9" i="13"/>
  <c r="C9" i="13"/>
  <c r="D9" i="13"/>
  <c r="F9" i="13"/>
  <c r="G9" i="13"/>
  <c r="H9" i="13"/>
  <c r="B9" i="13"/>
  <c r="O33" i="10"/>
  <c r="P33" i="10" s="1"/>
  <c r="AF33" i="10"/>
  <c r="AG33" i="10"/>
  <c r="P34" i="10"/>
  <c r="AG34" i="10"/>
  <c r="L27" i="3" l="1"/>
  <c r="G27" i="3"/>
  <c r="I44" i="32" l="1"/>
  <c r="H44" i="32"/>
  <c r="F44" i="32"/>
  <c r="E44" i="32"/>
  <c r="B44" i="32" s="1"/>
  <c r="C38" i="32" s="1"/>
  <c r="I14" i="31"/>
  <c r="I9" i="31"/>
  <c r="I10" i="31"/>
  <c r="I11" i="31"/>
  <c r="I12" i="31"/>
  <c r="I13" i="31"/>
  <c r="I8" i="31"/>
  <c r="C44" i="32" l="1"/>
  <c r="C42" i="32" l="1"/>
  <c r="C40" i="32"/>
  <c r="C41" i="32"/>
  <c r="C39" i="32"/>
  <c r="C43" i="32"/>
  <c r="P34" i="11"/>
  <c r="C25" i="4" l="1"/>
  <c r="D25" i="4"/>
  <c r="F25" i="4"/>
  <c r="G25" i="4"/>
  <c r="H25" i="4"/>
  <c r="J25" i="4"/>
  <c r="C26" i="4"/>
  <c r="D26" i="4"/>
  <c r="F26" i="4"/>
  <c r="G26" i="4"/>
  <c r="H26" i="4"/>
  <c r="J26" i="4"/>
  <c r="G27" i="4"/>
  <c r="F27" i="4"/>
  <c r="C27" i="4"/>
  <c r="K26" i="4"/>
  <c r="L25" i="4"/>
  <c r="AA29" i="3"/>
  <c r="I29" i="3"/>
  <c r="AC28" i="3"/>
  <c r="AB28" i="3"/>
  <c r="X28" i="3"/>
  <c r="W28" i="3"/>
  <c r="U28" i="3"/>
  <c r="T28" i="3"/>
  <c r="P28" i="3"/>
  <c r="O28" i="3"/>
  <c r="M28" i="3"/>
  <c r="L28" i="3"/>
  <c r="H28" i="3"/>
  <c r="G28" i="3"/>
  <c r="E28" i="3"/>
  <c r="D27" i="3"/>
  <c r="E27" i="3"/>
  <c r="F27" i="3"/>
  <c r="H27" i="3"/>
  <c r="I27" i="3"/>
  <c r="K27" i="3"/>
  <c r="M27" i="3"/>
  <c r="N27" i="3"/>
  <c r="O27" i="3"/>
  <c r="P27" i="3"/>
  <c r="Q27" i="3"/>
  <c r="K25" i="4" l="1"/>
  <c r="L26" i="4"/>
  <c r="AG34" i="11"/>
  <c r="AG33" i="11"/>
  <c r="P33" i="11"/>
  <c r="I20" i="3"/>
  <c r="F20" i="3"/>
</calcChain>
</file>

<file path=xl/sharedStrings.xml><?xml version="1.0" encoding="utf-8"?>
<sst xmlns="http://schemas.openxmlformats.org/spreadsheetml/2006/main" count="7468" uniqueCount="1270">
  <si>
    <t>Social housing lettings in England, 2020/21</t>
  </si>
  <si>
    <t>Summary tables</t>
  </si>
  <si>
    <t>Publication date: 28/07/2022</t>
  </si>
  <si>
    <t>CORE provides information on new lettings of social housing in England by local authorities and private registered providers. Information about the tenancy, the tenants, and the property is recorded by social housing providers each time there is a new letting of a property.</t>
  </si>
  <si>
    <t>These tables are published alongside an annual statistical release and other accompanying materials:</t>
  </si>
  <si>
    <t>https://www.gov.uk/government/statistics/social-housing-lettings-in-england-april-2020-to-march-2021</t>
  </si>
  <si>
    <t>Data relates to the 2020/21 reporting year, for lettings with a start date between 1 April 2020 and 31 March 2021.</t>
  </si>
  <si>
    <t>Contents</t>
  </si>
  <si>
    <t>Theme</t>
  </si>
  <si>
    <t>Table</t>
  </si>
  <si>
    <t>New social housing lettings and stock</t>
  </si>
  <si>
    <t>Table 1a: New social housing lettings by housing type and provider, 2004/05 to 2020/21</t>
  </si>
  <si>
    <t xml:space="preserve">Table 1ai: New social housing lettings by month of start date, 2007/08 to 2020/21 </t>
  </si>
  <si>
    <t>Table 1b: Social housing providers and their new lettings from 2004/05 to 2020/21</t>
  </si>
  <si>
    <t>Table 1c: A comparison of new general needs lettings and social stock 2007/08 to 2020/21</t>
  </si>
  <si>
    <t>Table 1d: Reported new social housing lettings by local authority area location of property, 2017/18 to 2020/21</t>
  </si>
  <si>
    <t>Table 1e has been discontinued</t>
  </si>
  <si>
    <t>Table 1f: Social housing churn statistics England, 2020/21</t>
  </si>
  <si>
    <t>Table 1g: New social housing lettings by urban rural classifications in England, 2018/19 to 2020/21</t>
  </si>
  <si>
    <t>Table 1h: Length of time households new to the social rented sector were on the waiting list in the local authority area of their new letting, England, 2018/19 to 2020/21</t>
  </si>
  <si>
    <t>New social housing lettings characteristics</t>
  </si>
  <si>
    <t>Table 2a: New social housing lettings by tenancy type, 2017/18 to 2020/21</t>
  </si>
  <si>
    <t>Table 2b: Length of Fixed Term Tenancy, for new social housing lettings, 2017/18 to 2020/21</t>
  </si>
  <si>
    <t>Table 2ci: Mean weekly social rent (£) of new general needs lettings, 2007/08 to 2020/21</t>
  </si>
  <si>
    <t>Table 2cii: Median weekly social rent (£) of new general needs lettings, 2007/08 to 2020/21</t>
  </si>
  <si>
    <t>Table 2ciii: Mean weekly social and affordable rents (£) of new supported housing lettings, 2007/08 to 2020/21</t>
  </si>
  <si>
    <t>Table 2di: Mean weekly affordable rent (£) of new general needs lettings, 2011/12 to 2020/21</t>
  </si>
  <si>
    <t>Table 2dii: Median weekly affordable rent of new general needs lettings, 2011/12 to 2020/21</t>
  </si>
  <si>
    <t>Table 2diii: Median weekly social and affordable rents (£) of new supported housing lettings, 2007/08 to 2020/21</t>
  </si>
  <si>
    <t>Table 2ci (London): Mean weekly social rent (£) of new general needs lettings in London, 2007/08 to 2020/21</t>
  </si>
  <si>
    <t>Table 2cii (London): Median weekly social rent (£) of new general needs lettings in London, 2007/08 to 2020/21</t>
  </si>
  <si>
    <t>Table 2ciii (London): Mean weekly social and affordable rents (£) of new supported housing lettings in London, 2007/08 to 2020/21</t>
  </si>
  <si>
    <t>Table 2di (London): Mean weekly affordable rent (£) of new general needs lettings in London, 2011/12 to 2020/21</t>
  </si>
  <si>
    <t>Table 2dii (London): Median weekly affordable rent (£) of new general needs lettings in London, 2011/12 to 2020/21</t>
  </si>
  <si>
    <t>Table 2diii (London): Median weekly social and affordable rents (£) of new supported housing lettings in London, 2007/08 to 2020/21</t>
  </si>
  <si>
    <t>Table 2ei: Mean re-let time for new lettings, 2007/08 to 2020/21</t>
  </si>
  <si>
    <t>Table 2eii: Median re-let time for new lettings, 2007/08 to 2020/21</t>
  </si>
  <si>
    <t>Table 2fi: Average (mean) re-let time for new lettings by month of start date, 2018/19 to 2020/21</t>
  </si>
  <si>
    <t>Table 2fii: Average (median) re-let time for new lettings by month of start date, 2018/19 to 2020/21</t>
  </si>
  <si>
    <t>Table 2g: Reason the property was vacant prior to the new letting, 2017/18 to 2020/21</t>
  </si>
  <si>
    <t>Table 2h has been discontinued</t>
  </si>
  <si>
    <t xml:space="preserve">Tenant characteristics of new social lettings </t>
  </si>
  <si>
    <t>Table 3a: Household composition by type of letting, for new social housing lettings, 2007/08 to 2020/21</t>
  </si>
  <si>
    <t>Table 3bi: Age of lead tenant by type of letting, for new social housing lettings, 2007/08 to 2020/21</t>
  </si>
  <si>
    <t>Table 3bii: Age of all tenants by type of letting, for new social housing lettings, 2007/08 to 2020/21</t>
  </si>
  <si>
    <t>Table 3c: Economic status of tenant by type of letting, for new social housing lettings, 2007/08 to 2020/21</t>
  </si>
  <si>
    <t>Table 3d: Nationality of tenant by type of letting, for new social housing lettings, 2007/08 to 2020/21</t>
  </si>
  <si>
    <t>Table 3e: Ethnic group of tenant by type of letting, for new social housing lettings, 2007/08 to 2020/21</t>
  </si>
  <si>
    <t>Table 3f: Previous housing situation of tenant by type of letting, for new social housing lettings, 2017/18 to 2020/21</t>
  </si>
  <si>
    <t>Table 3g: Other household characteristics of new social housing lettings, 2017/18 to 2020/21</t>
  </si>
  <si>
    <t>Table 3h: Reason the household left their last settled home, for new social housing lettings, 2017/18 to 2020/21</t>
  </si>
  <si>
    <t>Table 3i has been discontinued</t>
  </si>
  <si>
    <t>Table 3j: Source of referral for new social housing lettings, 2007/08 to 2020/21</t>
  </si>
  <si>
    <t>Table 3k: Median weekly income (£) by type of letting, for new social housing lettings, 2007/08 to 2020/21</t>
  </si>
  <si>
    <t>Table 3l: Median proportion of income spent on rent for new general needs lettings, 2007/08 to 2020/21</t>
  </si>
  <si>
    <t>Data quality</t>
  </si>
  <si>
    <t>Table 4a: Number of participating LAs and estimated CORE submission levels</t>
  </si>
  <si>
    <t>Table 4b: Proportion of new social rent lettings with missing income details</t>
  </si>
  <si>
    <t>Table 4c: Proportion of new social rent lettings where “refused” has been recorded</t>
  </si>
  <si>
    <t>Table 4d: Proportion of new social rent lettings where records have been imputed</t>
  </si>
  <si>
    <t>Table 4e: Proportion of new affordable rent lettings where records have been imputed</t>
  </si>
  <si>
    <t>Return to contents</t>
  </si>
  <si>
    <t>Please email feedback:</t>
  </si>
  <si>
    <t>This met my needs, please produce next year</t>
  </si>
  <si>
    <t>I need something slightly different (please specifiy)</t>
  </si>
  <si>
    <t>This isn't what I need at all (please specify)</t>
  </si>
  <si>
    <t>Total Lettings</t>
  </si>
  <si>
    <t>All General Needs</t>
  </si>
  <si>
    <t>All Supported Housing</t>
  </si>
  <si>
    <t>All  Social Rent Lettings</t>
  </si>
  <si>
    <t>General Needs Social Rent</t>
  </si>
  <si>
    <t>Supported Housing Social Rent</t>
  </si>
  <si>
    <t>All  Affordable Rent Lettings</t>
  </si>
  <si>
    <t>General Needs Affordable Rent</t>
  </si>
  <si>
    <t>Supported Housing Affordable Rent</t>
  </si>
  <si>
    <t>All Rent to Buy lettings</t>
  </si>
  <si>
    <r>
      <t>Rent to Buy 
(GN &amp; SH)</t>
    </r>
    <r>
      <rPr>
        <b/>
        <vertAlign val="superscript"/>
        <sz val="9"/>
        <rFont val="Arial"/>
        <family val="2"/>
      </rPr>
      <t>4</t>
    </r>
  </si>
  <si>
    <t xml:space="preserve"> Year</t>
  </si>
  <si>
    <t>PRP</t>
  </si>
  <si>
    <t>LA</t>
  </si>
  <si>
    <t>Total</t>
  </si>
  <si>
    <r>
      <t>LA</t>
    </r>
    <r>
      <rPr>
        <b/>
        <vertAlign val="superscript"/>
        <sz val="9"/>
        <rFont val="Arial"/>
        <family val="2"/>
      </rPr>
      <t>1</t>
    </r>
  </si>
  <si>
    <r>
      <t>2004/05</t>
    </r>
    <r>
      <rPr>
        <vertAlign val="superscript"/>
        <sz val="9"/>
        <rFont val="Arial"/>
        <family val="2"/>
      </rPr>
      <t>2</t>
    </r>
  </si>
  <si>
    <t>..</t>
  </si>
  <si>
    <r>
      <t>2005/06</t>
    </r>
    <r>
      <rPr>
        <vertAlign val="superscript"/>
        <sz val="9"/>
        <rFont val="Arial"/>
        <family val="2"/>
      </rPr>
      <t>2</t>
    </r>
  </si>
  <si>
    <r>
      <t>2006/07</t>
    </r>
    <r>
      <rPr>
        <vertAlign val="superscript"/>
        <sz val="9"/>
        <rFont val="Arial"/>
        <family val="2"/>
      </rPr>
      <t>2</t>
    </r>
  </si>
  <si>
    <t>2007/08</t>
  </si>
  <si>
    <t>2008/09</t>
  </si>
  <si>
    <r>
      <t>2009/10</t>
    </r>
    <r>
      <rPr>
        <vertAlign val="superscript"/>
        <sz val="9"/>
        <rFont val="Arial"/>
        <family val="2"/>
      </rPr>
      <t>3</t>
    </r>
  </si>
  <si>
    <t>2010/11</t>
  </si>
  <si>
    <t>2011/12</t>
  </si>
  <si>
    <t>2012/13</t>
  </si>
  <si>
    <t>2013/14</t>
  </si>
  <si>
    <t>2014/15</t>
  </si>
  <si>
    <t>2015/16</t>
  </si>
  <si>
    <t>2016/17</t>
  </si>
  <si>
    <t>2017/18</t>
  </si>
  <si>
    <t>2018/19</t>
  </si>
  <si>
    <t>2019/20</t>
  </si>
  <si>
    <t>2020/21</t>
  </si>
  <si>
    <t/>
  </si>
  <si>
    <t>% change 19/20 to 20/21</t>
  </si>
  <si>
    <t>% change 07/08 to 20/21</t>
  </si>
  <si>
    <t>% lets by provider type 20/21</t>
  </si>
  <si>
    <t>% of total lettings 20/21</t>
  </si>
  <si>
    <t>Notes:</t>
  </si>
  <si>
    <t xml:space="preserve">1. The first Affordable Rent programme was introduced in 2011/12. Housing providers have been able to provide Affordable Rent lettings from April 2012. </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</si>
  <si>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</si>
  <si>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3. 2009/10 data are estimated to reflect 90% of PRP lettings. Collection was likely to have been affected by a change in contractors collecting the data. Local authority data is weighted, based on around half of lettings.</t>
  </si>
  <si>
    <t>4. Rent to Buy is a new rental type first collected in 2017/18. The numbers for now are small and are therefore excluded from the rest of the tables.</t>
  </si>
  <si>
    <t>.. Figures not provided due to the impact of increasing LA participation over time, or for Affordable Rent and Rent to Buy lettings because the programmes were not operating.</t>
  </si>
  <si>
    <t>Source: Social housing lettings in England, 2020/21: COntinuous REcording (CORE) data</t>
  </si>
  <si>
    <t>Contact:   Rachel Worledge, Department for Levelling Up, Housing and Communities</t>
  </si>
  <si>
    <t>Telephone: 0303 444 4186</t>
  </si>
  <si>
    <t xml:space="preserve">Email: CORE@levellingup.gov.uk  </t>
  </si>
  <si>
    <t xml:space="preserve">CORE website: https://core.communities.gov.uk </t>
  </si>
  <si>
    <r>
      <t xml:space="preserve">Month
</t>
    </r>
    <r>
      <rPr>
        <sz val="9"/>
        <rFont val="Arial"/>
        <family val="2"/>
      </rPr>
      <t>(Count of new lettings)</t>
    </r>
  </si>
  <si>
    <t>2009/10</t>
  </si>
  <si>
    <t>April</t>
  </si>
  <si>
    <t>May</t>
  </si>
  <si>
    <t>June</t>
  </si>
  <si>
    <t xml:space="preserve">July </t>
  </si>
  <si>
    <t>August</t>
  </si>
  <si>
    <t>September</t>
  </si>
  <si>
    <t>October</t>
  </si>
  <si>
    <t>November</t>
  </si>
  <si>
    <t>December</t>
  </si>
  <si>
    <t>January</t>
  </si>
  <si>
    <t>February</t>
  </si>
  <si>
    <t>March</t>
  </si>
  <si>
    <r>
      <t>Full year - April to March</t>
    </r>
    <r>
      <rPr>
        <b/>
        <vertAlign val="superscript"/>
        <sz val="9"/>
        <rFont val="Arial"/>
        <family val="2"/>
      </rPr>
      <t>1</t>
    </r>
  </si>
  <si>
    <t>% of lettings</t>
  </si>
  <si>
    <t>Full year - April to March</t>
  </si>
  <si>
    <t>1. Due to rounding of weights for monthly breakdown the full year sums are slightly different to those in Table 1a</t>
  </si>
  <si>
    <t>New social housing lettings by provider</t>
  </si>
  <si>
    <t>Number of providers</t>
  </si>
  <si>
    <t>Average lettings per provider</t>
  </si>
  <si>
    <t>Year</t>
  </si>
  <si>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</si>
  <si>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</si>
  <si>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</si>
  <si>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</si>
  <si>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r>
      <t>2011/12</t>
    </r>
    <r>
      <rPr>
        <vertAlign val="superscript"/>
        <sz val="9"/>
        <rFont val="Arial"/>
        <family val="2"/>
      </rPr>
      <t>3</t>
    </r>
  </si>
  <si>
    <r>
      <t>2012/13</t>
    </r>
    <r>
      <rPr>
        <vertAlign val="superscript"/>
        <sz val="9"/>
        <rFont val="Arial"/>
        <family val="2"/>
      </rPr>
      <t>3</t>
    </r>
  </si>
  <si>
    <r>
      <t>2013/14</t>
    </r>
    <r>
      <rPr>
        <vertAlign val="superscript"/>
        <sz val="9"/>
        <rFont val="Arial"/>
        <family val="2"/>
      </rPr>
      <t>3</t>
    </r>
  </si>
  <si>
    <r>
      <t xml:space="preserve">2014/15 </t>
    </r>
    <r>
      <rPr>
        <vertAlign val="superscript"/>
        <sz val="9"/>
        <rFont val="Arial"/>
        <family val="2"/>
      </rPr>
      <t>3</t>
    </r>
  </si>
  <si>
    <r>
      <t>2015/16</t>
    </r>
    <r>
      <rPr>
        <vertAlign val="superscript"/>
        <sz val="9"/>
        <rFont val="Arial"/>
        <family val="2"/>
      </rPr>
      <t xml:space="preserve"> 3</t>
    </r>
  </si>
  <si>
    <r>
      <t xml:space="preserve">2016/17 </t>
    </r>
    <r>
      <rPr>
        <vertAlign val="superscript"/>
        <sz val="9"/>
        <rFont val="Arial"/>
        <family val="2"/>
      </rPr>
      <t>3</t>
    </r>
  </si>
  <si>
    <r>
      <t xml:space="preserve">2017/18 </t>
    </r>
    <r>
      <rPr>
        <vertAlign val="superscript"/>
        <sz val="9"/>
        <rFont val="Arial"/>
        <family val="2"/>
      </rPr>
      <t>3</t>
    </r>
  </si>
  <si>
    <r>
      <t xml:space="preserve">2018/19 </t>
    </r>
    <r>
      <rPr>
        <b/>
        <vertAlign val="superscript"/>
        <sz val="9"/>
        <rFont val="Arial"/>
        <family val="2"/>
      </rPr>
      <t>3</t>
    </r>
  </si>
  <si>
    <r>
      <t xml:space="preserve">2019/20 </t>
    </r>
    <r>
      <rPr>
        <b/>
        <vertAlign val="superscript"/>
        <sz val="9"/>
        <rFont val="Arial"/>
        <family val="2"/>
      </rPr>
      <t>3</t>
    </r>
  </si>
  <si>
    <r>
      <t xml:space="preserve">2021/22 </t>
    </r>
    <r>
      <rPr>
        <b/>
        <vertAlign val="superscript"/>
        <sz val="9"/>
        <rFont val="Arial"/>
        <family val="2"/>
      </rPr>
      <t>3</t>
    </r>
  </si>
  <si>
    <t>Provider split in 20/21</t>
  </si>
  <si>
    <t>1. Data for 2004/05 to 2006/07 are as reported for local authorities and therefore will be underestimates of the total number of LA lettings. Weighting has not been carried out in these years due to the low level of LA responses to CORE.</t>
  </si>
  <si>
    <t>2. 2009/10 data are estimated to reflect 90% of PRP lettings. Collection was likely to have been affected by a change in contractors collecting the data. Local authority data is weighted, based on around half of lettings.</t>
  </si>
  <si>
    <t>3. Estimates include reported Affordable Rent Lettings from 2011/12</t>
  </si>
  <si>
    <t>.. Figures not provided due to the impact of increasing LA participation over time</t>
  </si>
  <si>
    <t>Table 1c: A comparison of new general needs lettings and social housing stock 2007/08 to 2020/21</t>
  </si>
  <si>
    <r>
      <t>PRP GN social stock</t>
    </r>
    <r>
      <rPr>
        <b/>
        <vertAlign val="superscript"/>
        <sz val="9"/>
        <rFont val="Arial"/>
        <family val="2"/>
      </rPr>
      <t>1</t>
    </r>
  </si>
  <si>
    <t>PRP general needs lettings</t>
  </si>
  <si>
    <r>
      <t>PRP GN lettings as a proportion of PRP social GN stock</t>
    </r>
    <r>
      <rPr>
        <b/>
        <vertAlign val="superscript"/>
        <sz val="9"/>
        <rFont val="Arial"/>
        <family val="2"/>
      </rPr>
      <t>4</t>
    </r>
  </si>
  <si>
    <r>
      <t>LA total social stock</t>
    </r>
    <r>
      <rPr>
        <b/>
        <vertAlign val="superscript"/>
        <sz val="9"/>
        <rFont val="Arial"/>
        <family val="2"/>
      </rPr>
      <t>2</t>
    </r>
  </si>
  <si>
    <t>LA general needs lettings</t>
  </si>
  <si>
    <r>
      <t>LA GN lettings as a proportion of LA stock</t>
    </r>
    <r>
      <rPr>
        <b/>
        <vertAlign val="superscript"/>
        <sz val="9"/>
        <rFont val="Arial"/>
        <family val="2"/>
      </rPr>
      <t>4</t>
    </r>
  </si>
  <si>
    <t xml:space="preserve">2014/15 </t>
  </si>
  <si>
    <t xml:space="preserve">1. PRP GN social stock is the number of general needs units or bedspaces (let at both social, affordable and intermediate rent levels), from the Regular for Social Housing's Statistical Data Return (additional tables, Table 1.1). Data are as at 31st March at the end of the financial year, and are weighted for non-response.
https://www.gov.uk/government/collections/statistical-data-return-statistical-releases </t>
  </si>
  <si>
    <t>2. DLUHC Live Table 116. Local authority dwelling stock (all stock, including general needs and supported housing let at both social and affordable rent levels) as at 31st March at the end of the financial year.</t>
  </si>
  <si>
    <t>4. The proportions for private registered providers and local authorities should not be directly compared, as the LA total stock figure has a wider definition than PRP social stock.</t>
  </si>
  <si>
    <t>Note: Local authority figures are unweighted and as reported to CORE. They will not sum to the national totals, which have been weighted to account for non-response by local authorities.</t>
  </si>
  <si>
    <t>LA Code</t>
  </si>
  <si>
    <t>LA Name</t>
  </si>
  <si>
    <r>
      <t>Total Lettings</t>
    </r>
    <r>
      <rPr>
        <b/>
        <vertAlign val="superscript"/>
        <sz val="9"/>
        <rFont val="Arial"/>
        <family val="2"/>
      </rPr>
      <t>1</t>
    </r>
  </si>
  <si>
    <t>General Needs Social Rent PRP</t>
  </si>
  <si>
    <t>Supported Housing Social Rent PRP</t>
  </si>
  <si>
    <t>General Needs Affordable Rent PRP</t>
  </si>
  <si>
    <t>Supported Housing Affordable Rent PRP</t>
  </si>
  <si>
    <t>General Needs Social Rent LA</t>
  </si>
  <si>
    <t>Supported Housing Social Rent LA</t>
  </si>
  <si>
    <t>General Needs Affordable Rent 
LA</t>
  </si>
  <si>
    <t>Supported Housing Affordable Rent 
LA</t>
  </si>
  <si>
    <t>Rent to buy lettings</t>
  </si>
  <si>
    <t>E07000223</t>
  </si>
  <si>
    <t>Adur</t>
  </si>
  <si>
    <t>E07000026</t>
  </si>
  <si>
    <t>Allerdale</t>
  </si>
  <si>
    <t>E07000032</t>
  </si>
  <si>
    <t>Amber Valley</t>
  </si>
  <si>
    <t>E07000224</t>
  </si>
  <si>
    <t>Arun</t>
  </si>
  <si>
    <t>E07000170</t>
  </si>
  <si>
    <t>Ashfield</t>
  </si>
  <si>
    <t>E07000105</t>
  </si>
  <si>
    <t>Ashford</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</si>
  <si>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</si>
  <si>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</si>
  <si>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</si>
  <si>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</si>
  <si>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</si>
  <si>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</si>
  <si>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</si>
  <si>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</si>
  <si>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</si>
  <si>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</si>
  <si>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</si>
  <si>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</si>
  <si>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</si>
  <si>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</si>
  <si>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</si>
  <si>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</si>
  <si>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</si>
  <si>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</si>
  <si>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</si>
  <si>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</si>
  <si>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</si>
  <si>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</si>
  <si>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</si>
  <si>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</si>
  <si>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</si>
  <si>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</si>
  <si>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</si>
  <si>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</si>
  <si>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</si>
  <si>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</si>
  <si>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</si>
  <si>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</si>
  <si>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</si>
  <si>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</si>
  <si>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</si>
  <si>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</si>
  <si>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</si>
  <si>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</si>
  <si>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</si>
  <si>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</si>
  <si>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</si>
  <si>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</si>
  <si>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</si>
  <si>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</si>
  <si>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</si>
  <si>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</si>
  <si>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</si>
  <si>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</si>
  <si>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</si>
  <si>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</si>
  <si>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</si>
  <si>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</si>
  <si>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</si>
  <si>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</si>
  <si>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</si>
  <si>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</si>
  <si>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</si>
  <si>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</si>
  <si>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</si>
  <si>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</si>
  <si>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</si>
  <si>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</si>
  <si>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</si>
  <si>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</si>
  <si>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E06000060</t>
  </si>
  <si>
    <t>Buckinghamshire</t>
  </si>
  <si>
    <t>-</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</si>
  <si>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</si>
  <si>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</si>
  <si>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</si>
  <si>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</si>
  <si>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</si>
  <si>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</si>
  <si>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</si>
  <si>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</si>
  <si>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</si>
  <si>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</si>
  <si>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</si>
  <si>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</si>
  <si>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</si>
  <si>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</si>
  <si>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</si>
  <si>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</si>
  <si>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</si>
  <si>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</si>
  <si>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</si>
  <si>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</si>
  <si>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</si>
  <si>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</si>
  <si>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</si>
  <si>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</si>
  <si>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</si>
  <si>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</si>
  <si>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</si>
  <si>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</si>
  <si>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</si>
  <si>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</si>
  <si>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</si>
  <si>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</si>
  <si>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</si>
  <si>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</si>
  <si>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</si>
  <si>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</si>
  <si>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</si>
  <si>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</si>
  <si>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</si>
  <si>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</si>
  <si>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</si>
  <si>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</si>
  <si>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</si>
  <si>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</si>
  <si>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</si>
  <si>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</si>
  <si>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</si>
  <si>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</si>
  <si>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</si>
  <si>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</si>
  <si>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</si>
  <si>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</si>
  <si>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</si>
  <si>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</si>
  <si>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</si>
  <si>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</si>
  <si>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</si>
  <si>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</si>
  <si>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</si>
  <si>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</si>
  <si>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</si>
  <si>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</si>
  <si>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</si>
  <si>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</si>
  <si>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</si>
  <si>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</si>
  <si>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</si>
  <si>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</si>
  <si>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</si>
  <si>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</si>
  <si>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</si>
  <si>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</si>
  <si>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</si>
  <si>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</si>
  <si>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E06000059</t>
  </si>
  <si>
    <t>Dorset</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</si>
  <si>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</si>
  <si>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</si>
  <si>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</si>
  <si>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</si>
  <si>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</si>
  <si>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</si>
  <si>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</si>
  <si>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</si>
  <si>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</si>
  <si>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</si>
  <si>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</si>
  <si>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</si>
  <si>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</si>
  <si>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</si>
  <si>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</si>
  <si>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</si>
  <si>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</si>
  <si>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</si>
  <si>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</si>
  <si>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</si>
  <si>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</si>
  <si>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</si>
  <si>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E07000244</t>
  </si>
  <si>
    <t>East Suffolk</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</si>
  <si>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</si>
  <si>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</si>
  <si>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</si>
  <si>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</si>
  <si>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</si>
  <si>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</si>
  <si>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</si>
  <si>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</si>
  <si>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</si>
  <si>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</si>
  <si>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</si>
  <si>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</si>
  <si>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</si>
  <si>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</si>
  <si>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</si>
  <si>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</si>
  <si>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</si>
  <si>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</si>
  <si>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</si>
  <si>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</si>
  <si>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</si>
  <si>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</si>
  <si>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</si>
  <si>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</si>
  <si>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</si>
  <si>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</si>
  <si>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</si>
  <si>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</si>
  <si>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</si>
  <si>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</si>
  <si>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</si>
  <si>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</si>
  <si>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</si>
  <si>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</si>
  <si>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</si>
  <si>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</si>
  <si>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</si>
  <si>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</si>
  <si>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</si>
  <si>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</si>
  <si>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</si>
  <si>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</si>
  <si>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</si>
  <si>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</si>
  <si>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</si>
  <si>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</si>
  <si>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</si>
  <si>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</si>
  <si>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</si>
  <si>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</si>
  <si>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</si>
  <si>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</si>
  <si>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</si>
  <si>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</si>
  <si>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</si>
  <si>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</si>
  <si>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</si>
  <si>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</si>
  <si>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</si>
  <si>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</si>
  <si>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</si>
  <si>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</si>
  <si>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</si>
  <si>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</si>
  <si>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</si>
  <si>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</si>
  <si>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</si>
  <si>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</si>
  <si>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</si>
  <si>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</si>
  <si>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</si>
  <si>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</si>
  <si>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</si>
  <si>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</si>
  <si>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</si>
  <si>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</si>
  <si>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</si>
  <si>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</si>
  <si>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</si>
  <si>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</si>
  <si>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</si>
  <si>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</si>
  <si>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</si>
  <si>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</si>
  <si>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</si>
  <si>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</si>
  <si>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</si>
  <si>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</si>
  <si>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</si>
  <si>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</si>
  <si>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</si>
  <si>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</si>
  <si>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</si>
  <si>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</si>
  <si>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</si>
  <si>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</si>
  <si>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</si>
  <si>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</si>
  <si>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</si>
  <si>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</si>
  <si>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</si>
  <si>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</si>
  <si>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</si>
  <si>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</si>
  <si>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</si>
  <si>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</si>
  <si>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</si>
  <si>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</si>
  <si>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</si>
  <si>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</si>
  <si>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</si>
  <si>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</si>
  <si>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</si>
  <si>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</si>
  <si>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</si>
  <si>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</si>
  <si>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</si>
  <si>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</si>
  <si>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</si>
  <si>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</si>
  <si>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</si>
  <si>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</si>
  <si>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</si>
  <si>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</si>
  <si>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</si>
  <si>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</si>
  <si>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</si>
  <si>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</si>
  <si>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</si>
  <si>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</si>
  <si>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</si>
  <si>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</si>
  <si>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</si>
  <si>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</si>
  <si>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</si>
  <si>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</si>
  <si>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</si>
  <si>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</si>
  <si>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</si>
  <si>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</si>
  <si>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</si>
  <si>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</si>
  <si>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</si>
  <si>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</si>
  <si>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</si>
  <si>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</si>
  <si>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</si>
  <si>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</si>
  <si>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</si>
  <si>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</si>
  <si>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</si>
  <si>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</si>
  <si>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</si>
  <si>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</si>
  <si>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</si>
  <si>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</si>
  <si>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</si>
  <si>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</si>
  <si>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</si>
  <si>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</si>
  <si>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</si>
  <si>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</si>
  <si>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</si>
  <si>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</si>
  <si>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</si>
  <si>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</si>
  <si>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E07000195</t>
  </si>
  <si>
    <t>Newcastle-under-Lyme</t>
  </si>
  <si>
    <t>E08000021</t>
  </si>
  <si>
    <t>Newcastle upon Tyne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</si>
  <si>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</si>
  <si>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</si>
  <si>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</si>
  <si>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</si>
  <si>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</si>
  <si>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</si>
  <si>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</si>
  <si>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</si>
  <si>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</si>
  <si>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</si>
  <si>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</si>
  <si>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</si>
  <si>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</si>
  <si>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</si>
  <si>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</si>
  <si>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</si>
  <si>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</si>
  <si>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</si>
  <si>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</si>
  <si>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</si>
  <si>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</si>
  <si>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</si>
  <si>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</si>
  <si>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</si>
  <si>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</si>
  <si>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</si>
  <si>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</si>
  <si>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</si>
  <si>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</si>
  <si>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</si>
  <si>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</si>
  <si>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</si>
  <si>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</si>
  <si>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</si>
  <si>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</si>
  <si>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</si>
  <si>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</si>
  <si>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</si>
  <si>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</si>
  <si>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</si>
  <si>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</si>
  <si>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</si>
  <si>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</si>
  <si>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</si>
  <si>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</si>
  <si>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</si>
  <si>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</si>
  <si>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</si>
  <si>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</si>
  <si>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</si>
  <si>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</si>
  <si>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</si>
  <si>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</si>
  <si>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</si>
  <si>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</si>
  <si>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</si>
  <si>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</si>
  <si>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</si>
  <si>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</si>
  <si>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</si>
  <si>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</si>
  <si>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</si>
  <si>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</si>
  <si>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</si>
  <si>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</si>
  <si>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</si>
  <si>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</si>
  <si>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</si>
  <si>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</si>
  <si>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</si>
  <si>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</si>
  <si>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</si>
  <si>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</si>
  <si>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</si>
  <si>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</si>
  <si>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</si>
  <si>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</si>
  <si>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</si>
  <si>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</si>
  <si>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</si>
  <si>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</si>
  <si>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</si>
  <si>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</si>
  <si>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</si>
  <si>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</si>
  <si>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</si>
  <si>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</si>
  <si>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</si>
  <si>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</si>
  <si>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</si>
  <si>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</si>
  <si>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</si>
  <si>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</si>
  <si>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</si>
  <si>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</si>
  <si>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</si>
  <si>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</si>
  <si>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</si>
  <si>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</si>
  <si>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</si>
  <si>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</si>
  <si>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</si>
  <si>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</si>
  <si>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</si>
  <si>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E06000051</t>
  </si>
  <si>
    <t>Shropshire</t>
  </si>
  <si>
    <t>E06000039</t>
  </si>
  <si>
    <t>Slough</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</si>
  <si>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</si>
  <si>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</si>
  <si>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</si>
  <si>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</si>
  <si>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</si>
  <si>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</si>
  <si>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</si>
  <si>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</si>
  <si>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</si>
  <si>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</si>
  <si>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</si>
  <si>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</si>
  <si>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</si>
  <si>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</si>
  <si>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</si>
  <si>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</si>
  <si>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</si>
  <si>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</si>
  <si>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</si>
  <si>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</si>
  <si>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</si>
  <si>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</si>
  <si>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</si>
  <si>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</si>
  <si>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</si>
  <si>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</si>
  <si>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</si>
  <si>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</si>
  <si>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</si>
  <si>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</si>
  <si>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</si>
  <si>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</si>
  <si>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</si>
  <si>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</si>
  <si>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</si>
  <si>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</si>
  <si>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</si>
  <si>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</si>
  <si>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</si>
  <si>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</si>
  <si>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</si>
  <si>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</si>
  <si>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</si>
  <si>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</si>
  <si>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</si>
  <si>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</si>
  <si>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</si>
  <si>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</si>
  <si>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</si>
  <si>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</si>
  <si>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</si>
  <si>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</si>
  <si>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</si>
  <si>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</si>
  <si>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</si>
  <si>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</si>
  <si>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</si>
  <si>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</si>
  <si>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</si>
  <si>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</si>
  <si>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</si>
  <si>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</si>
  <si>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</si>
  <si>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</si>
  <si>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</si>
  <si>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</si>
  <si>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</si>
  <si>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</si>
  <si>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</si>
  <si>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</si>
  <si>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</si>
  <si>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</si>
  <si>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</si>
  <si>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</si>
  <si>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</si>
  <si>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</si>
  <si>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</si>
  <si>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</si>
  <si>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</si>
  <si>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</si>
  <si>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</si>
  <si>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</si>
  <si>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</si>
  <si>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</si>
  <si>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</si>
  <si>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</si>
  <si>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</si>
  <si>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</si>
  <si>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</si>
  <si>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</si>
  <si>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</si>
  <si>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</si>
  <si>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</si>
  <si>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</si>
  <si>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</si>
  <si>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</si>
  <si>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</si>
  <si>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</si>
  <si>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</si>
  <si>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</si>
  <si>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</si>
  <si>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</si>
  <si>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</si>
  <si>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</si>
  <si>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</si>
  <si>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</si>
  <si>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</si>
  <si>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</si>
  <si>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</si>
  <si>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</si>
  <si>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</si>
  <si>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</si>
  <si>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</si>
  <si>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</si>
  <si>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</si>
  <si>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</si>
  <si>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</si>
  <si>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</si>
  <si>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</si>
  <si>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</si>
  <si>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</si>
  <si>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</si>
  <si>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</si>
  <si>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</si>
  <si>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</si>
  <si>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</si>
  <si>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</si>
  <si>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</si>
  <si>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</si>
  <si>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</si>
  <si>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</si>
  <si>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</si>
  <si>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</si>
  <si>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</si>
  <si>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</si>
  <si>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</si>
  <si>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</si>
  <si>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</si>
  <si>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</si>
  <si>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</si>
  <si>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E07000245</t>
  </si>
  <si>
    <t>West Suffolk</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</si>
  <si>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</si>
  <si>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</si>
  <si>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</si>
  <si>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</si>
  <si>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</si>
  <si>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</si>
  <si>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</si>
  <si>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</si>
  <si>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</si>
  <si>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</si>
  <si>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</si>
  <si>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</si>
  <si>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</si>
  <si>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</si>
  <si>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</si>
  <si>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</si>
  <si>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</si>
  <si>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</si>
  <si>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</si>
  <si>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</si>
  <si>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</si>
  <si>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</si>
  <si>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</si>
  <si>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</si>
  <si>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</si>
  <si>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</si>
  <si>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</si>
  <si>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</si>
  <si>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</si>
  <si>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</si>
  <si>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1. All figures are based on un-weighted data.</t>
  </si>
  <si>
    <t>Table 1f: Social housing churn statistics England, 2020/21 (re-lets only)</t>
  </si>
  <si>
    <t>Note: LA lettings are unweighted and as reported to CORE.</t>
  </si>
  <si>
    <t>Note: Churn is the proportion of social housing stock being re-let. Higher rates of churn are seen in areas where rents for social housing and market rents are similar.</t>
  </si>
  <si>
    <t>LA code</t>
  </si>
  <si>
    <t>LA name</t>
  </si>
  <si>
    <t>Median weekly rent for new social housing lettings</t>
  </si>
  <si>
    <t>Median weekly  market rent</t>
  </si>
  <si>
    <t>Median weekly rent for a re-let as a proportion of market rent</t>
  </si>
  <si>
    <t>New social housing relets</t>
  </si>
  <si>
    <t>Total stock at the beginning of the year</t>
  </si>
  <si>
    <t>Proportion of social housing stock relet in 2020/21</t>
  </si>
  <si>
    <t>1. Market rent information from Office for National Statistics (ONS) for monthly rents recorded between 1 April 2020 to 31 March 2021</t>
  </si>
  <si>
    <t>https://www.ons.gov.uk/peoplepopulationandcommunity/housing/datasets/privaterentalmarketsummarystatisticsinengland</t>
  </si>
  <si>
    <t>2. Median weekly market rents not available for local authorities involved in a mergers in 2020/21</t>
  </si>
  <si>
    <r>
      <t>Urban / rural classification</t>
    </r>
    <r>
      <rPr>
        <b/>
        <vertAlign val="superscript"/>
        <sz val="10"/>
        <color theme="1"/>
        <rFont val="Arial"/>
        <family val="2"/>
      </rPr>
      <t>1</t>
    </r>
  </si>
  <si>
    <t>Number of lettings</t>
  </si>
  <si>
    <t>% of new lettings</t>
  </si>
  <si>
    <t xml:space="preserve">Mainly Rural (rural including hub towns &gt;=80%) </t>
  </si>
  <si>
    <t xml:space="preserve">Largely Rural (rural including hub towns 50-79%) </t>
  </si>
  <si>
    <t>Urban with Significant Rural (rural including hub towns 26-49%)</t>
  </si>
  <si>
    <t>Urban with City and Town</t>
  </si>
  <si>
    <t>Urban with Minor Conurbation</t>
  </si>
  <si>
    <t>Urban with Major Conurbation</t>
  </si>
  <si>
    <t>1. ONS 2011 urban rural classifications:</t>
  </si>
  <si>
    <t>https://www.ons.gov.uk/methodology/geography/geographicalproducts/ruralurbanclassifications</t>
  </si>
  <si>
    <t>This analysis was new for the 2018/19 release so no time series is provided.</t>
  </si>
  <si>
    <t>Needs Type</t>
  </si>
  <si>
    <t>Rent Type</t>
  </si>
  <si>
    <t>Provider Type</t>
  </si>
  <si>
    <t>Count</t>
  </si>
  <si>
    <t>Percentage (%)</t>
  </si>
  <si>
    <t>General Needs</t>
  </si>
  <si>
    <t>Supported Housing</t>
  </si>
  <si>
    <t>Social Rent</t>
  </si>
  <si>
    <t>Affordable Rent</t>
  </si>
  <si>
    <t>Rent to Buy</t>
  </si>
  <si>
    <t>Local Authority</t>
  </si>
  <si>
    <t>Private Registered Provider (PRP)</t>
  </si>
  <si>
    <t>Less than 1 year</t>
  </si>
  <si>
    <t>1 year but under 2 years</t>
  </si>
  <si>
    <t>2 years but under 3 years</t>
  </si>
  <si>
    <t>3 years but under 4 years</t>
  </si>
  <si>
    <t>4 years but under 5 years</t>
  </si>
  <si>
    <t>5 years or more</t>
  </si>
  <si>
    <t>Known total</t>
  </si>
  <si>
    <t>Don't know</t>
  </si>
  <si>
    <t>Supported Housing  Affordable Rent</t>
  </si>
  <si>
    <t>Rent to buy lets</t>
  </si>
  <si>
    <r>
      <t>Main Tenancy Type</t>
    </r>
    <r>
      <rPr>
        <sz val="9"/>
        <rFont val="Arial"/>
        <family val="2"/>
      </rPr>
      <t> </t>
    </r>
  </si>
  <si>
    <t>%</t>
  </si>
  <si>
    <r>
      <t>LA</t>
    </r>
    <r>
      <rPr>
        <b/>
        <vertAlign val="superscript"/>
        <sz val="9"/>
        <rFont val="Arial"/>
        <family val="2"/>
      </rPr>
      <t>6</t>
    </r>
  </si>
  <si>
    <r>
      <t>Secure</t>
    </r>
    <r>
      <rPr>
        <vertAlign val="superscript"/>
        <sz val="9"/>
        <rFont val="Arial"/>
        <family val="2"/>
      </rPr>
      <t>1</t>
    </r>
  </si>
  <si>
    <r>
      <t>Secure Flexible</t>
    </r>
    <r>
      <rPr>
        <vertAlign val="superscript"/>
        <sz val="9"/>
        <rFont val="Arial"/>
        <family val="2"/>
      </rPr>
      <t>1</t>
    </r>
  </si>
  <si>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</si>
  <si>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</si>
  <si>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</si>
  <si>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Other</t>
  </si>
  <si>
    <r>
      <t>% offered on starter/ introductory period</t>
    </r>
    <r>
      <rPr>
        <vertAlign val="superscript"/>
        <sz val="9"/>
        <rFont val="Arial"/>
        <family val="2"/>
      </rPr>
      <t>5</t>
    </r>
  </si>
  <si>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</si>
  <si>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t>2. Where the tenant has the right to remain in the property unless the landlord can prove they have grounds for possession. The landlord does not have an automatic right to repossess the property when the tenancy comes to an end.</t>
  </si>
  <si>
    <t>3. Where the tenant has the right to live in the accommodation for a period of time. The period of time may be fixed, or might be on a rolling (periodic) basis.</t>
  </si>
  <si>
    <t>4. Licence agreements tend be bespoke and can be for short time periods.</t>
  </si>
  <si>
    <t>5. Starter/introductory % is separately identified to verify if a tenancy type offered for each property is initially a starter/Introductory offer.</t>
  </si>
  <si>
    <t>6. Local authoritity social rent data is weighted.  Differences in totals may occur due to rounding.</t>
  </si>
  <si>
    <r>
      <t>General Needs 
Social Rent</t>
    </r>
    <r>
      <rPr>
        <b/>
        <vertAlign val="superscript"/>
        <sz val="9"/>
        <rFont val="Arial"/>
        <family val="2"/>
      </rPr>
      <t>1</t>
    </r>
  </si>
  <si>
    <r>
      <t>Supported Housing Social Rent</t>
    </r>
    <r>
      <rPr>
        <b/>
        <vertAlign val="superscript"/>
        <sz val="9"/>
        <rFont val="Arial"/>
        <family val="2"/>
      </rPr>
      <t>1</t>
    </r>
  </si>
  <si>
    <t>Rent to buy</t>
  </si>
  <si>
    <t>&lt;2 years</t>
  </si>
  <si>
    <t>2-4 years</t>
  </si>
  <si>
    <t>5-9 years</t>
  </si>
  <si>
    <t>10-20 years</t>
  </si>
  <si>
    <t>&gt;20 years</t>
  </si>
  <si>
    <t>1. Local authority social rent data is weighted. Differences in totals may occur due to rounding.</t>
  </si>
  <si>
    <r>
      <t>Table 2ci: Mean weekly social rent</t>
    </r>
    <r>
      <rPr>
        <b/>
        <vertAlign val="superscript"/>
        <sz val="12"/>
        <rFont val="Arial"/>
        <family val="2"/>
      </rPr>
      <t>1</t>
    </r>
    <r>
      <rPr>
        <b/>
        <sz val="12"/>
        <rFont val="Arial"/>
        <family val="2"/>
      </rPr>
      <t>(£) of new general needs lettings, 2007/08 to 2020/21</t>
    </r>
  </si>
  <si>
    <r>
      <t>Table 2cii: Median weekly social rent</t>
    </r>
    <r>
      <rPr>
        <b/>
        <vertAlign val="superscript"/>
        <sz val="12"/>
        <rFont val="Arial"/>
        <family val="2"/>
      </rPr>
      <t>1</t>
    </r>
    <r>
      <rPr>
        <b/>
        <sz val="12"/>
        <rFont val="Arial"/>
        <family val="2"/>
      </rPr>
      <t>(£) of new general needs lettings, 2007/08 to 2020/21</t>
    </r>
  </si>
  <si>
    <r>
      <t>Table 2ciii: Mean weekly social and affordable rents</t>
    </r>
    <r>
      <rPr>
        <b/>
        <vertAlign val="superscript"/>
        <sz val="12"/>
        <rFont val="Arial"/>
        <family val="2"/>
      </rPr>
      <t>1</t>
    </r>
    <r>
      <rPr>
        <b/>
        <sz val="12"/>
        <rFont val="Arial"/>
        <family val="2"/>
      </rPr>
      <t>(£) of new supported housing lettings, 2007/08 to 2020/21</t>
    </r>
  </si>
  <si>
    <t>1 bedroom</t>
  </si>
  <si>
    <t>2 bedrooms</t>
  </si>
  <si>
    <t>3 bedrooms</t>
  </si>
  <si>
    <t>4 or more bedrooms</t>
  </si>
  <si>
    <t>All bedroom sizes</t>
  </si>
  <si>
    <t>Overall</t>
  </si>
  <si>
    <r>
      <t>Social rent LA</t>
    </r>
    <r>
      <rPr>
        <b/>
        <vertAlign val="superscript"/>
        <sz val="9"/>
        <color theme="1"/>
        <rFont val="Arial"/>
        <family val="2"/>
      </rPr>
      <t>3</t>
    </r>
  </si>
  <si>
    <t>Social Rent PRP</t>
  </si>
  <si>
    <t>All Social Rent</t>
  </si>
  <si>
    <t>Affordable Rent LA</t>
  </si>
  <si>
    <t>Affordable Rent PRP</t>
  </si>
  <si>
    <t xml:space="preserve"> All Affordable Rent</t>
  </si>
  <si>
    <r>
      <t>LA</t>
    </r>
    <r>
      <rPr>
        <b/>
        <vertAlign val="superscript"/>
        <sz val="9"/>
        <rFont val="Arial"/>
        <family val="2"/>
      </rPr>
      <t>3</t>
    </r>
  </si>
  <si>
    <r>
      <t>Table 2di: Mean weekly affordable rent</t>
    </r>
    <r>
      <rPr>
        <b/>
        <vertAlign val="superscript"/>
        <sz val="12"/>
        <rFont val="Arial"/>
        <family val="2"/>
      </rPr>
      <t>1</t>
    </r>
    <r>
      <rPr>
        <b/>
        <sz val="12"/>
        <rFont val="Arial"/>
        <family val="2"/>
      </rPr>
      <t>(£) of new general needs lettings, 2011/12 to 2020/21</t>
    </r>
  </si>
  <si>
    <r>
      <t>Table 2dii: Median weekly affordable rent</t>
    </r>
    <r>
      <rPr>
        <b/>
        <vertAlign val="superscript"/>
        <sz val="12"/>
        <rFont val="Arial"/>
        <family val="2"/>
      </rPr>
      <t>1</t>
    </r>
    <r>
      <rPr>
        <b/>
        <sz val="12"/>
        <rFont val="Arial"/>
        <family val="2"/>
      </rPr>
      <t>(£) of new general needs lettings, 2011/12 to 2020/21</t>
    </r>
  </si>
  <si>
    <r>
      <t>Table 2diii: Median weekly social and affordable rents</t>
    </r>
    <r>
      <rPr>
        <b/>
        <vertAlign val="superscript"/>
        <sz val="12"/>
        <rFont val="Arial"/>
        <family val="2"/>
      </rPr>
      <t>1</t>
    </r>
    <r>
      <rPr>
        <b/>
        <sz val="12"/>
        <rFont val="Arial"/>
        <family val="2"/>
      </rPr>
      <t>(£) of new supported housing lettings, 2007/08 to 2020/21</t>
    </r>
  </si>
  <si>
    <r>
      <t xml:space="preserve">Mean market rent </t>
    </r>
    <r>
      <rPr>
        <b/>
        <vertAlign val="superscript"/>
        <sz val="9"/>
        <rFont val="Arial"/>
        <family val="2"/>
      </rPr>
      <t>2</t>
    </r>
  </si>
  <si>
    <t>% market rent</t>
  </si>
  <si>
    <r>
      <t xml:space="preserve">Median market rent </t>
    </r>
    <r>
      <rPr>
        <b/>
        <vertAlign val="superscript"/>
        <sz val="9"/>
        <rFont val="Arial"/>
        <family val="2"/>
      </rPr>
      <t>2</t>
    </r>
  </si>
  <si>
    <t>2015-16</t>
  </si>
  <si>
    <t>2016-17</t>
  </si>
  <si>
    <t xml:space="preserve">1. Weekly rent excludes supplementary charges such as service and support charges. </t>
  </si>
  <si>
    <t>2. From Valuation Office Agency for monthly rents recorded between 1 April 2018 to 31 March 2019 for England and then additionally from the ONS Private rental market summary statistics</t>
  </si>
  <si>
    <t xml:space="preserve">https://www.gov.uk/government/collections/private-rental-market-statistics#2018 </t>
  </si>
  <si>
    <t>3. Local authority social rent data is weighted.</t>
  </si>
  <si>
    <r>
      <t>Table 2ci: Mean weekly social rent</t>
    </r>
    <r>
      <rPr>
        <b/>
        <vertAlign val="superscript"/>
        <sz val="12"/>
        <rFont val="Arial"/>
        <family val="2"/>
      </rPr>
      <t>1</t>
    </r>
    <r>
      <rPr>
        <b/>
        <sz val="12"/>
        <rFont val="Arial"/>
        <family val="2"/>
      </rPr>
      <t>(£) of new general needs lettings in London, 2007/08 to 2020/21</t>
    </r>
  </si>
  <si>
    <r>
      <t>Table 2cii: Median weekly social rent</t>
    </r>
    <r>
      <rPr>
        <b/>
        <vertAlign val="superscript"/>
        <sz val="12"/>
        <rFont val="Arial"/>
        <family val="2"/>
      </rPr>
      <t>1</t>
    </r>
    <r>
      <rPr>
        <b/>
        <sz val="12"/>
        <rFont val="Arial"/>
        <family val="2"/>
      </rPr>
      <t>(£) of new general needs lettings in London, 2007/08 to 2020/21</t>
    </r>
  </si>
  <si>
    <r>
      <t>Table 2ciii: Mean weekly social and affordable rents</t>
    </r>
    <r>
      <rPr>
        <b/>
        <vertAlign val="superscript"/>
        <sz val="12"/>
        <rFont val="Arial"/>
        <family val="2"/>
      </rPr>
      <t>1</t>
    </r>
    <r>
      <rPr>
        <b/>
        <sz val="12"/>
        <rFont val="Arial"/>
        <family val="2"/>
      </rPr>
      <t>(£) of new supported housing lettings in London, 2007/08 to 2020/21</t>
    </r>
  </si>
  <si>
    <r>
      <t>Table 2di: Mean weekly affordable rent</t>
    </r>
    <r>
      <rPr>
        <b/>
        <vertAlign val="superscript"/>
        <sz val="12"/>
        <rFont val="Arial"/>
        <family val="2"/>
      </rPr>
      <t>1</t>
    </r>
    <r>
      <rPr>
        <b/>
        <sz val="12"/>
        <rFont val="Arial"/>
        <family val="2"/>
      </rPr>
      <t>(£) of new general needs lettings in London, 2011/12 to 2020/21</t>
    </r>
  </si>
  <si>
    <r>
      <t>Table 2dii: Median weekly affordable rent</t>
    </r>
    <r>
      <rPr>
        <b/>
        <vertAlign val="superscript"/>
        <sz val="12"/>
        <rFont val="Arial"/>
        <family val="2"/>
      </rPr>
      <t>1</t>
    </r>
    <r>
      <rPr>
        <b/>
        <sz val="12"/>
        <rFont val="Arial"/>
        <family val="2"/>
      </rPr>
      <t>(£) of new general needs lettings in London, 2011/12 to 2020/21</t>
    </r>
  </si>
  <si>
    <r>
      <t>Table 2diii: Median weekly social and affordable rents</t>
    </r>
    <r>
      <rPr>
        <b/>
        <vertAlign val="superscript"/>
        <sz val="12"/>
        <rFont val="Arial"/>
        <family val="2"/>
      </rPr>
      <t>1</t>
    </r>
    <r>
      <rPr>
        <b/>
        <sz val="12"/>
        <rFont val="Arial"/>
        <family val="2"/>
      </rPr>
      <t>(£) of new supported housing lettings in London, 2007/08 to 2020/21</t>
    </r>
  </si>
  <si>
    <t xml:space="preserve"> </t>
  </si>
  <si>
    <t>2. From Valuation Office Agency for monthly rents recorded between 1 April 2018 to 31 March 2020 for London</t>
  </si>
  <si>
    <t>Mean number of days property was vacant</t>
  </si>
  <si>
    <t>Median number of days property was vacant</t>
  </si>
  <si>
    <r>
      <t>2015/16</t>
    </r>
    <r>
      <rPr>
        <vertAlign val="superscript"/>
        <sz val="9"/>
        <rFont val="Arial"/>
        <family val="2"/>
      </rPr>
      <t>B</t>
    </r>
  </si>
  <si>
    <t>1. Local authority social rent data is weighted.</t>
  </si>
  <si>
    <t xml:space="preserve">.. Data not available. </t>
  </si>
  <si>
    <r>
      <t>LA</t>
    </r>
    <r>
      <rPr>
        <b/>
        <vertAlign val="superscript"/>
        <sz val="9"/>
        <rFont val="Arial"/>
        <family val="2"/>
      </rPr>
      <t>4</t>
    </r>
  </si>
  <si>
    <t>1. An arbitrary cut-off of 8 February was chosen for this interim report to allow as long as possible for data submission whilst still meeting publication timescales.</t>
  </si>
  <si>
    <t>2. Full-year data includes logs for tenancies beginning in the first 6 months that were not submitted to CORE until the second six months. Full-year data has also been weighted to take account for local authority non-response. This was not possible for the interim data as the statistical process would not have been robust for partial data.</t>
  </si>
  <si>
    <t>3. No lettings of this type were made during April and May. Very few lettings were made in June (3), July (15), August (17) and September (12), whilst there were between 100 and 11,000 lettings of all other letting types. The much smaller volume of lettings means the average vacant days for AR SH LA lettings will be more affected by extreme outliers.</t>
  </si>
  <si>
    <t>4.Local authority social rent data is weighted.</t>
  </si>
  <si>
    <r>
      <t xml:space="preserve">Source: </t>
    </r>
    <r>
      <rPr>
        <i/>
        <sz val="9"/>
        <rFont val="Arial"/>
        <family val="2"/>
      </rPr>
      <t>Social Housing Lettings in England, April 2020 to September 2020</t>
    </r>
  </si>
  <si>
    <r>
      <t>LA</t>
    </r>
    <r>
      <rPr>
        <b/>
        <vertAlign val="superscript"/>
        <sz val="9"/>
        <rFont val="Arial"/>
        <family val="2"/>
      </rPr>
      <t>2</t>
    </r>
  </si>
  <si>
    <r>
      <t>First let of a property</t>
    </r>
    <r>
      <rPr>
        <b/>
        <vertAlign val="superscript"/>
        <sz val="9"/>
        <rFont val="Arial"/>
        <family val="2"/>
      </rPr>
      <t>1</t>
    </r>
  </si>
  <si>
    <t xml:space="preserve">Relet  </t>
  </si>
  <si>
    <r>
      <t>Relet - internal transfer (no renewal of fixed term tenancy)</t>
    </r>
    <r>
      <rPr>
        <vertAlign val="superscript"/>
        <sz val="9"/>
        <rFont val="Arial"/>
        <family val="2"/>
      </rPr>
      <t>5</t>
    </r>
  </si>
  <si>
    <t>Relet - Renewal of fixed term tenancy</t>
  </si>
  <si>
    <t>Relet - previous tenant moved to other social landlord</t>
  </si>
  <si>
    <t>Relet - previous tenant died</t>
  </si>
  <si>
    <t>Relet - property abandoned by previous tenant</t>
  </si>
  <si>
    <t>Relet - previous tenant evicted</t>
  </si>
  <si>
    <t>Relet - previous tenant moved to private sector or other accommodation</t>
  </si>
  <si>
    <t>Relet - tenant occupied same property as temporary accommodation</t>
  </si>
  <si>
    <r>
      <t>Supported Housing Social Rent</t>
    </r>
    <r>
      <rPr>
        <b/>
        <vertAlign val="superscript"/>
        <sz val="9"/>
        <rFont val="Arial"/>
        <family val="2"/>
      </rPr>
      <t>3</t>
    </r>
  </si>
  <si>
    <r>
      <t>Supported Housing Affordable Rent</t>
    </r>
    <r>
      <rPr>
        <b/>
        <vertAlign val="superscript"/>
        <sz val="9"/>
        <rFont val="Arial"/>
        <family val="2"/>
      </rPr>
      <t>3</t>
    </r>
  </si>
  <si>
    <t>1.The property or supported housing unit/bedspace was newly built, converted, rehabilitated or newly acquired.</t>
  </si>
  <si>
    <t>2. Local authority social rent data is weighted.  Differences in totals may occur due to rounding.</t>
  </si>
  <si>
    <t>3. Detailed information on reason for re-let of supported housing units was not collected before 2020/21</t>
  </si>
  <si>
    <t xml:space="preserve">4. Missing represents cases where this question was not answered. Percentages exclude missing data. </t>
  </si>
  <si>
    <t>5. "Relet - internal transfer" was further broken down in 2017/18: internal transfer and renewal of fixed term tenancy.</t>
  </si>
  <si>
    <t>All Lettings</t>
  </si>
  <si>
    <t>Single female</t>
  </si>
  <si>
    <t>Single female with child(ren)</t>
  </si>
  <si>
    <t>Single male</t>
  </si>
  <si>
    <t>Single male with child(ren)</t>
  </si>
  <si>
    <r>
      <t>Couple</t>
    </r>
    <r>
      <rPr>
        <vertAlign val="superscript"/>
        <sz val="9"/>
        <rFont val="Arial"/>
        <family val="2"/>
      </rPr>
      <t>3</t>
    </r>
  </si>
  <si>
    <r>
      <t>Couple with child(ren)</t>
    </r>
    <r>
      <rPr>
        <vertAlign val="superscript"/>
        <sz val="9"/>
        <rFont val="Arial"/>
        <family val="2"/>
      </rPr>
      <t>3</t>
    </r>
  </si>
  <si>
    <r>
      <t>Single elder</t>
    </r>
    <r>
      <rPr>
        <vertAlign val="superscript"/>
        <sz val="9"/>
        <rFont val="Arial"/>
        <family val="2"/>
      </rPr>
      <t>1</t>
    </r>
  </si>
  <si>
    <r>
      <t>Elder couple</t>
    </r>
    <r>
      <rPr>
        <vertAlign val="superscript"/>
        <sz val="9"/>
        <rFont val="Arial"/>
        <family val="2"/>
      </rPr>
      <t>1</t>
    </r>
  </si>
  <si>
    <r>
      <t>Other</t>
    </r>
    <r>
      <rPr>
        <vertAlign val="superscript"/>
        <sz val="9"/>
        <rFont val="Arial"/>
        <family val="2"/>
      </rPr>
      <t>5</t>
    </r>
  </si>
  <si>
    <r>
      <t>Imputed/Refused</t>
    </r>
    <r>
      <rPr>
        <i/>
        <vertAlign val="superscript"/>
        <sz val="9"/>
        <rFont val="Arial"/>
        <family val="2"/>
      </rPr>
      <t>4</t>
    </r>
  </si>
  <si>
    <r>
      <t>Refused</t>
    </r>
    <r>
      <rPr>
        <i/>
        <vertAlign val="superscript"/>
        <sz val="9"/>
        <rFont val="Arial"/>
        <family val="2"/>
      </rPr>
      <t>4</t>
    </r>
  </si>
  <si>
    <r>
      <t>2014/15</t>
    </r>
    <r>
      <rPr>
        <b/>
        <vertAlign val="superscript"/>
        <sz val="9"/>
        <rFont val="Arial"/>
        <family val="2"/>
      </rPr>
      <t>B</t>
    </r>
  </si>
  <si>
    <r>
      <t>Refused</t>
    </r>
    <r>
      <rPr>
        <i/>
        <vertAlign val="superscript"/>
        <sz val="9"/>
        <rFont val="Arial"/>
        <family val="2"/>
      </rPr>
      <t>4B</t>
    </r>
  </si>
  <si>
    <t>ARSH</t>
  </si>
  <si>
    <t xml:space="preserve">1. Older people are defined as any household where either the main occupier or their partner is aged 60 years or over. </t>
  </si>
  <si>
    <t>2. Local authority social rent data is weighted. Differences in totals may occur due to rounding.</t>
  </si>
  <si>
    <t>3. Couple defined as two adults that are married, civil partners or co-habiting.</t>
  </si>
  <si>
    <t>4. Refused represents where lettings refused to disclose the age or sex of the main tenant, or their relationship to other tenants. For Social and Affordable rents refused variables are imputed.</t>
  </si>
  <si>
    <t>5. 'Other' category may contain some children not captured in the other household types.</t>
  </si>
  <si>
    <t>B. Break in time series.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 but they have to individually refuse each of the questions.</t>
  </si>
  <si>
    <r>
      <t>Table 3bi: Age and gender of lead tenant</t>
    </r>
    <r>
      <rPr>
        <b/>
        <vertAlign val="superscript"/>
        <sz val="12"/>
        <rFont val="Arial"/>
        <family val="2"/>
      </rPr>
      <t>6</t>
    </r>
    <r>
      <rPr>
        <b/>
        <sz val="12"/>
        <rFont val="Arial"/>
        <family val="2"/>
      </rPr>
      <t xml:space="preserve"> by type of letting, for new social housing lettings, 2007/08 to 2020/21</t>
    </r>
  </si>
  <si>
    <t>Age (years)</t>
  </si>
  <si>
    <t>16-24</t>
  </si>
  <si>
    <t>25-34</t>
  </si>
  <si>
    <t>35-44</t>
  </si>
  <si>
    <t>45-54</t>
  </si>
  <si>
    <t>55-64</t>
  </si>
  <si>
    <t>65-74</t>
  </si>
  <si>
    <t>75-84</t>
  </si>
  <si>
    <t>85+</t>
  </si>
  <si>
    <r>
      <t>Imputed</t>
    </r>
    <r>
      <rPr>
        <i/>
        <vertAlign val="superscript"/>
        <sz val="9"/>
        <rFont val="Arial"/>
        <family val="2"/>
      </rPr>
      <t>2</t>
    </r>
  </si>
  <si>
    <t>GN SR PRP</t>
  </si>
  <si>
    <t>GN SR LA</t>
  </si>
  <si>
    <t>All GN SR</t>
  </si>
  <si>
    <t>SH SR PRP</t>
  </si>
  <si>
    <t>SH SR LA</t>
  </si>
  <si>
    <t>All SH SR</t>
  </si>
  <si>
    <t>GN AR PRP</t>
  </si>
  <si>
    <t>GN AR LA</t>
  </si>
  <si>
    <t>All GN AR</t>
  </si>
  <si>
    <t>SH AR PRP</t>
  </si>
  <si>
    <t>SH AR LA</t>
  </si>
  <si>
    <t>All SH AR</t>
  </si>
  <si>
    <t>Age and gender</t>
  </si>
  <si>
    <t>Total GN SR lettings</t>
  </si>
  <si>
    <t>PRP GN SR</t>
  </si>
  <si>
    <r>
      <t>LA GN SR</t>
    </r>
    <r>
      <rPr>
        <b/>
        <vertAlign val="superscript"/>
        <sz val="9"/>
        <rFont val="Arial"/>
        <family val="2"/>
      </rPr>
      <t>1</t>
    </r>
  </si>
  <si>
    <t>Total %</t>
  </si>
  <si>
    <t>Male</t>
  </si>
  <si>
    <t>Female</t>
  </si>
  <si>
    <r>
      <t>Imputed (Gender)</t>
    </r>
    <r>
      <rPr>
        <i/>
        <vertAlign val="superscript"/>
        <sz val="9"/>
        <rFont val="Arial"/>
        <family val="2"/>
      </rPr>
      <t>2</t>
    </r>
  </si>
  <si>
    <r>
      <t>2016/17</t>
    </r>
    <r>
      <rPr>
        <b/>
        <vertAlign val="superscript"/>
        <sz val="9"/>
        <rFont val="Arial"/>
        <family val="2"/>
      </rPr>
      <t>2</t>
    </r>
  </si>
  <si>
    <t>TOTAL</t>
  </si>
  <si>
    <r>
      <t>2015/16</t>
    </r>
    <r>
      <rPr>
        <b/>
        <vertAlign val="superscript"/>
        <sz val="9"/>
        <rFont val="Arial"/>
        <family val="2"/>
      </rPr>
      <t>2</t>
    </r>
  </si>
  <si>
    <r>
      <t>2014/15</t>
    </r>
    <r>
      <rPr>
        <b/>
        <vertAlign val="superscript"/>
        <sz val="9"/>
        <rFont val="Arial"/>
        <family val="2"/>
      </rPr>
      <t>2</t>
    </r>
  </si>
  <si>
    <r>
      <t>2013/14</t>
    </r>
    <r>
      <rPr>
        <b/>
        <vertAlign val="superscript"/>
        <sz val="9"/>
        <rFont val="Arial"/>
        <family val="2"/>
      </rPr>
      <t>2</t>
    </r>
  </si>
  <si>
    <r>
      <t>2012/13</t>
    </r>
    <r>
      <rPr>
        <b/>
        <vertAlign val="superscript"/>
        <sz val="9"/>
        <rFont val="Arial"/>
        <family val="2"/>
      </rPr>
      <t>2</t>
    </r>
  </si>
  <si>
    <r>
      <t>2011/12</t>
    </r>
    <r>
      <rPr>
        <b/>
        <vertAlign val="superscript"/>
        <sz val="9"/>
        <rFont val="Arial"/>
        <family val="2"/>
      </rPr>
      <t>2</t>
    </r>
  </si>
  <si>
    <r>
      <t>TOTAL</t>
    </r>
    <r>
      <rPr>
        <b/>
        <vertAlign val="superscript"/>
        <sz val="9"/>
        <rFont val="Arial"/>
        <family val="2"/>
      </rPr>
      <t>3</t>
    </r>
  </si>
  <si>
    <r>
      <t>Missing</t>
    </r>
    <r>
      <rPr>
        <i/>
        <vertAlign val="superscript"/>
        <sz val="9"/>
        <rFont val="Arial"/>
        <family val="2"/>
      </rPr>
      <t>4</t>
    </r>
  </si>
  <si>
    <r>
      <t>2009/10</t>
    </r>
    <r>
      <rPr>
        <b/>
        <vertAlign val="superscript"/>
        <sz val="9"/>
        <rFont val="Arial"/>
        <family val="2"/>
      </rPr>
      <t>5</t>
    </r>
  </si>
  <si>
    <t>age of HRP</t>
  </si>
  <si>
    <t>1. Local authority social rent data is weighted.  Differences in totals may occur due to rounding.</t>
  </si>
  <si>
    <t>2. Imputed data has being applied for missing values in the social rent data from 2011/12 to 2016/17. From 2017/18 imputation has been applied to both social rent and and affordable rent data. The counts of imputed data for local authorities have been weighted. The total lettings and percentages include imputed records. Rent to buy lets are not imputed.</t>
  </si>
  <si>
    <t>3. Total is based on where both gender and age are known.</t>
  </si>
  <si>
    <t>4. Age missing where gender is known.</t>
  </si>
  <si>
    <t>5. 2009/10 data are estimated to reflect 90% of PRP and 50% of LA’s total lettings. Collection was likely to have been affected by a change in contractors collecting the data.</t>
  </si>
  <si>
    <t>6. The named lead tenant where the letting is made on a single tenancy basis. In the case of joint tenancies, the economically active or working person or if both tenants are working, or both are not working, the oldest person.</t>
  </si>
  <si>
    <r>
      <t>Table 3bii: Age of all tenants in the household</t>
    </r>
    <r>
      <rPr>
        <b/>
        <vertAlign val="superscript"/>
        <sz val="12"/>
        <rFont val="Arial"/>
        <family val="2"/>
      </rPr>
      <t>3</t>
    </r>
    <r>
      <rPr>
        <b/>
        <sz val="12"/>
        <rFont val="Arial"/>
        <family val="2"/>
      </rPr>
      <t xml:space="preserve"> by type of letting, for new social housing lettings, 2007/08 to 2020/21</t>
    </r>
  </si>
  <si>
    <t>0-15</t>
  </si>
  <si>
    <r>
      <t>Refused</t>
    </r>
    <r>
      <rPr>
        <i/>
        <vertAlign val="superscript"/>
        <sz val="9"/>
        <rFont val="Arial"/>
        <family val="2"/>
      </rPr>
      <t>2</t>
    </r>
  </si>
  <si>
    <t>GN SR</t>
  </si>
  <si>
    <t>SH SR</t>
  </si>
  <si>
    <t>GN AR</t>
  </si>
  <si>
    <t>SH AR</t>
  </si>
  <si>
    <r>
      <t>Refused</t>
    </r>
    <r>
      <rPr>
        <i/>
        <vertAlign val="superscript"/>
        <sz val="9"/>
        <rFont val="Arial"/>
        <family val="2"/>
      </rPr>
      <t>2B</t>
    </r>
  </si>
  <si>
    <t>2. Refused represents where households refused to disclose the age and/or sex of a tenant.</t>
  </si>
  <si>
    <t>3. CORE collects data on the age and sex of up to 8 tenants per letting.</t>
  </si>
  <si>
    <r>
      <t>Table 3c: Economic status of lead tenant</t>
    </r>
    <r>
      <rPr>
        <b/>
        <vertAlign val="superscript"/>
        <sz val="12"/>
        <rFont val="Arial"/>
        <family val="2"/>
      </rPr>
      <t>7</t>
    </r>
    <r>
      <rPr>
        <b/>
        <sz val="12"/>
        <rFont val="Arial"/>
        <family val="2"/>
      </rPr>
      <t xml:space="preserve"> by type of letting, for new social housing lettings, 2007/08 to 2020/21</t>
    </r>
  </si>
  <si>
    <t>Full time worker</t>
  </si>
  <si>
    <r>
      <t>Part time worker</t>
    </r>
    <r>
      <rPr>
        <vertAlign val="superscript"/>
        <sz val="9"/>
        <rFont val="Arial"/>
        <family val="2"/>
      </rPr>
      <t>1</t>
    </r>
  </si>
  <si>
    <r>
      <t>All workers</t>
    </r>
    <r>
      <rPr>
        <b/>
        <vertAlign val="superscript"/>
        <sz val="9"/>
        <rFont val="Arial"/>
        <family val="2"/>
      </rPr>
      <t>8</t>
    </r>
  </si>
  <si>
    <t>Unemployed (Jobseeker)</t>
  </si>
  <si>
    <t>Retired</t>
  </si>
  <si>
    <t>Not seeking work</t>
  </si>
  <si>
    <t>Unable to work due to sickness</t>
  </si>
  <si>
    <r>
      <t>Other</t>
    </r>
    <r>
      <rPr>
        <vertAlign val="superscript"/>
        <sz val="9"/>
        <rFont val="Arial"/>
        <family val="2"/>
      </rPr>
      <t>2r</t>
    </r>
  </si>
  <si>
    <r>
      <t>Total</t>
    </r>
    <r>
      <rPr>
        <b/>
        <vertAlign val="superscript"/>
        <sz val="9"/>
        <rFont val="Arial"/>
        <family val="2"/>
      </rPr>
      <t>r</t>
    </r>
  </si>
  <si>
    <r>
      <t>Imputed</t>
    </r>
    <r>
      <rPr>
        <i/>
        <vertAlign val="superscript"/>
        <sz val="9"/>
        <rFont val="Arial"/>
        <family val="2"/>
      </rPr>
      <t>4</t>
    </r>
  </si>
  <si>
    <t>Part time worker</t>
  </si>
  <si>
    <r>
      <t>Subtotal</t>
    </r>
    <r>
      <rPr>
        <b/>
        <vertAlign val="superscript"/>
        <sz val="9"/>
        <rFont val="Arial"/>
        <family val="2"/>
      </rPr>
      <t>8</t>
    </r>
  </si>
  <si>
    <t>Unemployed</t>
  </si>
  <si>
    <r>
      <t>Other</t>
    </r>
    <r>
      <rPr>
        <vertAlign val="superscript"/>
        <sz val="9"/>
        <rFont val="Arial"/>
        <family val="2"/>
      </rPr>
      <t>2</t>
    </r>
  </si>
  <si>
    <r>
      <t>LA</t>
    </r>
    <r>
      <rPr>
        <b/>
        <vertAlign val="superscript"/>
        <sz val="9"/>
        <rFont val="Arial"/>
        <family val="2"/>
      </rPr>
      <t>3R</t>
    </r>
  </si>
  <si>
    <r>
      <t>Missing</t>
    </r>
    <r>
      <rPr>
        <i/>
        <vertAlign val="superscript"/>
        <sz val="9"/>
        <rFont val="Arial"/>
        <family val="2"/>
      </rPr>
      <t>5</t>
    </r>
  </si>
  <si>
    <t>1. Defined as working less then 30 hours per week.</t>
  </si>
  <si>
    <t>2. Other includes: Government training/New deal, full time student, child under 16 and other adult.</t>
  </si>
  <si>
    <t>3. Local authority social rent data is weighted.  Differences in totals may occur due to rounding.</t>
  </si>
  <si>
    <t>4. Imputed data has been applied to replace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</si>
  <si>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 xml:space="preserve">5. Missing represents cases where this question was not answered. Percentages exclude missing data. </t>
  </si>
  <si>
    <t>7. The named tenant where the letting is made on a single tenancy basis. In the case of joint tenancies, the economically active or working person or if both tenants are working, or both are not working, the oldest person.</t>
  </si>
  <si>
    <t>8. Subtotals may not sum due to rounding.</t>
  </si>
  <si>
    <r>
      <t>Table 3d: Nationality of lead tenant</t>
    </r>
    <r>
      <rPr>
        <b/>
        <vertAlign val="superscript"/>
        <sz val="12"/>
        <rFont val="Arial"/>
        <family val="2"/>
      </rPr>
      <t>7</t>
    </r>
    <r>
      <rPr>
        <b/>
        <sz val="12"/>
        <rFont val="Arial"/>
        <family val="2"/>
      </rPr>
      <t xml:space="preserve"> by type of letting, for new social housing lettings, 2007/08 to 2020/21</t>
    </r>
  </si>
  <si>
    <t>UK National</t>
  </si>
  <si>
    <r>
      <t>A11</t>
    </r>
    <r>
      <rPr>
        <vertAlign val="superscript"/>
        <sz val="9"/>
        <rFont val="Arial"/>
        <family val="2"/>
      </rPr>
      <t>1</t>
    </r>
  </si>
  <si>
    <r>
      <t>Other EEA country</t>
    </r>
    <r>
      <rPr>
        <vertAlign val="superscript"/>
        <sz val="9"/>
        <rFont val="Arial"/>
        <family val="2"/>
      </rPr>
      <t>2</t>
    </r>
  </si>
  <si>
    <t>Any other country</t>
  </si>
  <si>
    <r>
      <t>Imputed</t>
    </r>
    <r>
      <rPr>
        <i/>
        <vertAlign val="superscript"/>
        <sz val="9"/>
        <rFont val="Arial"/>
        <family val="2"/>
      </rPr>
      <t>5</t>
    </r>
  </si>
  <si>
    <t>A11</t>
  </si>
  <si>
    <t>Other EEA country</t>
  </si>
  <si>
    <t>General Needs Social Rent, Nationality of New and Existing Tenants</t>
  </si>
  <si>
    <t>New tenants</t>
  </si>
  <si>
    <t>Existing tenants</t>
  </si>
  <si>
    <t>UK national</t>
  </si>
  <si>
    <r>
      <t>A8 countries, Romania, Bulgaria and Croatia</t>
    </r>
    <r>
      <rPr>
        <vertAlign val="superscript"/>
        <sz val="9"/>
        <rFont val="Arial"/>
        <family val="2"/>
      </rPr>
      <t>1</t>
    </r>
  </si>
  <si>
    <r>
      <t>Other EEA countries</t>
    </r>
    <r>
      <rPr>
        <vertAlign val="superscript"/>
        <sz val="9"/>
        <rFont val="Arial"/>
        <family val="2"/>
      </rPr>
      <t>2</t>
    </r>
  </si>
  <si>
    <t>All other countries</t>
  </si>
  <si>
    <t>Total GN SR lettingsR</t>
  </si>
  <si>
    <r>
      <t>A8 countries, Romania and Bulgaria</t>
    </r>
    <r>
      <rPr>
        <vertAlign val="superscript"/>
        <sz val="9"/>
        <rFont val="Arial"/>
        <family val="2"/>
      </rPr>
      <t>1</t>
    </r>
  </si>
  <si>
    <r>
      <t>Refused or missing</t>
    </r>
    <r>
      <rPr>
        <i/>
        <vertAlign val="superscript"/>
        <sz val="9"/>
        <rFont val="Arial"/>
        <family val="2"/>
      </rPr>
      <t>4</t>
    </r>
  </si>
  <si>
    <r>
      <t>2009/10</t>
    </r>
    <r>
      <rPr>
        <b/>
        <vertAlign val="superscript"/>
        <sz val="9"/>
        <rFont val="Arial"/>
        <family val="2"/>
      </rPr>
      <t>6</t>
    </r>
  </si>
  <si>
    <r>
      <t>Foreign national</t>
    </r>
    <r>
      <rPr>
        <vertAlign val="superscript"/>
        <sz val="9"/>
        <rFont val="Arial"/>
        <family val="2"/>
      </rPr>
      <t>5</t>
    </r>
  </si>
  <si>
    <r>
      <t>A8 countries</t>
    </r>
    <r>
      <rPr>
        <vertAlign val="superscript"/>
        <sz val="9"/>
        <rFont val="Arial"/>
        <family val="2"/>
      </rPr>
      <t>1</t>
    </r>
  </si>
  <si>
    <t>1. Includes Czech Republic, Estonia, Hungary, Latvia, Lithuania, Poland, Slovakia, Slovenia. Plus Bulgaria and Romania from 2008/9, and Croatia from 2014/15.</t>
  </si>
  <si>
    <t>2. Other EEA countries are Austria, Belgium, Cyprus, Denmark, Finland, France, Germany, Greece, Italy, Luxembourg, Malta, Netherlands, Portugal, Spain, Sweden, Iceland, Liechtenstein, Norway and Switzerland. Ireland has been included from 2014/15.</t>
  </si>
  <si>
    <t>4. Refused represents cases where this question was refused by the tenant. Imputation processes have not been applied to affordable rent data where the tenant has refused to give their nationality. Percentages exclude the refused data.</t>
  </si>
  <si>
    <t>5. Imputed data has been applied to missing values in the social rent data from 2011/12 to 2016/17. From 2017/18 imputation has been applied to both social rent and and affordable rent data.  The counts of imputed data for local authorities have been weighted. The total lettings and percentages include imputed records. Rent to Buy lets are not yet imputed</t>
  </si>
  <si>
    <t>6. A breakdown of total lettings to foreign nationals in 2009/10 is not available due to concerns over data quality.</t>
  </si>
  <si>
    <r>
      <t>Table 3e: Ethnic group of lead tenant</t>
    </r>
    <r>
      <rPr>
        <b/>
        <vertAlign val="superscript"/>
        <sz val="12"/>
        <rFont val="Arial"/>
        <family val="2"/>
      </rPr>
      <t>6</t>
    </r>
    <r>
      <rPr>
        <b/>
        <sz val="12"/>
        <rFont val="Arial"/>
        <family val="2"/>
      </rPr>
      <t xml:space="preserve"> by type of letting, for new social housing lettings, 2007/08 to 2020/21</t>
    </r>
  </si>
  <si>
    <t>White</t>
  </si>
  <si>
    <t>Mixed</t>
  </si>
  <si>
    <t>Asian or Asian British</t>
  </si>
  <si>
    <t>Black or Black British</t>
  </si>
  <si>
    <r>
      <t>Arab or Other ethnic group</t>
    </r>
    <r>
      <rPr>
        <vertAlign val="superscript"/>
        <sz val="9"/>
        <rFont val="Arial"/>
        <family val="2"/>
      </rPr>
      <t>1</t>
    </r>
  </si>
  <si>
    <r>
      <t>Chinese or Other ethnic group</t>
    </r>
    <r>
      <rPr>
        <vertAlign val="superscript"/>
        <sz val="9"/>
        <rFont val="Arial"/>
        <family val="2"/>
      </rPr>
      <t>1</t>
    </r>
  </si>
  <si>
    <t>Total SR GN Lettings</t>
  </si>
  <si>
    <r>
      <t>Total SR GN Lettings</t>
    </r>
    <r>
      <rPr>
        <b/>
        <vertAlign val="superscript"/>
        <sz val="9"/>
        <rFont val="Arial"/>
        <family val="2"/>
      </rPr>
      <t>R</t>
    </r>
  </si>
  <si>
    <r>
      <t>Refused or missing</t>
    </r>
    <r>
      <rPr>
        <i/>
        <vertAlign val="superscript"/>
        <sz val="9"/>
        <rFont val="Arial"/>
        <family val="2"/>
      </rPr>
      <t>3</t>
    </r>
  </si>
  <si>
    <r>
      <t>2009/10</t>
    </r>
    <r>
      <rPr>
        <vertAlign val="superscript"/>
        <sz val="9"/>
        <rFont val="Arial"/>
        <family val="2"/>
      </rPr>
      <t>5</t>
    </r>
  </si>
  <si>
    <t>1. Includes response options of Arab or Other Ethnic Group.</t>
  </si>
  <si>
    <t>3. Refused represents cases where this question was refused by the tenant. Imputation processes have not been applied to affordable rent data where the tenant has refused to give their ethnicity Percentages exclude the refused data.</t>
  </si>
  <si>
    <t>4. Imputed data has neem applied to missing values for social rent data from 2011/12 to 2016/17. From 2017/18 imputation has been applied to both social rent and and affordable rent data. The counts of imputed data for local authorities have been weighted. The total lettings and percentages include imputed records. Rent to Buy lets are not imputed.</t>
  </si>
  <si>
    <t>5. New contractors took over responsibility for CORE in 2009/10. This may account for some of the change between 2008/09 and 2009/10.</t>
  </si>
  <si>
    <t>6. The named tenant where the letting is made on a single tenancy basis. In the case of joint tenancies, the economically active or working person or if both tenants are working, or both are not working, the oldest person.</t>
  </si>
  <si>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</si>
  <si>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r>
      <t>Table 3f: Previous housing situation of lead tenant</t>
    </r>
    <r>
      <rPr>
        <b/>
        <vertAlign val="superscript"/>
        <sz val="12"/>
        <rFont val="Arial"/>
        <family val="2"/>
      </rPr>
      <t>4</t>
    </r>
    <r>
      <rPr>
        <b/>
        <sz val="12"/>
        <rFont val="Arial"/>
        <family val="2"/>
      </rPr>
      <t>, for new social housing lettings, 2017/18 to 2020/21</t>
    </r>
  </si>
  <si>
    <t>General Needs social tenancy</t>
  </si>
  <si>
    <t>Supported housing</t>
  </si>
  <si>
    <t>Owner occupation (private or shared ownership)</t>
  </si>
  <si>
    <t>Private sector tenancy</t>
  </si>
  <si>
    <t>Living with family / friends</t>
  </si>
  <si>
    <r>
      <t>Temporary accommodation</t>
    </r>
    <r>
      <rPr>
        <vertAlign val="superscript"/>
        <sz val="9"/>
        <rFont val="Arial"/>
        <family val="2"/>
      </rPr>
      <t>1</t>
    </r>
  </si>
  <si>
    <t>1. Approved Hostel, direct access hostel, hospital, prison, B&amp;B, other temporary accommodation</t>
  </si>
  <si>
    <t>2. Tied housing, housing for older people, residential care, refuge, mobile home, asylum support, children's home, rough sleeping, short life housing, foyer, other.</t>
  </si>
  <si>
    <t>4. The named tenant where the letting is made on a single tenancy basis. In the case of joint tenancies, the economically active or working person or if both tenants are working, or both are not working, the oldest person.</t>
  </si>
  <si>
    <r>
      <t>2020/21</t>
    </r>
    <r>
      <rPr>
        <b/>
        <vertAlign val="superscript"/>
        <sz val="9"/>
        <rFont val="Arial"/>
        <family val="2"/>
      </rPr>
      <t>3</t>
    </r>
  </si>
  <si>
    <t>% of lettings with characteristic</t>
  </si>
  <si>
    <r>
      <t>LA</t>
    </r>
    <r>
      <rPr>
        <b/>
        <vertAlign val="superscript"/>
        <sz val="9"/>
        <rFont val="Arial"/>
        <family val="2"/>
      </rPr>
      <t>11</t>
    </r>
  </si>
  <si>
    <r>
      <t>Statutorily homeless</t>
    </r>
    <r>
      <rPr>
        <vertAlign val="superscript"/>
        <sz val="9"/>
        <rFont val="Arial"/>
        <family val="2"/>
      </rPr>
      <t>1</t>
    </r>
  </si>
  <si>
    <r>
      <t>New to social housing</t>
    </r>
    <r>
      <rPr>
        <vertAlign val="superscript"/>
        <sz val="9"/>
        <rFont val="Arial"/>
        <family val="2"/>
      </rPr>
      <t>2</t>
    </r>
  </si>
  <si>
    <t>In receipt of housing benefit (exc. Universal Credit housing element )</t>
  </si>
  <si>
    <t>Have disability or access related housing needs</t>
  </si>
  <si>
    <r>
      <t>Household left last settled home because of overcrowding</t>
    </r>
    <r>
      <rPr>
        <vertAlign val="superscript"/>
        <sz val="9"/>
        <rFont val="Arial"/>
        <family val="2"/>
      </rPr>
      <t>3</t>
    </r>
  </si>
  <si>
    <r>
      <t>Household left last settled home because of underoccupation</t>
    </r>
    <r>
      <rPr>
        <vertAlign val="superscript"/>
        <sz val="9"/>
        <rFont val="Arial"/>
        <family val="2"/>
      </rPr>
      <t>4</t>
    </r>
  </si>
  <si>
    <r>
      <t>Served in British regular armed forces</t>
    </r>
    <r>
      <rPr>
        <vertAlign val="superscript"/>
        <sz val="9"/>
        <rFont val="Arial"/>
        <family val="2"/>
      </rPr>
      <t>5</t>
    </r>
  </si>
  <si>
    <r>
      <t>Injured/Disabled as a direct result of serving as a reservist</t>
    </r>
    <r>
      <rPr>
        <vertAlign val="superscript"/>
        <sz val="9"/>
        <rFont val="Arial"/>
        <family val="2"/>
      </rPr>
      <t>10</t>
    </r>
  </si>
  <si>
    <r>
      <t>New to Local Authority</t>
    </r>
    <r>
      <rPr>
        <vertAlign val="superscript"/>
        <sz val="9"/>
        <rFont val="Arial"/>
        <family val="2"/>
      </rPr>
      <t>6</t>
    </r>
  </si>
  <si>
    <r>
      <t>Given Reasonable Preference</t>
    </r>
    <r>
      <rPr>
        <vertAlign val="superscript"/>
        <sz val="9"/>
        <rFont val="Arial"/>
        <family val="2"/>
      </rPr>
      <t>7</t>
    </r>
  </si>
  <si>
    <r>
      <t>Missing or Don't Know</t>
    </r>
    <r>
      <rPr>
        <i/>
        <vertAlign val="superscript"/>
        <sz val="8"/>
        <rFont val="Arial"/>
        <family val="2"/>
      </rPr>
      <t xml:space="preserve">8,9 </t>
    </r>
    <r>
      <rPr>
        <i/>
        <sz val="8"/>
        <rFont val="Arial"/>
        <family val="2"/>
      </rPr>
      <t>- Eligible for housing benefit</t>
    </r>
  </si>
  <si>
    <r>
      <t>Don't Know</t>
    </r>
    <r>
      <rPr>
        <i/>
        <vertAlign val="superscript"/>
        <sz val="8"/>
        <rFont val="Arial"/>
        <family val="2"/>
      </rPr>
      <t xml:space="preserve">9 </t>
    </r>
    <r>
      <rPr>
        <i/>
        <sz val="8"/>
        <rFont val="Arial"/>
        <family val="2"/>
      </rPr>
      <t>- Household’s reason for leaving last settled home</t>
    </r>
  </si>
  <si>
    <t>Refused - British Armed Forces</t>
  </si>
  <si>
    <t>Refused - Injured/Disabled Reservist</t>
  </si>
  <si>
    <r>
      <t>Don't Know</t>
    </r>
    <r>
      <rPr>
        <i/>
        <vertAlign val="superscript"/>
        <sz val="8"/>
        <rFont val="Arial"/>
        <family val="2"/>
      </rPr>
      <t>9</t>
    </r>
    <r>
      <rPr>
        <i/>
        <sz val="8"/>
        <rFont val="Arial"/>
        <family val="2"/>
      </rPr>
      <t xml:space="preserve"> - Reasonable Preference</t>
    </r>
  </si>
  <si>
    <r>
      <t>2019/20</t>
    </r>
    <r>
      <rPr>
        <b/>
        <vertAlign val="superscript"/>
        <sz val="9"/>
        <rFont val="Arial"/>
        <family val="2"/>
      </rPr>
      <t>13</t>
    </r>
  </si>
  <si>
    <r>
      <t>2018/19</t>
    </r>
    <r>
      <rPr>
        <b/>
        <vertAlign val="superscript"/>
        <sz val="9"/>
        <rFont val="Arial"/>
        <family val="2"/>
      </rPr>
      <t>12</t>
    </r>
  </si>
  <si>
    <r>
      <t>In receipt of housing benefit (exc. Universal Credit housing element )</t>
    </r>
    <r>
      <rPr>
        <vertAlign val="superscript"/>
        <sz val="9"/>
        <rFont val="Arial"/>
        <family val="2"/>
      </rPr>
      <t>13</t>
    </r>
  </si>
  <si>
    <t xml:space="preserve">1. For 2019/20 onwards 'statutorily homeless' is defined as those assessed as homeless (or threatened with homelessness within the next 56 days) by a local authority and owed a prevention, relief or main homeless duty. This reflects the changes introduced by the Homelessness Reduction Act 2018.
For 2018/19 and earlier 'statutorily homeless' is defined as those found ‘statutorily homeless’ by a housing authority and either owed a main homelessness duty or not. </t>
  </si>
  <si>
    <t>2 Tenants whose tenure immediately before this letting was not social housing.</t>
  </si>
  <si>
    <t>3.Defined as the tenants’ last settled home being unsuitable because of overcrowding, in their view. This is a different definition to that used by the Department for Work and Pensions when calculating whether a property is overcrowded.</t>
  </si>
  <si>
    <t xml:space="preserve">4.Defined as tenants’ last settled home being unsuitable due to underoccupation, in their view. This is a different definition to that used by the Department for Work and Pensions when calculating whether a property is under-occupied. </t>
  </si>
  <si>
    <t>5. Where anyone in the household has served in the regular armed forces.</t>
  </si>
  <si>
    <t>6. Where the household lived in a different LA immediately before the letting (including in temporary accommodation).</t>
  </si>
  <si>
    <t>7. Where the household was given priority for housing under the local authority's allocation scheme through the application of the statutory reasonable preference criteria.</t>
  </si>
  <si>
    <t xml:space="preserve">8. Missing represents cases where this question was not answered. Percentages exclude missing data. </t>
  </si>
  <si>
    <t>9. Don't Know represents cases where the question was responded to with 'Don't Know'. Percentages exclude this data.</t>
  </si>
  <si>
    <t>10. Where anyone in the household has been seriously injured/disabled as a direct result of their time serving as a reservist. From 2016/17 this question was only asked of those who had responded that had been in the Armed Forces and is not directly comparable to 2015/16 data when the question was responded for all lettings.</t>
  </si>
  <si>
    <t>11. Local authority social rent data is weighted.</t>
  </si>
  <si>
    <t>12. Where a household is accepted as homeless by the local authority. This is the definition of homelessness before the Homelessness Reduction Act 2018  which came into force on 1 April 2018. For some new lets in 2018/19 the statutorily</t>
  </si>
  <si>
    <t xml:space="preserve"> homeless decision will have been made before the Act came into force, which is why this definition has been retained. For those decisions made afterwards, those granted prevention or relief duties would</t>
  </si>
  <si>
    <t xml:space="preserve"> still be included in the statutorily homeless categories below.</t>
  </si>
  <si>
    <t>&lt;. Less than</t>
  </si>
  <si>
    <t>Permanently decanted from another property owned by this HA/LA</t>
  </si>
  <si>
    <t>Left home country as refugee</t>
  </si>
  <si>
    <t>Discharged from prison/long stay hospital/other institution</t>
  </si>
  <si>
    <t>Loss of tied accommodation</t>
  </si>
  <si>
    <t>Domestic abuse</t>
  </si>
  <si>
    <t>(Non-violent) relationship breakdown with partner</t>
  </si>
  <si>
    <t>Asked to leave by family or friends</t>
  </si>
  <si>
    <t>Racial harassment</t>
  </si>
  <si>
    <t>Other problems with neighbours</t>
  </si>
  <si>
    <t>Property unsuitable because of overcrowding</t>
  </si>
  <si>
    <t>Property unsuitable because of ill health/disability</t>
  </si>
  <si>
    <t>Property unsuitable because of poor condition</t>
  </si>
  <si>
    <t>To move nearer to family,friends,school</t>
  </si>
  <si>
    <t>To move nearer work</t>
  </si>
  <si>
    <t>To move to accommodation with support</t>
  </si>
  <si>
    <t>To move to independent accommodation</t>
  </si>
  <si>
    <t>Under occupation – offered incentive to downsize</t>
  </si>
  <si>
    <t>Under occupation – no incentive</t>
  </si>
  <si>
    <t>Hate crime</t>
  </si>
  <si>
    <t>Repossession</t>
  </si>
  <si>
    <t>Couldn’t afford fees attached to renewing the tenancy</t>
  </si>
  <si>
    <t>Couldn’t afford the increase in rent</t>
  </si>
  <si>
    <t>Couldn’t afford rent or mortgage – welfare reforms</t>
  </si>
  <si>
    <t>Couldn’t afford rent or mortgage – employment</t>
  </si>
  <si>
    <t>Couldn’t afford rent or mortgage – other</t>
  </si>
  <si>
    <t>End of Assured shorthold tenancy- on a ‘no fault’ basis</t>
  </si>
  <si>
    <t>End of Assured shorthold tenancy -eviction, tenant at fault</t>
  </si>
  <si>
    <t>End of Fixed Term tenancy - on a ‘no fault’ basis</t>
  </si>
  <si>
    <t>End of Fixed Term tenancy - eviction, tenant at fault</t>
  </si>
  <si>
    <t>Don't Know</t>
  </si>
  <si>
    <t>Permanently decanted from another property owned by this landlord</t>
  </si>
  <si>
    <t>Discharged from prison/longstay hospital/other institution</t>
  </si>
  <si>
    <t>To move nearer to family/friends/school</t>
  </si>
  <si>
    <t>Under occupation - offered incentive to downsize</t>
  </si>
  <si>
    <t>Under occupation - no incentive</t>
  </si>
  <si>
    <t>End of Assured shorthold tenancy or Fixed term tenancy - on a no fault basis</t>
  </si>
  <si>
    <t>End of Assured shorthold tenancy or Fixed term tenancy -eviction;tenant at fault</t>
  </si>
  <si>
    <t>Couldn't afford fees attached to renewing the tenancy</t>
  </si>
  <si>
    <t>Couldn't afford the increase in rent</t>
  </si>
  <si>
    <t>Couldn't afford rent or mortgage -welfare reforms</t>
  </si>
  <si>
    <t>Couldn't afford rent or mortgage-employment</t>
  </si>
  <si>
    <t>Couldn't afford rent or mortgage-other</t>
  </si>
  <si>
    <t>End of Assured shorthold tenancy -  on a ‘no fault’ basis</t>
  </si>
  <si>
    <t>End of Assured shorthold tenancy - eviction; tenant at fault</t>
  </si>
  <si>
    <t>End of Fixed Term tenancy -  on a ‘no fault’ basis</t>
  </si>
  <si>
    <t>End of Fixed Term tenancy - eviction; tenant at fault</t>
  </si>
  <si>
    <t>Death of household member in last settled home</t>
  </si>
  <si>
    <r>
      <t>Missing/Dont know</t>
    </r>
    <r>
      <rPr>
        <i/>
        <vertAlign val="superscript"/>
        <sz val="9"/>
        <rFont val="Arial"/>
        <family val="2"/>
      </rPr>
      <t>2</t>
    </r>
  </si>
  <si>
    <r>
      <t>Total</t>
    </r>
    <r>
      <rPr>
        <b/>
        <vertAlign val="superscript"/>
        <sz val="9"/>
        <rFont val="Arial"/>
        <family val="2"/>
      </rPr>
      <t>1</t>
    </r>
  </si>
  <si>
    <t>Couldnt afford fees attached to renewing the tenancy</t>
  </si>
  <si>
    <t>Couldnt afford the increase in rent</t>
  </si>
  <si>
    <t>Couldnt afford rent or mortgage -welfare reforms</t>
  </si>
  <si>
    <t>Couldnt afford rent or mortgage-employment</t>
  </si>
  <si>
    <t>Couldnt afford rent or mortgage-other</t>
  </si>
  <si>
    <t>1. Local authoritity social rent data is weighted</t>
  </si>
  <si>
    <t>2. Missing/Don't Know represents the combined total of records where this question was not answered, or was answered 'Don't Know'. Percentages exclude this data.</t>
  </si>
  <si>
    <t>3. In 2017/18 End of Assured shorthold tenancy was split into two parts, one due to no fault of the tenant and the other eviction due to tenant's fault.</t>
  </si>
  <si>
    <t>4.  In 2017/18 Could not afford rent or mortgage was split into five groups: fees attached to renewing the tenancy; increase in rent; rent or mortgage -welfare reforms; rent or mortgage-employment; and rent or mortgage-other</t>
  </si>
  <si>
    <r>
      <t>2020/21</t>
    </r>
    <r>
      <rPr>
        <b/>
        <vertAlign val="superscript"/>
        <sz val="9"/>
        <rFont val="Arial"/>
        <family val="2"/>
      </rPr>
      <t>6</t>
    </r>
  </si>
  <si>
    <r>
      <t>Internal Transfer</t>
    </r>
    <r>
      <rPr>
        <vertAlign val="superscript"/>
        <sz val="9"/>
        <rFont val="Arial"/>
        <family val="2"/>
      </rPr>
      <t>1</t>
    </r>
  </si>
  <si>
    <r>
      <t>Tenant Applied Direct</t>
    </r>
    <r>
      <rPr>
        <vertAlign val="superscript"/>
        <sz val="9"/>
        <rFont val="Arial"/>
        <family val="2"/>
      </rPr>
      <t>2</t>
    </r>
  </si>
  <si>
    <r>
      <t>Nominated or referred by local housing authority</t>
    </r>
    <r>
      <rPr>
        <vertAlign val="superscript"/>
        <sz val="9"/>
        <rFont val="Arial"/>
        <family val="2"/>
      </rPr>
      <t>3</t>
    </r>
  </si>
  <si>
    <r>
      <t>Other</t>
    </r>
    <r>
      <rPr>
        <vertAlign val="superscript"/>
        <sz val="9"/>
        <rFont val="Arial"/>
        <family val="2"/>
      </rPr>
      <t>4</t>
    </r>
  </si>
  <si>
    <r>
      <t>2019/20</t>
    </r>
    <r>
      <rPr>
        <b/>
        <vertAlign val="superscript"/>
        <sz val="9"/>
        <rFont val="Arial"/>
        <family val="2"/>
      </rPr>
      <t>6</t>
    </r>
  </si>
  <si>
    <r>
      <t>2018/19</t>
    </r>
    <r>
      <rPr>
        <b/>
        <vertAlign val="superscript"/>
        <sz val="9"/>
        <rFont val="Arial"/>
        <family val="2"/>
      </rPr>
      <t>6</t>
    </r>
  </si>
  <si>
    <r>
      <t>2017/18</t>
    </r>
    <r>
      <rPr>
        <b/>
        <vertAlign val="superscript"/>
        <sz val="9"/>
        <rFont val="Arial"/>
        <family val="2"/>
      </rPr>
      <t>6</t>
    </r>
  </si>
  <si>
    <r>
      <t>2016/17</t>
    </r>
    <r>
      <rPr>
        <b/>
        <vertAlign val="superscript"/>
        <sz val="9"/>
        <rFont val="Arial"/>
        <family val="2"/>
      </rPr>
      <t>6</t>
    </r>
  </si>
  <si>
    <r>
      <t>2015/16</t>
    </r>
    <r>
      <rPr>
        <b/>
        <vertAlign val="superscript"/>
        <sz val="9"/>
        <rFont val="Arial"/>
        <family val="2"/>
      </rPr>
      <t>6</t>
    </r>
  </si>
  <si>
    <r>
      <t>2014/15</t>
    </r>
    <r>
      <rPr>
        <b/>
        <vertAlign val="superscript"/>
        <sz val="9"/>
        <rFont val="Arial"/>
        <family val="2"/>
      </rPr>
      <t>6</t>
    </r>
  </si>
  <si>
    <r>
      <t>2013/14</t>
    </r>
    <r>
      <rPr>
        <b/>
        <vertAlign val="superscript"/>
        <sz val="9"/>
        <rFont val="Arial"/>
        <family val="2"/>
      </rPr>
      <t>6</t>
    </r>
  </si>
  <si>
    <t>Affordable Rent (General Needs)</t>
  </si>
  <si>
    <r>
      <t>2012/13</t>
    </r>
    <r>
      <rPr>
        <b/>
        <vertAlign val="superscript"/>
        <sz val="9"/>
        <rFont val="Arial"/>
        <family val="2"/>
      </rPr>
      <t>6</t>
    </r>
  </si>
  <si>
    <r>
      <t>2011/12</t>
    </r>
    <r>
      <rPr>
        <b/>
        <vertAlign val="superscript"/>
        <sz val="9"/>
        <rFont val="Arial"/>
        <family val="2"/>
      </rPr>
      <t>6</t>
    </r>
  </si>
  <si>
    <t>1. Internal Transfer refers to when the tenant is transferred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</si>
  <si>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</si>
  <si>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</si>
  <si>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</si>
  <si>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t>5. Missing represents cases where this question was not answered. Percentages exclude missing data.</t>
  </si>
  <si>
    <t>6.  Local authority social rent data is weighted.  Differences in totals may occur due to rounding.</t>
  </si>
  <si>
    <r>
      <t>Table 3k: Median weekly income</t>
    </r>
    <r>
      <rPr>
        <b/>
        <vertAlign val="superscript"/>
        <sz val="12"/>
        <rFont val="Arial"/>
        <family val="2"/>
      </rPr>
      <t>2</t>
    </r>
    <r>
      <rPr>
        <b/>
        <sz val="12"/>
        <rFont val="Arial"/>
        <family val="2"/>
      </rPr>
      <t xml:space="preserve"> (£) by type of letting, for new social housing lettings, 2007/08 to 2020/21</t>
    </r>
  </si>
  <si>
    <t xml:space="preserve">2016/17 </t>
  </si>
  <si>
    <t xml:space="preserve">2017/18 </t>
  </si>
  <si>
    <r>
      <t>2020/21</t>
    </r>
    <r>
      <rPr>
        <b/>
        <vertAlign val="superscript"/>
        <sz val="9"/>
        <rFont val="Arial"/>
        <family val="2"/>
      </rPr>
      <t>3</t>
    </r>
    <r>
      <rPr>
        <b/>
        <sz val="9"/>
        <rFont val="Arial"/>
        <family val="2"/>
      </rPr>
      <t xml:space="preserve"> </t>
    </r>
  </si>
  <si>
    <t>2. Household's net weekly income from employment, pensions and benefits (excluding housing benefit and council tax support). 
Tenants are able to refuse to disclose income; in 2019/20 income was not disclosed for 53% of new lettings.</t>
  </si>
  <si>
    <t>3. Due to data quality issues with rent to buy lets it is not included in the total figure</t>
  </si>
  <si>
    <r>
      <t>Table 3l: Median proportion of income spent on rent</t>
    </r>
    <r>
      <rPr>
        <b/>
        <vertAlign val="superscript"/>
        <sz val="12"/>
        <rFont val="Arial"/>
        <family val="2"/>
      </rPr>
      <t>2</t>
    </r>
    <r>
      <rPr>
        <b/>
        <sz val="12"/>
        <rFont val="Arial"/>
        <family val="2"/>
      </rPr>
      <t xml:space="preserve"> for new general needs lettings, 2007/08 to 2020/21</t>
    </r>
  </si>
  <si>
    <t>All General Needs Lettings</t>
  </si>
  <si>
    <t xml:space="preserve">2018/19 </t>
  </si>
  <si>
    <r>
      <t>2019/20</t>
    </r>
    <r>
      <rPr>
        <vertAlign val="superscript"/>
        <sz val="9"/>
        <rFont val="Arial"/>
        <family val="2"/>
      </rPr>
      <t>3</t>
    </r>
    <r>
      <rPr>
        <sz val="9"/>
        <rFont val="Arial"/>
        <family val="2"/>
      </rPr>
      <t xml:space="preserve"> </t>
    </r>
  </si>
  <si>
    <r>
      <t>2020/21</t>
    </r>
    <r>
      <rPr>
        <b/>
        <vertAlign val="superscript"/>
        <sz val="9"/>
        <rFont val="Arial"/>
        <family val="2"/>
      </rPr>
      <t>4</t>
    </r>
    <r>
      <rPr>
        <b/>
        <sz val="9"/>
        <rFont val="Arial"/>
        <family val="2"/>
      </rPr>
      <t xml:space="preserve"> </t>
    </r>
  </si>
  <si>
    <t>2. Proportion of household's net weekly income from employment, pensions and benefits (excluding housing benefit and council tax support). 
Tenants are able to refuse to disclose income; in 2019/20, 53% of new lettings refused.</t>
  </si>
  <si>
    <t>3. The way rent burden is calculated has changed for the 2019/20 reporting year and onwards. Rent burden is now calculated for households that are not in receipt of Housing Benefit, as well as households that are. For those receiving Housing Benefit, the income includes the amount of Housing Benefit paid directly to the landlord. This is to allow a valid comparison with the income of households not in receipt of Housing Benefit who pay their rent from their earned income and/or Universal Credit payment.</t>
  </si>
  <si>
    <t>4. Due to data quality issues the proportion does not include rent to buy lets</t>
  </si>
  <si>
    <t>First published on 29th April 2021</t>
  </si>
  <si>
    <r>
      <t>2016/17</t>
    </r>
    <r>
      <rPr>
        <b/>
        <vertAlign val="superscript"/>
        <sz val="9"/>
        <rFont val="Arial"/>
        <family val="2"/>
      </rPr>
      <t>3</t>
    </r>
  </si>
  <si>
    <r>
      <t>LA lettings submission levels</t>
    </r>
    <r>
      <rPr>
        <b/>
        <vertAlign val="superscript"/>
        <sz val="9"/>
        <rFont val="Arial"/>
        <family val="2"/>
      </rPr>
      <t>1</t>
    </r>
  </si>
  <si>
    <t>Local authorities</t>
  </si>
  <si>
    <r>
      <t xml:space="preserve"> Reported Lettings</t>
    </r>
    <r>
      <rPr>
        <b/>
        <vertAlign val="superscript"/>
        <sz val="9"/>
        <rFont val="Arial"/>
        <family val="2"/>
      </rPr>
      <t>2</t>
    </r>
  </si>
  <si>
    <t>Greater than 90%</t>
  </si>
  <si>
    <t>75%-90%</t>
  </si>
  <si>
    <t>50-75%</t>
  </si>
  <si>
    <t>25-50%</t>
  </si>
  <si>
    <t>Less than 25%</t>
  </si>
  <si>
    <t>Non participating LAs</t>
  </si>
  <si>
    <t>No LAHS data</t>
  </si>
  <si>
    <t>1. Based on a comparison of CORE lettings to the Department’s Local Authority Housing Statistics total lettings figures, excluding mutual exchanges.</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</si>
  <si>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</si>
  <si>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3. From 2016/17 the comparison to Local Authority Housing Statistics (LAHS) figures was based on data from all local authorities reporting data to LAHS or CORE instead of only local authorities reporting CORE data as for 2015/16. Figures are therefore not comparable with previous years.</t>
  </si>
  <si>
    <t>Contact:   Rachel Worledge, Ministry of Housing, Communities &amp; Local Government</t>
  </si>
  <si>
    <t xml:space="preserve">Email: CORE@communities.gov.uk  </t>
  </si>
  <si>
    <r>
      <t>Table 4b: Proportion of new social rent lettings with missing</t>
    </r>
    <r>
      <rPr>
        <b/>
        <vertAlign val="superscript"/>
        <sz val="12"/>
        <rFont val="Arial"/>
        <family val="2"/>
      </rPr>
      <t xml:space="preserve">1 </t>
    </r>
    <r>
      <rPr>
        <b/>
        <sz val="12"/>
        <rFont val="Arial"/>
        <family val="2"/>
      </rPr>
      <t>income details</t>
    </r>
  </si>
  <si>
    <t>Letting type</t>
  </si>
  <si>
    <t xml:space="preserve">General Needs for PRPs </t>
  </si>
  <si>
    <t>General Needs for LAs</t>
  </si>
  <si>
    <t xml:space="preserve">Supported Housing for PRPs </t>
  </si>
  <si>
    <t>Supported Housing for LAs</t>
  </si>
  <si>
    <r>
      <t>Table 4c: Proportion of new social rent lettings where “refused”</t>
    </r>
    <r>
      <rPr>
        <b/>
        <vertAlign val="superscript"/>
        <sz val="9"/>
        <rFont val="Arial"/>
        <family val="2"/>
      </rPr>
      <t xml:space="preserve">2 </t>
    </r>
    <r>
      <rPr>
        <b/>
        <sz val="12"/>
        <rFont val="Arial"/>
        <family val="2"/>
      </rPr>
      <t>has been recorded</t>
    </r>
  </si>
  <si>
    <t>Lead tenant characteristic</t>
  </si>
  <si>
    <r>
      <t>LA</t>
    </r>
    <r>
      <rPr>
        <b/>
        <vertAlign val="superscript"/>
        <sz val="9"/>
        <rFont val="Arial"/>
        <family val="2"/>
      </rPr>
      <t>R</t>
    </r>
  </si>
  <si>
    <r>
      <t>Age</t>
    </r>
    <r>
      <rPr>
        <vertAlign val="superscript"/>
        <sz val="9"/>
        <rFont val="Arial"/>
        <family val="2"/>
      </rPr>
      <t>3</t>
    </r>
  </si>
  <si>
    <r>
      <t>Sex</t>
    </r>
    <r>
      <rPr>
        <vertAlign val="superscript"/>
        <sz val="9"/>
        <rFont val="Arial"/>
        <family val="2"/>
      </rPr>
      <t>3</t>
    </r>
  </si>
  <si>
    <r>
      <t>Economic Status</t>
    </r>
    <r>
      <rPr>
        <vertAlign val="superscript"/>
        <sz val="9"/>
        <rFont val="Arial"/>
        <family val="2"/>
      </rPr>
      <t>3</t>
    </r>
  </si>
  <si>
    <r>
      <t>Ethnicity</t>
    </r>
    <r>
      <rPr>
        <vertAlign val="superscript"/>
        <sz val="9"/>
        <rFont val="Arial"/>
        <family val="2"/>
      </rPr>
      <t>3</t>
    </r>
  </si>
  <si>
    <r>
      <t>Nationality</t>
    </r>
    <r>
      <rPr>
        <vertAlign val="superscript"/>
        <sz val="9"/>
        <rFont val="Arial"/>
        <family val="2"/>
      </rPr>
      <t>3</t>
    </r>
  </si>
  <si>
    <t xml:space="preserve">1. Missing represents cases where this question was not answered. </t>
  </si>
  <si>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</si>
  <si>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t>3. Imputed data has been applied for missing values from 2011/12. Percentages for local authorities are based on weighted data.</t>
  </si>
  <si>
    <t>B. Break in time series. Due to the change in collection of this question (see footnote 2) 2014/15 data is not directly comparable to earlier years.</t>
  </si>
  <si>
    <r>
      <rPr>
        <b/>
        <sz val="9"/>
        <color rgb="FF000000"/>
        <rFont val="Arial"/>
      </rPr>
      <t>LA</t>
    </r>
    <r>
      <rPr>
        <b/>
        <vertAlign val="superscript"/>
        <sz val="9"/>
        <color rgb="FF000000"/>
        <rFont val="Arial"/>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</si>
</sst>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_(* #,##0_);_(* \(#,##0\);_(* &quot;-&quot;??_);_(@_)"/>
    <numFmt numFmtId="166" formatCode="0.0%"/>
    <numFmt numFmtId="167" formatCode="####.0"/>
    <numFmt numFmtId="168" formatCode="###0"/>
    <numFmt numFmtId="169" formatCode="_-* #,##0_-;\-* #,##0_-;_-* &quot;-&quot;??_-;_-@_-"/>
    <numFmt numFmtId="170" formatCode="&quot;£&quot;#,##0.00"/>
    <numFmt numFmtId="171" formatCode="&quot;£&quot;#,##0"/>
    <numFmt numFmtId="172" formatCode="####.00"/>
    <numFmt numFmtId="173" formatCode="[$£-809]#,##0.00"/>
    <numFmt numFmtId="174" formatCode="[$£-809]#,##0"/>
    <numFmt numFmtId="175" formatCode="0.00000%"/>
    <numFmt numFmtId="176" formatCode="0.0"/>
    <numFmt numFmtId="177" formatCode="###0.0%"/>
    <numFmt numFmtId="178" formatCode="#,##0.0"/>
    <numFmt numFmtId="179" formatCode="0.000000000000000%"/>
    <numFmt numFmtId="180" formatCode="&quot; &quot;#,##0&quot; &quot;;&quot;-&quot;#,##0&quot; &quot;;&quot; -&quot;00&quot; &quot;;&quot; &quot;@&quot; &quot;"/>
    <numFmt numFmtId="181" formatCode="0000"/>
    <numFmt numFmtId="182" formatCode="#,##0_ ;\-#,##0\ "/>
    <numFmt numFmtId="183" formatCode="###0.00"/>
  </numFmts>
  <fonts count="81" x14ac:knownFonts="1">
    <font>
      <sz val="10"/>
      <color theme="1"/>
      <name val="Verdana"/>
      <family val="2"/>
    </font>
    <font>
      <sz val="11"/>
      <color theme="1"/>
      <name val="Calibri"/>
      <family val="2"/>
      <scheme val="minor"/>
    </font>
    <font>
      <sz val="11"/>
      <color theme="1"/>
      <name val="Calibri"/>
      <family val="2"/>
      <scheme val="minor"/>
    </font>
    <font>
      <sz val="10"/>
      <color theme="1"/>
      <name val="Verdana"/>
      <family val="2"/>
    </font>
    <font>
      <u/>
      <sz val="10"/>
      <color theme="10"/>
      <name val="Verdana"/>
      <family val="2"/>
    </font>
    <font>
      <sz val="14"/>
      <name val="Arial"/>
      <family val="2"/>
    </font>
    <font>
      <sz val="12"/>
      <name val="Arial"/>
      <family val="2"/>
    </font>
    <font>
      <b/>
      <sz val="12"/>
      <name val="Arial"/>
      <family val="2"/>
    </font>
    <font>
      <b/>
      <sz val="10"/>
      <name val="Arial"/>
      <family val="2"/>
    </font>
    <font>
      <sz val="11"/>
      <name val="Arial"/>
      <family val="2"/>
    </font>
    <font>
      <sz val="12"/>
      <name val="Verdana"/>
      <family val="2"/>
    </font>
    <font>
      <sz val="12"/>
      <color theme="1"/>
      <name val="Arial"/>
      <family val="2"/>
    </font>
    <font>
      <sz val="10"/>
      <name val="Arial"/>
      <family val="2"/>
    </font>
    <font>
      <sz val="12"/>
      <color rgb="FF9C0006"/>
      <name val="Arial"/>
      <family val="2"/>
    </font>
    <font>
      <b/>
      <sz val="9"/>
      <name val="Arial"/>
      <family val="2"/>
    </font>
    <font>
      <sz val="10"/>
      <color indexed="8"/>
      <name val="Verdana"/>
      <family val="2"/>
    </font>
    <font>
      <sz val="9"/>
      <name val="Arial"/>
      <family val="2"/>
    </font>
    <font>
      <sz val="9"/>
      <name val="Verdana"/>
      <family val="2"/>
    </font>
    <font>
      <b/>
      <vertAlign val="superscript"/>
      <sz val="9"/>
      <name val="Arial"/>
      <family val="2"/>
    </font>
    <font>
      <vertAlign val="superscript"/>
      <sz val="9"/>
      <name val="Arial"/>
      <family val="2"/>
    </font>
    <font>
      <sz val="8"/>
      <name val="Arial"/>
      <family val="2"/>
    </font>
    <font>
      <i/>
      <sz val="9"/>
      <name val="Arial"/>
      <family val="2"/>
    </font>
    <font>
      <b/>
      <sz val="9"/>
      <name val="Arial Bold"/>
    </font>
    <font>
      <sz val="10"/>
      <name val="Verdana"/>
      <family val="2"/>
    </font>
    <font>
      <u/>
      <sz val="10"/>
      <name val="Verdana"/>
      <family val="2"/>
    </font>
    <font>
      <b/>
      <sz val="9"/>
      <name val="Verdana"/>
      <family val="2"/>
    </font>
    <font>
      <i/>
      <vertAlign val="superscript"/>
      <sz val="9"/>
      <name val="Arial"/>
      <family val="2"/>
    </font>
    <font>
      <b/>
      <sz val="12"/>
      <name val="Verdana"/>
      <family val="2"/>
    </font>
    <font>
      <sz val="9"/>
      <name val="Helvetica"/>
      <family val="2"/>
    </font>
    <font>
      <b/>
      <vertAlign val="superscript"/>
      <sz val="12"/>
      <name val="Arial"/>
      <family val="2"/>
    </font>
    <font>
      <sz val="10"/>
      <color rgb="FF000000"/>
      <name val="Arial"/>
      <family val="2"/>
    </font>
    <font>
      <sz val="11"/>
      <name val="MS Sans Serif"/>
      <family val="2"/>
    </font>
    <font>
      <i/>
      <sz val="10"/>
      <name val="Arial"/>
      <family val="2"/>
    </font>
    <font>
      <b/>
      <i/>
      <sz val="9"/>
      <name val="Arial"/>
      <family val="2"/>
    </font>
    <font>
      <i/>
      <sz val="8"/>
      <name val="Arial"/>
      <family val="2"/>
    </font>
    <font>
      <i/>
      <vertAlign val="superscript"/>
      <sz val="8"/>
      <name val="Arial"/>
      <family val="2"/>
    </font>
    <font>
      <sz val="10"/>
      <color theme="1"/>
      <name val="Arial"/>
      <family val="2"/>
    </font>
    <font>
      <b/>
      <sz val="10"/>
      <color theme="1"/>
      <name val="Arial"/>
      <family val="2"/>
    </font>
    <font>
      <b/>
      <vertAlign val="superscript"/>
      <sz val="10"/>
      <color theme="1"/>
      <name val="Arial"/>
      <family val="2"/>
    </font>
    <font>
      <sz val="11"/>
      <color theme="1"/>
      <name val="Verdana"/>
      <family val="2"/>
    </font>
    <font>
      <sz val="10"/>
      <color rgb="FFFF0000"/>
      <name val="Verdana"/>
      <family val="2"/>
    </font>
    <font>
      <b/>
      <sz val="10"/>
      <color rgb="FFFF0000"/>
      <name val="Arial"/>
      <family val="2"/>
    </font>
    <font>
      <sz val="9"/>
      <color rgb="FFFF0000"/>
      <name val="Arial"/>
      <family val="2"/>
    </font>
    <font>
      <b/>
      <sz val="14"/>
      <name val="Arial"/>
      <family val="2"/>
    </font>
    <font>
      <u/>
      <sz val="10"/>
      <color theme="10"/>
      <name val="Arial"/>
      <family val="2"/>
    </font>
    <font>
      <u/>
      <sz val="9"/>
      <color theme="10"/>
      <name val="Arial"/>
      <family val="2"/>
    </font>
    <font>
      <u/>
      <sz val="9"/>
      <name val="Arial"/>
      <family val="2"/>
    </font>
    <font>
      <sz val="9"/>
      <color theme="1"/>
      <name val="Arial"/>
      <family val="2"/>
    </font>
    <font>
      <i/>
      <sz val="10"/>
      <color theme="1"/>
      <name val="Arial"/>
      <family val="2"/>
    </font>
    <font>
      <sz val="8"/>
      <name val="Verdana"/>
      <family val="2"/>
    </font>
    <font>
      <b/>
      <i/>
      <sz val="10"/>
      <color theme="1"/>
      <name val="Arial"/>
      <family val="2"/>
    </font>
    <font>
      <sz val="10"/>
      <color indexed="8"/>
      <name val="Arial"/>
      <family val="2"/>
    </font>
    <font>
      <b/>
      <i/>
      <sz val="10"/>
      <color indexed="8"/>
      <name val="Arial"/>
      <family val="2"/>
    </font>
    <font>
      <sz val="10"/>
      <name val="Arial"/>
    </font>
    <font>
      <u/>
      <sz val="10"/>
      <color indexed="12"/>
      <name val="Arial"/>
      <family val="2"/>
    </font>
    <font>
      <sz val="9"/>
      <color indexed="8"/>
      <name val="Arial"/>
      <family val="2"/>
    </font>
    <font>
      <sz val="10"/>
      <color rgb="FFFF0000"/>
      <name val="Arial"/>
      <family val="2"/>
    </font>
    <font>
      <sz val="12"/>
      <color rgb="FFFF0000"/>
      <name val="Verdana"/>
      <family val="2"/>
    </font>
    <font>
      <sz val="12"/>
      <color rgb="FFFF0000"/>
      <name val="Arial"/>
      <family val="2"/>
    </font>
    <font>
      <b/>
      <sz val="9"/>
      <color rgb="FFFF0000"/>
      <name val="Arial"/>
      <family val="2"/>
    </font>
    <font>
      <sz val="8"/>
      <color rgb="FFFF0000"/>
      <name val="Arial"/>
      <family val="2"/>
    </font>
    <font>
      <sz val="9"/>
      <color rgb="FFFF0000"/>
      <name val="Verdana"/>
      <family val="2"/>
    </font>
    <font>
      <b/>
      <sz val="10"/>
      <color indexed="8"/>
      <name val="Arial"/>
      <family val="2"/>
    </font>
    <font>
      <sz val="11"/>
      <color indexed="8"/>
      <name val="Calibri"/>
      <family val="2"/>
    </font>
    <font>
      <sz val="9"/>
      <color indexed="60"/>
      <name val="Arial"/>
      <family val="2"/>
    </font>
    <font>
      <b/>
      <u/>
      <sz val="10"/>
      <color theme="10"/>
      <name val="Arial"/>
      <family val="2"/>
    </font>
    <font>
      <b/>
      <sz val="8"/>
      <name val="Arial"/>
      <family val="2"/>
    </font>
    <font>
      <b/>
      <u/>
      <sz val="9"/>
      <color theme="10"/>
      <name val="Arial"/>
      <family val="2"/>
    </font>
    <font>
      <b/>
      <sz val="9"/>
      <name val="Arial"/>
    </font>
    <font>
      <sz val="9"/>
      <color rgb="FFFF0000"/>
      <name val="Arial"/>
    </font>
    <font>
      <b/>
      <sz val="10"/>
      <name val="Arial"/>
    </font>
    <font>
      <b/>
      <sz val="9"/>
      <color theme="1"/>
      <name val="Arial"/>
      <family val="2"/>
    </font>
    <font>
      <sz val="9"/>
      <name val="Arial"/>
    </font>
    <font>
      <i/>
      <sz val="9"/>
      <name val="Arial"/>
    </font>
    <font>
      <b/>
      <sz val="9"/>
      <color indexed="8"/>
      <name val="Arial"/>
      <family val="2"/>
    </font>
    <font>
      <i/>
      <sz val="9"/>
      <color indexed="8"/>
      <name val="Arial"/>
      <family val="2"/>
    </font>
    <font>
      <b/>
      <sz val="11"/>
      <name val="Arial"/>
      <family val="2"/>
    </font>
    <font>
      <b/>
      <vertAlign val="superscript"/>
      <sz val="9"/>
      <color theme="1"/>
      <name val="Arial"/>
      <family val="2"/>
    </font>
    <font>
      <b/>
      <sz val="9"/>
      <color rgb="FF000000"/>
      <name val="Arial"/>
    </font>
    <font>
      <b/>
      <vertAlign val="superscript"/>
      <sz val="9"/>
      <color rgb="FF000000"/>
      <name val="Arial"/>
    </font>
    <font>
      <b/>
      <sz val="9"/>
      <color rgb="FF000000"/>
      <name val="Arial"/>
      <family val="2"/>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9"/>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Dashed">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medium">
        <color auto="1"/>
      </bottom>
      <diagonal/>
    </border>
    <border>
      <left/>
      <right/>
      <top/>
      <bottom style="medium">
        <color auto="1"/>
      </bottom>
      <diagonal/>
    </border>
    <border>
      <left/>
      <right style="thin">
        <color auto="1"/>
      </right>
      <top/>
      <bottom/>
      <diagonal/>
    </border>
    <border>
      <left/>
      <right/>
      <top style="thin">
        <color indexed="64"/>
      </top>
      <bottom style="double">
        <color indexed="64"/>
      </bottom>
      <diagonal/>
    </border>
    <border>
      <left/>
      <right/>
      <top/>
      <bottom style="double">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rgb="FF000000"/>
      </right>
      <top/>
      <bottom/>
      <diagonal/>
    </border>
    <border>
      <left/>
      <right style="thin">
        <color indexed="64"/>
      </right>
      <top style="medium">
        <color auto="1"/>
      </top>
      <bottom/>
      <diagonal/>
    </border>
  </borders>
  <cellStyleXfs count="79">
    <xf numFmtId="0" fontId="0" fillId="0" borderId="0"/>
    <xf numFmtId="164" fontId="15" fillId="0" borderId="0" applyFont="0" applyFill="0" applyBorder="0" applyAlignment="0" applyProtection="0"/>
    <xf numFmtId="0" fontId="13" fillId="2" borderId="0" applyNumberFormat="0" applyBorder="0" applyAlignment="0" applyProtection="0"/>
    <xf numFmtId="0" fontId="4" fillId="0" borderId="0" applyNumberFormat="0" applyFill="0" applyBorder="0" applyAlignment="0" applyProtection="0">
      <alignment vertical="top"/>
      <protection locked="0"/>
    </xf>
    <xf numFmtId="0" fontId="11" fillId="0" borderId="0"/>
    <xf numFmtId="9" fontId="15" fillId="0" borderId="0" applyFont="0" applyFill="0" applyBorder="0" applyAlignment="0" applyProtection="0"/>
    <xf numFmtId="164" fontId="15" fillId="0" borderId="0" applyFont="0" applyFill="0" applyBorder="0" applyAlignment="0" applyProtection="0"/>
    <xf numFmtId="0" fontId="12" fillId="0" borderId="0"/>
    <xf numFmtId="0" fontId="12" fillId="0" borderId="0"/>
    <xf numFmtId="0" fontId="12" fillId="0" borderId="0"/>
    <xf numFmtId="9" fontId="11" fillId="0" borderId="0" applyFont="0" applyFill="0" applyBorder="0" applyAlignment="0" applyProtection="0"/>
    <xf numFmtId="9"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30" fillId="0" borderId="0" applyNumberFormat="0" applyBorder="0" applyProtection="0"/>
    <xf numFmtId="0" fontId="12" fillId="0" borderId="0"/>
    <xf numFmtId="9" fontId="11" fillId="0" borderId="0" applyFont="0" applyFill="0" applyBorder="0" applyAlignment="0" applyProtection="0"/>
    <xf numFmtId="0" fontId="12" fillId="0" borderId="0"/>
    <xf numFmtId="0" fontId="3" fillId="0" borderId="0"/>
    <xf numFmtId="0" fontId="15" fillId="0" borderId="0"/>
    <xf numFmtId="0" fontId="1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2" fillId="0" borderId="0"/>
    <xf numFmtId="0" fontId="31" fillId="0" borderId="0"/>
    <xf numFmtId="0" fontId="12" fillId="0" borderId="0"/>
    <xf numFmtId="9" fontId="15" fillId="0" borderId="0" applyFon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9"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53" fillId="9" borderId="0"/>
    <xf numFmtId="9" fontId="53" fillId="0" borderId="0" applyFont="0" applyFill="0" applyBorder="0" applyAlignment="0" applyProtection="0"/>
    <xf numFmtId="0" fontId="54" fillId="0" borderId="0" applyNumberFormat="0" applyFill="0" applyBorder="0" applyAlignment="0" applyProtection="0">
      <alignment vertical="top"/>
      <protection locked="0"/>
    </xf>
    <xf numFmtId="181" fontId="8" fillId="9" borderId="20" applyNumberFormat="0">
      <alignment horizontal="right" vertical="top"/>
    </xf>
    <xf numFmtId="0" fontId="8" fillId="9" borderId="20">
      <alignment horizontal="left" indent="1"/>
    </xf>
    <xf numFmtId="0" fontId="8" fillId="9" borderId="20">
      <alignment horizontal="right" vertical="top"/>
    </xf>
    <xf numFmtId="0" fontId="8" fillId="9" borderId="20">
      <alignment horizontal="left" indent="2"/>
    </xf>
    <xf numFmtId="181" fontId="12" fillId="9" borderId="20" applyNumberFormat="0">
      <alignment horizontal="right" vertical="top"/>
    </xf>
    <xf numFmtId="0" fontId="12" fillId="9" borderId="20">
      <alignment horizontal="left" indent="3"/>
    </xf>
    <xf numFmtId="181" fontId="12" fillId="9" borderId="20" applyNumberFormat="0">
      <alignment horizontal="right" vertical="top"/>
    </xf>
    <xf numFmtId="0" fontId="12" fillId="9" borderId="20">
      <alignment horizontal="left" indent="3"/>
    </xf>
    <xf numFmtId="181" fontId="12" fillId="9" borderId="21">
      <alignment horizontal="right" vertical="top"/>
    </xf>
    <xf numFmtId="0" fontId="12" fillId="9" borderId="21">
      <alignment horizontal="left" indent="5"/>
    </xf>
    <xf numFmtId="0" fontId="12" fillId="0" borderId="0"/>
    <xf numFmtId="0" fontId="12" fillId="0" borderId="0"/>
    <xf numFmtId="0" fontId="1" fillId="0" borderId="0"/>
    <xf numFmtId="9" fontId="1" fillId="0" borderId="0" applyFont="0" applyFill="0" applyBorder="0" applyAlignment="0" applyProtection="0"/>
    <xf numFmtId="0" fontId="12" fillId="0" borderId="0"/>
  </cellStyleXfs>
  <cellXfs count="909">
    <xf numFmtId="0" fontId="0" fillId="0" borderId="0" xfId="0"/>
    <xf numFmtId="0" fontId="5" fillId="3" borderId="0" xfId="0" applyFont="1" applyFill="1"/>
    <xf numFmtId="0" fontId="0" fillId="3" borderId="0" xfId="0" applyFill="1"/>
    <xf numFmtId="0" fontId="6" fillId="3" borderId="0" xfId="0" applyFont="1" applyFill="1"/>
    <xf numFmtId="0" fontId="7" fillId="3" borderId="0" xfId="0" applyFont="1" applyFill="1"/>
    <xf numFmtId="0" fontId="4" fillId="3" borderId="0" xfId="3" applyFill="1" applyAlignment="1" applyProtection="1"/>
    <xf numFmtId="0" fontId="7" fillId="3" borderId="0" xfId="0" applyFont="1" applyFill="1" applyAlignment="1">
      <alignment horizontal="left" vertical="center"/>
    </xf>
    <xf numFmtId="0" fontId="9" fillId="3" borderId="0" xfId="0" applyFont="1" applyFill="1" applyAlignment="1">
      <alignment vertical="center"/>
    </xf>
    <xf numFmtId="0" fontId="10" fillId="3" borderId="0" xfId="0" applyFont="1" applyFill="1" applyAlignment="1">
      <alignment vertical="center" wrapText="1"/>
    </xf>
    <xf numFmtId="0" fontId="6" fillId="3" borderId="0" xfId="0" applyFont="1" applyFill="1" applyAlignment="1">
      <alignment vertical="center"/>
    </xf>
    <xf numFmtId="0" fontId="7" fillId="3" borderId="0" xfId="4" applyFont="1" applyFill="1" applyAlignment="1">
      <alignment horizontal="left" vertical="center" wrapText="1"/>
    </xf>
    <xf numFmtId="0" fontId="10" fillId="3" borderId="0" xfId="4" applyFont="1" applyFill="1" applyAlignment="1">
      <alignment vertical="center" wrapText="1"/>
    </xf>
    <xf numFmtId="0" fontId="12" fillId="3" borderId="0" xfId="0" applyFont="1" applyFill="1" applyAlignment="1">
      <alignment vertical="center"/>
    </xf>
    <xf numFmtId="0" fontId="12" fillId="3" borderId="0" xfId="4" applyFont="1" applyFill="1" applyAlignment="1">
      <alignment vertical="center"/>
    </xf>
    <xf numFmtId="9" fontId="16" fillId="3" borderId="0" xfId="5" applyFont="1" applyFill="1" applyBorder="1" applyAlignment="1">
      <alignment vertical="center"/>
    </xf>
    <xf numFmtId="165" fontId="12" fillId="3" borderId="0" xfId="1" applyNumberFormat="1" applyFont="1" applyFill="1" applyBorder="1" applyAlignment="1">
      <alignment horizontal="center" vertical="center"/>
    </xf>
    <xf numFmtId="165" fontId="16" fillId="3" borderId="0" xfId="1" applyNumberFormat="1" applyFont="1" applyFill="1" applyBorder="1" applyAlignment="1">
      <alignment horizontal="center" vertical="center"/>
    </xf>
    <xf numFmtId="165" fontId="16" fillId="3" borderId="0" xfId="1" applyNumberFormat="1" applyFont="1" applyFill="1" applyBorder="1" applyAlignment="1">
      <alignment horizontal="right" vertical="center"/>
    </xf>
    <xf numFmtId="165" fontId="16" fillId="3" borderId="0" xfId="6" applyNumberFormat="1" applyFont="1" applyFill="1" applyBorder="1" applyAlignment="1">
      <alignment horizontal="center" vertical="center"/>
    </xf>
    <xf numFmtId="0" fontId="16" fillId="3" borderId="0" xfId="0" applyFont="1" applyFill="1" applyAlignment="1">
      <alignment vertical="center"/>
    </xf>
    <xf numFmtId="165" fontId="12" fillId="3" borderId="0" xfId="1" applyNumberFormat="1" applyFont="1" applyFill="1" applyBorder="1" applyAlignment="1">
      <alignment horizontal="right" vertical="center"/>
    </xf>
    <xf numFmtId="165" fontId="16" fillId="3" borderId="0" xfId="1" applyNumberFormat="1" applyFont="1" applyFill="1" applyBorder="1" applyAlignment="1">
      <alignment vertical="center"/>
    </xf>
    <xf numFmtId="165" fontId="8" fillId="3" borderId="0" xfId="1" applyNumberFormat="1" applyFont="1" applyFill="1" applyBorder="1" applyAlignment="1">
      <alignment horizontal="right" vertical="center"/>
    </xf>
    <xf numFmtId="165" fontId="16" fillId="3" borderId="0" xfId="6" applyNumberFormat="1" applyFont="1" applyFill="1" applyBorder="1" applyAlignment="1">
      <alignment horizontal="right" vertical="center"/>
    </xf>
    <xf numFmtId="3" fontId="16" fillId="3" borderId="0" xfId="0" applyNumberFormat="1" applyFont="1" applyFill="1" applyAlignment="1">
      <alignment vertical="center"/>
    </xf>
    <xf numFmtId="9" fontId="16" fillId="3" borderId="0" xfId="0" applyNumberFormat="1" applyFont="1" applyFill="1" applyAlignment="1">
      <alignment vertical="center"/>
    </xf>
    <xf numFmtId="165" fontId="14" fillId="3" borderId="0" xfId="1" applyNumberFormat="1" applyFont="1" applyFill="1" applyBorder="1" applyAlignment="1">
      <alignment horizontal="right" vertical="center"/>
    </xf>
    <xf numFmtId="0" fontId="14" fillId="3" borderId="0" xfId="0" applyFont="1" applyFill="1" applyAlignment="1">
      <alignment vertical="center"/>
    </xf>
    <xf numFmtId="165" fontId="14" fillId="3" borderId="0" xfId="1" applyNumberFormat="1" applyFont="1" applyFill="1" applyBorder="1" applyAlignment="1">
      <alignment vertical="center"/>
    </xf>
    <xf numFmtId="166" fontId="16" fillId="3" borderId="0" xfId="5" applyNumberFormat="1" applyFont="1" applyFill="1" applyBorder="1" applyAlignment="1">
      <alignment vertical="center"/>
    </xf>
    <xf numFmtId="9" fontId="16" fillId="3" borderId="0" xfId="5" applyFont="1" applyFill="1" applyBorder="1" applyAlignment="1">
      <alignment horizontal="center" vertical="center"/>
    </xf>
    <xf numFmtId="166" fontId="16" fillId="3" borderId="0" xfId="5" applyNumberFormat="1" applyFont="1" applyFill="1" applyBorder="1" applyAlignment="1">
      <alignment horizontal="right" vertical="center"/>
    </xf>
    <xf numFmtId="166" fontId="16" fillId="3" borderId="0" xfId="5" applyNumberFormat="1" applyFont="1" applyFill="1" applyBorder="1" applyAlignment="1">
      <alignment horizontal="center" vertical="center"/>
    </xf>
    <xf numFmtId="0" fontId="8" fillId="3" borderId="0" xfId="0" applyFont="1" applyFill="1" applyAlignment="1">
      <alignment vertical="center" wrapText="1"/>
    </xf>
    <xf numFmtId="166" fontId="8" fillId="3" borderId="0" xfId="5" applyNumberFormat="1" applyFont="1" applyFill="1" applyBorder="1" applyAlignment="1">
      <alignment vertical="center"/>
    </xf>
    <xf numFmtId="166" fontId="8" fillId="3" borderId="0" xfId="0" applyNumberFormat="1" applyFont="1" applyFill="1" applyAlignment="1">
      <alignment vertical="center"/>
    </xf>
    <xf numFmtId="166" fontId="8" fillId="3" borderId="0" xfId="4" applyNumberFormat="1" applyFont="1" applyFill="1" applyAlignment="1">
      <alignment vertical="center"/>
    </xf>
    <xf numFmtId="0" fontId="8" fillId="3" borderId="0" xfId="0" applyFont="1" applyFill="1" applyAlignment="1">
      <alignment vertical="center"/>
    </xf>
    <xf numFmtId="164" fontId="12" fillId="3" borderId="0" xfId="0" applyNumberFormat="1" applyFont="1" applyFill="1" applyAlignment="1">
      <alignment vertical="center"/>
    </xf>
    <xf numFmtId="3" fontId="12" fillId="3" borderId="0" xfId="0" applyNumberFormat="1" applyFont="1" applyFill="1" applyAlignment="1">
      <alignment vertical="center"/>
    </xf>
    <xf numFmtId="0" fontId="16" fillId="3" borderId="0" xfId="4" applyFont="1" applyFill="1" applyAlignment="1">
      <alignment vertical="center"/>
    </xf>
    <xf numFmtId="0" fontId="20" fillId="3" borderId="0" xfId="0" applyFont="1" applyFill="1" applyAlignment="1">
      <alignment vertical="center"/>
    </xf>
    <xf numFmtId="0" fontId="16" fillId="3" borderId="0" xfId="4" applyFont="1" applyFill="1" applyAlignment="1">
      <alignment horizontal="left" vertical="center" wrapText="1"/>
    </xf>
    <xf numFmtId="0" fontId="16" fillId="3" borderId="0" xfId="0" applyFont="1" applyFill="1" applyAlignment="1">
      <alignment horizontal="left" vertical="center"/>
    </xf>
    <xf numFmtId="166" fontId="20" fillId="3" borderId="0" xfId="5" applyNumberFormat="1" applyFont="1" applyFill="1" applyBorder="1" applyAlignment="1">
      <alignment vertical="center"/>
    </xf>
    <xf numFmtId="9" fontId="20" fillId="3" borderId="0" xfId="5" applyFont="1" applyFill="1" applyBorder="1" applyAlignment="1">
      <alignment vertical="center"/>
    </xf>
    <xf numFmtId="0" fontId="20" fillId="3" borderId="0" xfId="4" applyFont="1" applyFill="1" applyAlignment="1">
      <alignment vertical="center"/>
    </xf>
    <xf numFmtId="0" fontId="21" fillId="3" borderId="0" xfId="0" applyFont="1" applyFill="1" applyAlignment="1">
      <alignment horizontal="left" vertical="center"/>
    </xf>
    <xf numFmtId="0" fontId="21" fillId="3" borderId="0" xfId="4" applyFont="1" applyFill="1" applyAlignment="1">
      <alignment horizontal="left" vertical="center"/>
    </xf>
    <xf numFmtId="0" fontId="21" fillId="3" borderId="0" xfId="0" applyFont="1" applyFill="1" applyAlignment="1">
      <alignment horizontal="left" vertical="center" wrapText="1"/>
    </xf>
    <xf numFmtId="0" fontId="21" fillId="3" borderId="0" xfId="4" applyFont="1" applyFill="1" applyAlignment="1">
      <alignment horizontal="left" vertical="center" wrapText="1"/>
    </xf>
    <xf numFmtId="0" fontId="16" fillId="3" borderId="0" xfId="7" applyFont="1" applyFill="1" applyAlignment="1">
      <alignment horizontal="left" vertical="center"/>
    </xf>
    <xf numFmtId="0" fontId="7" fillId="3" borderId="0" xfId="0" applyFont="1" applyFill="1" applyAlignment="1">
      <alignment vertical="center"/>
    </xf>
    <xf numFmtId="0" fontId="22" fillId="3" borderId="0" xfId="8" applyFont="1" applyFill="1" applyAlignment="1">
      <alignment vertical="center" wrapText="1"/>
    </xf>
    <xf numFmtId="0" fontId="16" fillId="3" borderId="0" xfId="8" applyFont="1" applyFill="1" applyAlignment="1">
      <alignment vertical="center"/>
    </xf>
    <xf numFmtId="0" fontId="16" fillId="3" borderId="0" xfId="8" applyFont="1" applyFill="1" applyAlignment="1">
      <alignment vertical="center" wrapText="1"/>
    </xf>
    <xf numFmtId="0" fontId="17" fillId="3" borderId="0" xfId="0" applyFont="1" applyFill="1" applyAlignment="1">
      <alignment vertical="center"/>
    </xf>
    <xf numFmtId="0" fontId="16" fillId="3" borderId="0" xfId="8" applyFont="1" applyFill="1" applyAlignment="1">
      <alignment horizontal="center" vertical="center" wrapText="1"/>
    </xf>
    <xf numFmtId="167" fontId="16" fillId="3" borderId="0" xfId="8" applyNumberFormat="1" applyFont="1" applyFill="1" applyAlignment="1">
      <alignment horizontal="right" vertical="center"/>
    </xf>
    <xf numFmtId="168" fontId="16" fillId="3" borderId="0" xfId="8" applyNumberFormat="1" applyFont="1" applyFill="1" applyAlignment="1">
      <alignment horizontal="right" vertical="center"/>
    </xf>
    <xf numFmtId="1" fontId="16" fillId="3" borderId="0" xfId="5" applyNumberFormat="1" applyFont="1" applyFill="1" applyAlignment="1">
      <alignment vertical="center"/>
    </xf>
    <xf numFmtId="9" fontId="16" fillId="3" borderId="0" xfId="5" applyFont="1" applyFill="1" applyAlignment="1">
      <alignment vertical="center"/>
    </xf>
    <xf numFmtId="10" fontId="16" fillId="3" borderId="0" xfId="0" applyNumberFormat="1" applyFont="1" applyFill="1" applyAlignment="1">
      <alignment vertical="center"/>
    </xf>
    <xf numFmtId="1" fontId="16" fillId="3" borderId="0" xfId="5" applyNumberFormat="1" applyFont="1" applyFill="1" applyBorder="1" applyAlignment="1">
      <alignment vertical="center"/>
    </xf>
    <xf numFmtId="9" fontId="16" fillId="3" borderId="0" xfId="5" applyFont="1" applyFill="1" applyBorder="1" applyAlignment="1">
      <alignment horizontal="right" vertical="center"/>
    </xf>
    <xf numFmtId="166" fontId="16" fillId="3" borderId="0" xfId="5" applyNumberFormat="1" applyFont="1" applyFill="1" applyAlignment="1">
      <alignment vertical="center"/>
    </xf>
    <xf numFmtId="0" fontId="10" fillId="3" borderId="0" xfId="0" applyFont="1" applyFill="1" applyAlignment="1">
      <alignment vertical="center"/>
    </xf>
    <xf numFmtId="3" fontId="14" fillId="3" borderId="0" xfId="0" applyNumberFormat="1" applyFont="1" applyFill="1" applyAlignment="1">
      <alignment horizontal="justify" vertical="center"/>
    </xf>
    <xf numFmtId="0" fontId="23" fillId="3" borderId="0" xfId="0" applyFont="1" applyFill="1" applyAlignment="1">
      <alignment vertical="center"/>
    </xf>
    <xf numFmtId="166" fontId="23" fillId="3" borderId="0" xfId="5" applyNumberFormat="1" applyFont="1" applyFill="1" applyBorder="1" applyAlignment="1">
      <alignment vertical="center"/>
    </xf>
    <xf numFmtId="166" fontId="17" fillId="3" borderId="0" xfId="5" applyNumberFormat="1" applyFont="1" applyFill="1" applyBorder="1" applyAlignment="1">
      <alignment vertical="center"/>
    </xf>
    <xf numFmtId="166" fontId="14" fillId="3" borderId="0" xfId="5" applyNumberFormat="1" applyFont="1" applyFill="1" applyBorder="1" applyAlignment="1">
      <alignment horizontal="right" vertical="center"/>
    </xf>
    <xf numFmtId="166" fontId="14" fillId="3" borderId="0" xfId="5" applyNumberFormat="1" applyFont="1" applyFill="1" applyBorder="1" applyAlignment="1">
      <alignment vertical="center"/>
    </xf>
    <xf numFmtId="3" fontId="17" fillId="3" borderId="0" xfId="0" applyNumberFormat="1" applyFont="1" applyFill="1" applyAlignment="1">
      <alignment vertical="center"/>
    </xf>
    <xf numFmtId="0" fontId="24" fillId="3" borderId="0" xfId="3" applyFont="1" applyFill="1" applyBorder="1" applyAlignment="1" applyProtection="1">
      <alignment vertical="center" wrapText="1"/>
    </xf>
    <xf numFmtId="0" fontId="21" fillId="3" borderId="0" xfId="0" applyFont="1" applyFill="1" applyAlignment="1">
      <alignment vertical="center"/>
    </xf>
    <xf numFmtId="0" fontId="25" fillId="3" borderId="0" xfId="0" applyFont="1" applyFill="1" applyAlignment="1">
      <alignment vertical="center"/>
    </xf>
    <xf numFmtId="169" fontId="14" fillId="3" borderId="0" xfId="1" applyNumberFormat="1" applyFont="1" applyFill="1" applyBorder="1" applyAlignment="1">
      <alignment horizontal="right" vertical="center"/>
    </xf>
    <xf numFmtId="169" fontId="16" fillId="3" borderId="0" xfId="1" applyNumberFormat="1" applyFont="1" applyFill="1" applyBorder="1" applyAlignment="1">
      <alignment horizontal="right" vertical="center"/>
    </xf>
    <xf numFmtId="0" fontId="16" fillId="3" borderId="0" xfId="9" applyFont="1" applyFill="1" applyAlignment="1">
      <alignment horizontal="left" vertical="center" wrapText="1"/>
    </xf>
    <xf numFmtId="9" fontId="17" fillId="3" borderId="0" xfId="5" applyFont="1" applyFill="1" applyBorder="1" applyAlignment="1">
      <alignment vertical="center"/>
    </xf>
    <xf numFmtId="0" fontId="27" fillId="3" borderId="0" xfId="0" applyFont="1" applyFill="1" applyAlignment="1">
      <alignment vertical="center"/>
    </xf>
    <xf numFmtId="9" fontId="16" fillId="3" borderId="0" xfId="5" applyFont="1" applyFill="1" applyBorder="1" applyAlignment="1">
      <alignment horizontal="left" vertical="center" wrapText="1"/>
    </xf>
    <xf numFmtId="166" fontId="21" fillId="3" borderId="0" xfId="5" applyNumberFormat="1" applyFont="1" applyFill="1" applyBorder="1" applyAlignment="1">
      <alignment horizontal="right" vertical="center"/>
    </xf>
    <xf numFmtId="166" fontId="16" fillId="3" borderId="0" xfId="0" applyNumberFormat="1" applyFont="1" applyFill="1" applyAlignment="1">
      <alignment vertical="center"/>
    </xf>
    <xf numFmtId="3" fontId="16" fillId="3" borderId="0" xfId="0" applyNumberFormat="1" applyFont="1" applyFill="1" applyAlignment="1">
      <alignment horizontal="right" vertical="center"/>
    </xf>
    <xf numFmtId="166" fontId="16" fillId="3" borderId="0" xfId="10" applyNumberFormat="1" applyFont="1" applyFill="1" applyBorder="1" applyAlignment="1">
      <alignment horizontal="right" vertical="center"/>
    </xf>
    <xf numFmtId="166" fontId="16" fillId="3" borderId="0" xfId="11" applyNumberFormat="1" applyFont="1" applyFill="1" applyBorder="1" applyAlignment="1">
      <alignment horizontal="right" vertical="center"/>
    </xf>
    <xf numFmtId="2" fontId="16" fillId="3" borderId="0" xfId="5" applyNumberFormat="1" applyFont="1" applyFill="1" applyBorder="1" applyAlignment="1">
      <alignment vertical="center"/>
    </xf>
    <xf numFmtId="0" fontId="16" fillId="3" borderId="0" xfId="0" applyFont="1" applyFill="1" applyAlignment="1">
      <alignment horizontal="right" vertical="center"/>
    </xf>
    <xf numFmtId="168" fontId="16" fillId="3" borderId="0" xfId="0" applyNumberFormat="1" applyFont="1" applyFill="1" applyAlignment="1">
      <alignment horizontal="right" vertical="center"/>
    </xf>
    <xf numFmtId="1" fontId="16" fillId="3" borderId="0" xfId="0" applyNumberFormat="1" applyFont="1" applyFill="1" applyAlignment="1">
      <alignment horizontal="right" vertical="center"/>
    </xf>
    <xf numFmtId="3" fontId="14" fillId="3" borderId="0" xfId="0" applyNumberFormat="1" applyFont="1" applyFill="1" applyAlignment="1">
      <alignment horizontal="right" vertical="center"/>
    </xf>
    <xf numFmtId="9" fontId="14" fillId="3" borderId="0" xfId="5" applyFont="1" applyFill="1" applyBorder="1" applyAlignment="1">
      <alignment horizontal="right" vertical="center"/>
    </xf>
    <xf numFmtId="9" fontId="16" fillId="3" borderId="10" xfId="5" applyFont="1" applyFill="1" applyBorder="1" applyAlignment="1">
      <alignment horizontal="left" vertical="center" wrapText="1"/>
    </xf>
    <xf numFmtId="166" fontId="21" fillId="3" borderId="10" xfId="5" applyNumberFormat="1" applyFont="1" applyFill="1" applyBorder="1" applyAlignment="1">
      <alignment horizontal="right" vertical="center"/>
    </xf>
    <xf numFmtId="166" fontId="16" fillId="3" borderId="10" xfId="0" applyNumberFormat="1" applyFont="1" applyFill="1" applyBorder="1" applyAlignment="1">
      <alignment vertical="center"/>
    </xf>
    <xf numFmtId="166" fontId="16" fillId="3" borderId="10" xfId="5" applyNumberFormat="1" applyFont="1" applyFill="1" applyBorder="1" applyAlignment="1">
      <alignment vertical="center"/>
    </xf>
    <xf numFmtId="0" fontId="16" fillId="3" borderId="10" xfId="0" applyFont="1" applyFill="1" applyBorder="1" applyAlignment="1">
      <alignment vertical="center"/>
    </xf>
    <xf numFmtId="9" fontId="17" fillId="3" borderId="0" xfId="0" applyNumberFormat="1" applyFont="1" applyFill="1" applyAlignment="1">
      <alignment vertical="center"/>
    </xf>
    <xf numFmtId="10" fontId="16" fillId="3" borderId="0" xfId="5" applyNumberFormat="1" applyFont="1" applyFill="1" applyBorder="1" applyAlignment="1">
      <alignment vertical="center"/>
    </xf>
    <xf numFmtId="2" fontId="6" fillId="3" borderId="0" xfId="2" applyNumberFormat="1" applyFont="1" applyFill="1" applyBorder="1" applyAlignment="1">
      <alignment vertical="center"/>
    </xf>
    <xf numFmtId="0" fontId="16" fillId="3" borderId="0" xfId="0" applyFont="1" applyFill="1"/>
    <xf numFmtId="0" fontId="28" fillId="3" borderId="0" xfId="0" applyFont="1" applyFill="1" applyAlignment="1">
      <alignment horizontal="left" vertical="center"/>
    </xf>
    <xf numFmtId="0" fontId="17" fillId="3" borderId="0" xfId="0" applyFont="1" applyFill="1" applyAlignment="1">
      <alignment horizontal="left" vertical="center"/>
    </xf>
    <xf numFmtId="166" fontId="17" fillId="3" borderId="0" xfId="0" applyNumberFormat="1" applyFont="1" applyFill="1" applyAlignment="1">
      <alignment vertical="center"/>
    </xf>
    <xf numFmtId="0" fontId="14" fillId="3" borderId="0" xfId="0" applyFont="1" applyFill="1" applyAlignment="1">
      <alignment vertical="center" wrapText="1"/>
    </xf>
    <xf numFmtId="0" fontId="22" fillId="3" borderId="0" xfId="12" applyFont="1" applyFill="1" applyAlignment="1">
      <alignment vertical="center"/>
    </xf>
    <xf numFmtId="0" fontId="16" fillId="3" borderId="0" xfId="12" applyFont="1" applyFill="1" applyAlignment="1">
      <alignment vertical="center"/>
    </xf>
    <xf numFmtId="0" fontId="16" fillId="3" borderId="0" xfId="12" applyFont="1" applyFill="1" applyAlignment="1">
      <alignment horizontal="center" vertical="center"/>
    </xf>
    <xf numFmtId="168" fontId="16" fillId="3" borderId="0" xfId="12" applyNumberFormat="1" applyFont="1" applyFill="1" applyAlignment="1">
      <alignment horizontal="right" vertical="center"/>
    </xf>
    <xf numFmtId="167" fontId="16" fillId="3" borderId="0" xfId="12" applyNumberFormat="1" applyFont="1" applyFill="1" applyAlignment="1">
      <alignment horizontal="right" vertical="center"/>
    </xf>
    <xf numFmtId="0" fontId="16" fillId="3" borderId="0" xfId="12" applyFont="1" applyFill="1" applyAlignment="1">
      <alignment horizontal="left" vertical="center"/>
    </xf>
    <xf numFmtId="0" fontId="14" fillId="3" borderId="0" xfId="0" applyFont="1" applyFill="1" applyAlignment="1">
      <alignment horizontal="left" vertical="center" wrapText="1"/>
    </xf>
    <xf numFmtId="0" fontId="14" fillId="3" borderId="10" xfId="0" applyFont="1" applyFill="1" applyBorder="1" applyAlignment="1">
      <alignment horizontal="left" vertical="center" wrapText="1"/>
    </xf>
    <xf numFmtId="3" fontId="14" fillId="3" borderId="10" xfId="0" applyNumberFormat="1" applyFont="1" applyFill="1" applyBorder="1" applyAlignment="1">
      <alignment horizontal="right" vertical="center"/>
    </xf>
    <xf numFmtId="9" fontId="14" fillId="3" borderId="10" xfId="5" applyFont="1" applyFill="1" applyBorder="1" applyAlignment="1">
      <alignment horizontal="right" vertical="center"/>
    </xf>
    <xf numFmtId="1" fontId="16" fillId="3" borderId="0" xfId="0" applyNumberFormat="1" applyFont="1" applyFill="1" applyAlignment="1">
      <alignment vertical="center"/>
    </xf>
    <xf numFmtId="170" fontId="16" fillId="3" borderId="0" xfId="0" applyNumberFormat="1" applyFont="1" applyFill="1" applyAlignment="1">
      <alignment horizontal="right" vertical="center"/>
    </xf>
    <xf numFmtId="170" fontId="16" fillId="3" borderId="0" xfId="0" applyNumberFormat="1" applyFont="1" applyFill="1" applyAlignment="1">
      <alignment vertical="center"/>
    </xf>
    <xf numFmtId="170" fontId="14" fillId="3" borderId="0" xfId="0" applyNumberFormat="1" applyFont="1" applyFill="1" applyAlignment="1">
      <alignment vertical="center"/>
    </xf>
    <xf numFmtId="9" fontId="14" fillId="3" borderId="0" xfId="5" applyFont="1" applyFill="1" applyBorder="1" applyAlignment="1">
      <alignment horizontal="center" vertical="center"/>
    </xf>
    <xf numFmtId="171" fontId="14" fillId="3" borderId="0" xfId="0" applyNumberFormat="1" applyFont="1" applyFill="1" applyAlignment="1">
      <alignment horizontal="center" vertical="center"/>
    </xf>
    <xf numFmtId="0" fontId="16" fillId="3" borderId="0" xfId="14" applyFont="1" applyFill="1" applyAlignment="1">
      <alignment vertical="center"/>
    </xf>
    <xf numFmtId="0" fontId="16" fillId="3" borderId="0" xfId="14" applyFont="1" applyFill="1" applyAlignment="1">
      <alignment horizontal="center" vertical="center"/>
    </xf>
    <xf numFmtId="172" fontId="16" fillId="3" borderId="0" xfId="14" applyNumberFormat="1" applyFont="1" applyFill="1" applyAlignment="1">
      <alignment horizontal="right" vertical="center"/>
    </xf>
    <xf numFmtId="168" fontId="16" fillId="3" borderId="0" xfId="14" applyNumberFormat="1" applyFont="1" applyFill="1" applyAlignment="1">
      <alignment horizontal="right" vertical="center"/>
    </xf>
    <xf numFmtId="0" fontId="16" fillId="3" borderId="0" xfId="15" applyFont="1" applyFill="1" applyAlignment="1">
      <alignment vertical="center"/>
    </xf>
    <xf numFmtId="0" fontId="16" fillId="3" borderId="0" xfId="16" applyFont="1" applyFill="1" applyAlignment="1">
      <alignment horizontal="right" vertical="center" wrapText="1"/>
    </xf>
    <xf numFmtId="172" fontId="16" fillId="3" borderId="0" xfId="16" applyNumberFormat="1" applyFont="1" applyFill="1" applyAlignment="1">
      <alignment horizontal="right" vertical="center"/>
    </xf>
    <xf numFmtId="173" fontId="16" fillId="3" borderId="0" xfId="0" applyNumberFormat="1" applyFont="1" applyFill="1" applyAlignment="1">
      <alignment horizontal="right" vertical="center"/>
    </xf>
    <xf numFmtId="173" fontId="16" fillId="3" borderId="0" xfId="0" applyNumberFormat="1" applyFont="1" applyFill="1" applyAlignment="1">
      <alignment vertical="center"/>
    </xf>
    <xf numFmtId="174" fontId="14" fillId="3" borderId="0" xfId="0" applyNumberFormat="1" applyFont="1" applyFill="1" applyAlignment="1">
      <alignment horizontal="center" vertical="center"/>
    </xf>
    <xf numFmtId="0" fontId="16" fillId="3" borderId="0" xfId="17" applyFont="1" applyFill="1" applyBorder="1" applyAlignment="1">
      <alignment vertical="center"/>
    </xf>
    <xf numFmtId="0" fontId="14" fillId="3" borderId="0" xfId="17" applyFont="1" applyFill="1" applyBorder="1" applyAlignment="1">
      <alignment vertical="center"/>
    </xf>
    <xf numFmtId="0" fontId="12" fillId="3" borderId="0" xfId="0" applyFont="1" applyFill="1" applyAlignment="1">
      <alignment horizontal="left" vertical="center"/>
    </xf>
    <xf numFmtId="174" fontId="8" fillId="3" borderId="0" xfId="0" applyNumberFormat="1" applyFont="1" applyFill="1" applyAlignment="1">
      <alignment horizontal="center" vertical="center"/>
    </xf>
    <xf numFmtId="9" fontId="8" fillId="3" borderId="0" xfId="5" applyFont="1" applyFill="1" applyBorder="1" applyAlignment="1">
      <alignment horizontal="center" vertical="center"/>
    </xf>
    <xf numFmtId="173" fontId="8" fillId="3" borderId="0" xfId="5" applyNumberFormat="1" applyFont="1" applyFill="1" applyBorder="1" applyAlignment="1">
      <alignment horizontal="center" vertical="center"/>
    </xf>
    <xf numFmtId="1" fontId="16" fillId="3" borderId="0" xfId="17" applyNumberFormat="1" applyFont="1" applyFill="1" applyBorder="1" applyAlignment="1">
      <alignment horizontal="right" vertical="center"/>
    </xf>
    <xf numFmtId="1" fontId="12" fillId="3" borderId="0" xfId="0" applyNumberFormat="1" applyFont="1" applyFill="1" applyAlignment="1">
      <alignment vertical="center"/>
    </xf>
    <xf numFmtId="1" fontId="16" fillId="3" borderId="0" xfId="0" applyNumberFormat="1" applyFont="1" applyFill="1" applyAlignment="1">
      <alignment horizontal="center" vertical="center"/>
    </xf>
    <xf numFmtId="166" fontId="21" fillId="3" borderId="0" xfId="5" applyNumberFormat="1" applyFont="1" applyFill="1" applyBorder="1" applyAlignment="1">
      <alignment vertical="center"/>
    </xf>
    <xf numFmtId="0" fontId="16" fillId="3" borderId="0" xfId="18" applyFont="1" applyFill="1" applyAlignment="1">
      <alignment horizontal="left" vertical="center" wrapText="1"/>
    </xf>
    <xf numFmtId="166" fontId="16" fillId="3" borderId="0" xfId="19" applyNumberFormat="1" applyFont="1" applyFill="1" applyBorder="1" applyAlignment="1">
      <alignment horizontal="right" vertical="center"/>
    </xf>
    <xf numFmtId="0" fontId="16" fillId="3" borderId="10" xfId="18" applyFont="1" applyFill="1" applyBorder="1" applyAlignment="1">
      <alignment horizontal="left" vertical="center" wrapText="1"/>
    </xf>
    <xf numFmtId="9" fontId="16" fillId="3" borderId="10" xfId="0" applyNumberFormat="1" applyFont="1" applyFill="1" applyBorder="1" applyAlignment="1">
      <alignment vertical="center"/>
    </xf>
    <xf numFmtId="9" fontId="16" fillId="3" borderId="10" xfId="5" applyFont="1" applyFill="1" applyBorder="1" applyAlignment="1">
      <alignment horizontal="right" vertical="center"/>
    </xf>
    <xf numFmtId="166" fontId="16" fillId="3" borderId="10" xfId="5" applyNumberFormat="1" applyFont="1" applyFill="1" applyBorder="1" applyAlignment="1">
      <alignment horizontal="right" vertical="center"/>
    </xf>
    <xf numFmtId="0" fontId="7" fillId="3" borderId="0" xfId="21" applyFont="1" applyFill="1" applyAlignment="1">
      <alignment vertical="center"/>
    </xf>
    <xf numFmtId="0" fontId="14" fillId="3" borderId="0" xfId="21" applyFont="1" applyFill="1" applyAlignment="1">
      <alignment vertical="center"/>
    </xf>
    <xf numFmtId="0" fontId="16" fillId="3" borderId="0" xfId="21" applyFont="1" applyFill="1" applyAlignment="1">
      <alignment vertical="center"/>
    </xf>
    <xf numFmtId="0" fontId="21" fillId="3" borderId="0" xfId="21" applyFont="1" applyFill="1" applyAlignment="1">
      <alignment horizontal="right" vertical="center"/>
    </xf>
    <xf numFmtId="0" fontId="16" fillId="3" borderId="10" xfId="21" applyFont="1" applyFill="1" applyBorder="1" applyAlignment="1">
      <alignment vertical="center"/>
    </xf>
    <xf numFmtId="9" fontId="16" fillId="3" borderId="0" xfId="21" applyNumberFormat="1" applyFont="1" applyFill="1" applyAlignment="1">
      <alignment vertical="center"/>
    </xf>
    <xf numFmtId="0" fontId="16" fillId="3" borderId="0" xfId="27" applyFont="1" applyFill="1" applyAlignment="1">
      <alignment vertical="center"/>
    </xf>
    <xf numFmtId="0" fontId="16" fillId="3" borderId="0" xfId="27" applyFont="1" applyFill="1" applyAlignment="1">
      <alignment horizontal="left" vertical="center"/>
    </xf>
    <xf numFmtId="168" fontId="16" fillId="3" borderId="0" xfId="27" applyNumberFormat="1" applyFont="1" applyFill="1" applyAlignment="1">
      <alignment horizontal="right" vertical="center"/>
    </xf>
    <xf numFmtId="167" fontId="16" fillId="3" borderId="0" xfId="27" applyNumberFormat="1" applyFont="1" applyFill="1" applyAlignment="1">
      <alignment horizontal="right" vertical="center"/>
    </xf>
    <xf numFmtId="3" fontId="16" fillId="3" borderId="0" xfId="21" applyNumberFormat="1" applyFont="1" applyFill="1" applyAlignment="1">
      <alignment horizontal="right" vertical="center"/>
    </xf>
    <xf numFmtId="3" fontId="16" fillId="3" borderId="0" xfId="21" applyNumberFormat="1" applyFont="1" applyFill="1" applyAlignment="1">
      <alignment vertical="center"/>
    </xf>
    <xf numFmtId="3" fontId="16" fillId="3" borderId="0" xfId="28" applyNumberFormat="1" applyFont="1" applyFill="1" applyAlignment="1">
      <alignment vertical="center"/>
    </xf>
    <xf numFmtId="3" fontId="14" fillId="3" borderId="0" xfId="28" applyNumberFormat="1" applyFont="1" applyFill="1" applyAlignment="1">
      <alignment vertical="center"/>
    </xf>
    <xf numFmtId="3" fontId="21" fillId="3" borderId="0" xfId="28" applyNumberFormat="1" applyFont="1" applyFill="1" applyAlignment="1">
      <alignment vertical="center"/>
    </xf>
    <xf numFmtId="175" fontId="16" fillId="3" borderId="0" xfId="5" applyNumberFormat="1" applyFont="1" applyFill="1" applyBorder="1" applyAlignment="1">
      <alignment vertical="center"/>
    </xf>
    <xf numFmtId="0" fontId="21" fillId="3" borderId="0" xfId="28" applyFont="1" applyFill="1" applyAlignment="1">
      <alignment horizontal="left" vertical="center"/>
    </xf>
    <xf numFmtId="166" fontId="16" fillId="3" borderId="0" xfId="21" applyNumberFormat="1" applyFont="1" applyFill="1" applyAlignment="1">
      <alignment vertical="center"/>
    </xf>
    <xf numFmtId="0" fontId="16" fillId="3" borderId="0" xfId="27" applyFont="1" applyFill="1" applyAlignment="1">
      <alignment horizontal="center" vertical="center"/>
    </xf>
    <xf numFmtId="0" fontId="16" fillId="3" borderId="0" xfId="28" applyFont="1" applyFill="1" applyAlignment="1">
      <alignment horizontal="left" vertical="center"/>
    </xf>
    <xf numFmtId="0" fontId="14" fillId="3" borderId="0" xfId="21" applyFont="1" applyFill="1" applyAlignment="1">
      <alignment horizontal="center" vertical="center"/>
    </xf>
    <xf numFmtId="166" fontId="14" fillId="3" borderId="0" xfId="21" applyNumberFormat="1" applyFont="1" applyFill="1" applyAlignment="1">
      <alignment horizontal="center" vertical="center"/>
    </xf>
    <xf numFmtId="176" fontId="16" fillId="3" borderId="0" xfId="21" applyNumberFormat="1" applyFont="1" applyFill="1" applyAlignment="1">
      <alignment vertical="center"/>
    </xf>
    <xf numFmtId="0" fontId="21" fillId="3" borderId="0" xfId="21" applyFont="1" applyFill="1" applyAlignment="1">
      <alignment vertical="center"/>
    </xf>
    <xf numFmtId="0" fontId="12" fillId="3" borderId="0" xfId="21" applyFont="1" applyFill="1" applyAlignment="1">
      <alignment vertical="center"/>
    </xf>
    <xf numFmtId="0" fontId="16" fillId="3" borderId="0" xfId="24" applyFont="1" applyFill="1" applyAlignment="1">
      <alignment vertical="center" wrapText="1"/>
    </xf>
    <xf numFmtId="0" fontId="16" fillId="3" borderId="0" xfId="29" applyFont="1" applyFill="1" applyAlignment="1">
      <alignment horizontal="left" vertical="center"/>
    </xf>
    <xf numFmtId="0" fontId="7" fillId="3" borderId="0" xfId="22" applyFont="1" applyFill="1" applyAlignment="1">
      <alignment vertical="center"/>
    </xf>
    <xf numFmtId="0" fontId="14" fillId="3" borderId="0" xfId="22" applyFont="1" applyFill="1" applyAlignment="1">
      <alignment vertical="center"/>
    </xf>
    <xf numFmtId="0" fontId="21" fillId="3" borderId="0" xfId="22" applyFont="1" applyFill="1" applyAlignment="1">
      <alignment horizontal="right" vertical="center"/>
    </xf>
    <xf numFmtId="3" fontId="6" fillId="3" borderId="0" xfId="2" applyNumberFormat="1" applyFont="1" applyFill="1" applyBorder="1" applyAlignment="1">
      <alignment horizontal="left" vertical="center"/>
    </xf>
    <xf numFmtId="165" fontId="21" fillId="3" borderId="0" xfId="6" applyNumberFormat="1" applyFont="1" applyFill="1" applyBorder="1" applyAlignment="1">
      <alignment horizontal="right" vertical="center"/>
    </xf>
    <xf numFmtId="166" fontId="16" fillId="3" borderId="11" xfId="5" applyNumberFormat="1" applyFont="1" applyFill="1" applyBorder="1" applyAlignment="1">
      <alignment vertical="center"/>
    </xf>
    <xf numFmtId="166" fontId="16" fillId="3" borderId="2" xfId="5" applyNumberFormat="1" applyFont="1" applyFill="1" applyBorder="1" applyAlignment="1">
      <alignment vertical="center"/>
    </xf>
    <xf numFmtId="3" fontId="16" fillId="3" borderId="0" xfId="22" applyNumberFormat="1" applyFont="1" applyFill="1" applyAlignment="1">
      <alignment vertical="center"/>
    </xf>
    <xf numFmtId="166" fontId="16" fillId="3" borderId="0" xfId="22" applyNumberFormat="1" applyFont="1" applyFill="1" applyAlignment="1">
      <alignment vertical="center"/>
    </xf>
    <xf numFmtId="0" fontId="16" fillId="3" borderId="0" xfId="22" applyFont="1" applyFill="1" applyAlignment="1">
      <alignment vertical="center"/>
    </xf>
    <xf numFmtId="166" fontId="16" fillId="3" borderId="0" xfId="30" applyNumberFormat="1" applyFont="1" applyFill="1" applyBorder="1" applyAlignment="1">
      <alignment vertical="center"/>
    </xf>
    <xf numFmtId="0" fontId="14" fillId="3" borderId="0" xfId="28" applyFont="1" applyFill="1" applyAlignment="1">
      <alignment horizontal="left" vertical="center"/>
    </xf>
    <xf numFmtId="165" fontId="21" fillId="3" borderId="0" xfId="1" applyNumberFormat="1" applyFont="1" applyFill="1" applyBorder="1" applyAlignment="1">
      <alignment horizontal="right" vertical="center"/>
    </xf>
    <xf numFmtId="176" fontId="16" fillId="3" borderId="0" xfId="22" applyNumberFormat="1" applyFont="1" applyFill="1" applyAlignment="1">
      <alignment vertical="center"/>
    </xf>
    <xf numFmtId="0" fontId="21" fillId="3" borderId="0" xfId="22" applyFont="1" applyFill="1" applyAlignment="1">
      <alignment horizontal="justify" vertical="center" wrapText="1"/>
    </xf>
    <xf numFmtId="168" fontId="21" fillId="3" borderId="0" xfId="22" applyNumberFormat="1" applyFont="1" applyFill="1" applyAlignment="1">
      <alignment vertical="center"/>
    </xf>
    <xf numFmtId="0" fontId="32" fillId="3" borderId="0" xfId="22" applyFont="1" applyFill="1" applyAlignment="1">
      <alignment vertical="center"/>
    </xf>
    <xf numFmtId="0" fontId="16" fillId="3" borderId="10" xfId="22" applyFont="1" applyFill="1" applyBorder="1" applyAlignment="1">
      <alignment vertical="center"/>
    </xf>
    <xf numFmtId="9" fontId="16" fillId="3" borderId="10" xfId="5" applyFont="1" applyFill="1" applyBorder="1" applyAlignment="1">
      <alignment vertical="center"/>
    </xf>
    <xf numFmtId="9" fontId="16" fillId="3" borderId="0" xfId="30" applyFont="1" applyFill="1" applyBorder="1" applyAlignment="1">
      <alignment vertical="center"/>
    </xf>
    <xf numFmtId="0" fontId="14" fillId="3" borderId="0" xfId="31" applyFont="1" applyFill="1" applyAlignment="1">
      <alignment vertical="center" wrapText="1"/>
    </xf>
    <xf numFmtId="0" fontId="14" fillId="3" borderId="0" xfId="31" applyFont="1" applyFill="1" applyAlignment="1">
      <alignment horizontal="center" vertical="center"/>
    </xf>
    <xf numFmtId="0" fontId="14" fillId="3" borderId="0" xfId="31" applyFont="1" applyFill="1" applyAlignment="1">
      <alignment horizontal="center" vertical="center" wrapText="1"/>
    </xf>
    <xf numFmtId="166" fontId="14" fillId="3" borderId="0" xfId="22" applyNumberFormat="1" applyFont="1" applyFill="1" applyAlignment="1">
      <alignment vertical="center"/>
    </xf>
    <xf numFmtId="0" fontId="14" fillId="3" borderId="0" xfId="28" applyFont="1" applyFill="1" applyAlignment="1">
      <alignment horizontal="center" vertical="center"/>
    </xf>
    <xf numFmtId="0" fontId="14" fillId="3" borderId="0" xfId="28" quotePrefix="1" applyFont="1" applyFill="1" applyAlignment="1">
      <alignment horizontal="center" vertical="center"/>
    </xf>
    <xf numFmtId="0" fontId="16" fillId="3" borderId="0" xfId="22" applyFont="1" applyFill="1" applyAlignment="1">
      <alignment horizontal="left" vertical="center"/>
    </xf>
    <xf numFmtId="9" fontId="14" fillId="3" borderId="0" xfId="30" applyFont="1" applyFill="1" applyBorder="1" applyAlignment="1">
      <alignment vertical="center"/>
    </xf>
    <xf numFmtId="166" fontId="14" fillId="3" borderId="0" xfId="30" applyNumberFormat="1" applyFont="1" applyFill="1" applyBorder="1" applyAlignment="1">
      <alignment vertical="center"/>
    </xf>
    <xf numFmtId="0" fontId="16" fillId="3" borderId="0" xfId="31" applyFont="1" applyFill="1" applyAlignment="1">
      <alignment vertical="center"/>
    </xf>
    <xf numFmtId="165" fontId="14" fillId="3" borderId="0" xfId="6" applyNumberFormat="1" applyFont="1" applyFill="1" applyBorder="1" applyAlignment="1">
      <alignment horizontal="right" vertical="center"/>
    </xf>
    <xf numFmtId="0" fontId="21" fillId="3" borderId="0" xfId="0" applyFont="1" applyFill="1" applyAlignment="1">
      <alignment horizontal="justify" vertical="center" wrapText="1"/>
    </xf>
    <xf numFmtId="0" fontId="16" fillId="3" borderId="0" xfId="28" applyFont="1" applyFill="1" applyAlignment="1">
      <alignment horizontal="right" vertical="center"/>
    </xf>
    <xf numFmtId="0" fontId="14" fillId="3" borderId="0" xfId="28" applyFont="1" applyFill="1" applyAlignment="1">
      <alignment horizontal="right" vertical="center"/>
    </xf>
    <xf numFmtId="0" fontId="16" fillId="3" borderId="0" xfId="0" applyFont="1" applyFill="1" applyAlignment="1">
      <alignment horizontal="justify" vertical="center" wrapText="1"/>
    </xf>
    <xf numFmtId="3" fontId="21" fillId="3" borderId="0" xfId="0" applyNumberFormat="1" applyFont="1" applyFill="1" applyAlignment="1">
      <alignment vertical="center"/>
    </xf>
    <xf numFmtId="165" fontId="16" fillId="3" borderId="0" xfId="6" applyNumberFormat="1" applyFont="1" applyFill="1" applyBorder="1" applyAlignment="1">
      <alignment vertical="center"/>
    </xf>
    <xf numFmtId="165" fontId="14" fillId="3" borderId="0" xfId="6" applyNumberFormat="1" applyFont="1" applyFill="1" applyBorder="1" applyAlignment="1">
      <alignment vertical="center"/>
    </xf>
    <xf numFmtId="165" fontId="21" fillId="3" borderId="0" xfId="28" applyNumberFormat="1" applyFont="1" applyFill="1" applyAlignment="1">
      <alignment vertical="center"/>
    </xf>
    <xf numFmtId="165" fontId="21" fillId="3" borderId="0" xfId="35" applyNumberFormat="1" applyFont="1" applyFill="1" applyAlignment="1">
      <alignment horizontal="right" vertical="center"/>
    </xf>
    <xf numFmtId="0" fontId="16" fillId="3" borderId="0" xfId="36" applyFont="1" applyFill="1" applyAlignment="1">
      <alignment horizontal="left" vertical="center" wrapText="1"/>
    </xf>
    <xf numFmtId="168" fontId="16" fillId="3" borderId="0" xfId="36" applyNumberFormat="1" applyFont="1" applyFill="1" applyAlignment="1">
      <alignment horizontal="right" vertical="center"/>
    </xf>
    <xf numFmtId="0" fontId="14" fillId="3" borderId="10" xfId="0" applyFont="1" applyFill="1" applyBorder="1" applyAlignment="1">
      <alignment vertical="center"/>
    </xf>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21" fillId="3" borderId="10" xfId="0" applyFont="1" applyFill="1" applyBorder="1" applyAlignment="1">
      <alignment horizontal="left" vertical="center"/>
    </xf>
    <xf numFmtId="0" fontId="16" fillId="3" borderId="10" xfId="36" applyFont="1" applyFill="1" applyBorder="1" applyAlignment="1">
      <alignment horizontal="left" vertical="center" wrapText="1"/>
    </xf>
    <xf numFmtId="168" fontId="16" fillId="3" borderId="10" xfId="36" applyNumberFormat="1" applyFont="1" applyFill="1" applyBorder="1" applyAlignment="1">
      <alignment horizontal="right" vertical="center"/>
    </xf>
    <xf numFmtId="0" fontId="16" fillId="3" borderId="0" xfId="36" applyFont="1" applyFill="1" applyAlignment="1">
      <alignment vertical="center" wrapText="1"/>
    </xf>
    <xf numFmtId="0" fontId="16" fillId="3" borderId="0" xfId="36" applyFont="1" applyFill="1" applyAlignment="1">
      <alignment horizontal="center" vertical="center" wrapText="1"/>
    </xf>
    <xf numFmtId="0" fontId="19" fillId="3" borderId="0" xfId="0" applyFont="1" applyFill="1" applyAlignment="1">
      <alignment vertical="center"/>
    </xf>
    <xf numFmtId="0" fontId="18" fillId="3" borderId="0" xfId="28" applyFont="1" applyFill="1" applyAlignment="1">
      <alignment horizontal="center" vertical="center"/>
    </xf>
    <xf numFmtId="0" fontId="16" fillId="3" borderId="0" xfId="28" applyFont="1" applyFill="1" applyAlignment="1">
      <alignment vertical="center"/>
    </xf>
    <xf numFmtId="9" fontId="33" fillId="3" borderId="0" xfId="28" applyNumberFormat="1" applyFont="1" applyFill="1" applyAlignment="1">
      <alignment vertical="center"/>
    </xf>
    <xf numFmtId="166" fontId="16" fillId="3" borderId="0" xfId="28" applyNumberFormat="1" applyFont="1" applyFill="1" applyAlignment="1">
      <alignment vertical="center"/>
    </xf>
    <xf numFmtId="0" fontId="16" fillId="3" borderId="0" xfId="37" applyFont="1" applyFill="1" applyAlignment="1">
      <alignment vertical="center" wrapText="1"/>
    </xf>
    <xf numFmtId="3" fontId="14" fillId="3" borderId="0" xfId="0" applyNumberFormat="1" applyFont="1" applyFill="1" applyAlignment="1">
      <alignment vertical="center"/>
    </xf>
    <xf numFmtId="9" fontId="14" fillId="3" borderId="0" xfId="5" applyFont="1" applyFill="1" applyBorder="1" applyAlignment="1">
      <alignment vertical="center"/>
    </xf>
    <xf numFmtId="9" fontId="14" fillId="3" borderId="10" xfId="5" applyFont="1" applyFill="1" applyBorder="1" applyAlignment="1">
      <alignment vertical="center"/>
    </xf>
    <xf numFmtId="166" fontId="16" fillId="3" borderId="0" xfId="38" applyNumberFormat="1" applyFont="1" applyFill="1" applyBorder="1" applyAlignment="1">
      <alignment vertical="center"/>
    </xf>
    <xf numFmtId="176" fontId="16" fillId="3" borderId="0" xfId="0" applyNumberFormat="1" applyFont="1" applyFill="1" applyAlignment="1">
      <alignment vertical="center"/>
    </xf>
    <xf numFmtId="0" fontId="16" fillId="3" borderId="0" xfId="39" applyFont="1" applyFill="1" applyAlignment="1">
      <alignment vertical="center"/>
    </xf>
    <xf numFmtId="0" fontId="21" fillId="3" borderId="0" xfId="0" applyFont="1" applyFill="1" applyAlignment="1">
      <alignment horizontal="right" vertical="center"/>
    </xf>
    <xf numFmtId="0" fontId="16" fillId="3" borderId="0" xfId="40" applyFont="1" applyFill="1" applyAlignment="1">
      <alignment vertical="center"/>
    </xf>
    <xf numFmtId="0" fontId="16" fillId="3" borderId="0" xfId="0" applyFont="1" applyFill="1" applyAlignment="1">
      <alignment horizontal="justify" vertical="center"/>
    </xf>
    <xf numFmtId="0" fontId="16" fillId="3" borderId="0" xfId="0" applyFont="1" applyFill="1" applyAlignment="1">
      <alignment horizontal="right" vertical="center" wrapText="1"/>
    </xf>
    <xf numFmtId="0" fontId="16" fillId="3" borderId="0" xfId="41" applyFont="1" applyFill="1" applyAlignment="1">
      <alignment vertical="center" wrapText="1"/>
    </xf>
    <xf numFmtId="0" fontId="14" fillId="3" borderId="0" xfId="0" applyFont="1" applyFill="1" applyAlignment="1">
      <alignment horizontal="justify" vertical="center"/>
    </xf>
    <xf numFmtId="166" fontId="16" fillId="3" borderId="0" xfId="5" applyNumberFormat="1" applyFont="1" applyFill="1" applyBorder="1" applyAlignment="1">
      <alignment vertical="center" wrapText="1"/>
    </xf>
    <xf numFmtId="176" fontId="16" fillId="3" borderId="0" xfId="42" applyNumberFormat="1" applyFont="1" applyFill="1" applyAlignment="1">
      <alignment vertical="center"/>
    </xf>
    <xf numFmtId="166" fontId="16" fillId="3" borderId="8" xfId="5" applyNumberFormat="1" applyFont="1" applyFill="1" applyBorder="1" applyAlignment="1">
      <alignment vertical="center"/>
    </xf>
    <xf numFmtId="10" fontId="21" fillId="3" borderId="0" xfId="0" applyNumberFormat="1" applyFont="1" applyFill="1" applyAlignment="1">
      <alignment vertical="center"/>
    </xf>
    <xf numFmtId="0" fontId="34" fillId="3" borderId="0" xfId="0" applyFont="1" applyFill="1" applyAlignment="1">
      <alignment vertical="center"/>
    </xf>
    <xf numFmtId="166" fontId="34" fillId="3" borderId="0" xfId="0" applyNumberFormat="1" applyFont="1" applyFill="1" applyAlignment="1">
      <alignment vertical="center"/>
    </xf>
    <xf numFmtId="166" fontId="34" fillId="3" borderId="0" xfId="5" applyNumberFormat="1" applyFont="1" applyFill="1" applyBorder="1" applyAlignment="1">
      <alignment vertical="center"/>
    </xf>
    <xf numFmtId="10" fontId="34" fillId="3" borderId="0" xfId="0" applyNumberFormat="1" applyFont="1" applyFill="1" applyAlignment="1">
      <alignment vertical="center"/>
    </xf>
    <xf numFmtId="10" fontId="20" fillId="3" borderId="0" xfId="0" applyNumberFormat="1" applyFont="1" applyFill="1" applyAlignment="1">
      <alignment vertical="center"/>
    </xf>
    <xf numFmtId="0" fontId="21" fillId="3" borderId="10" xfId="0" applyFont="1" applyFill="1" applyBorder="1" applyAlignment="1">
      <alignment vertical="center"/>
    </xf>
    <xf numFmtId="166" fontId="21" fillId="3" borderId="10" xfId="5" applyNumberFormat="1" applyFont="1" applyFill="1" applyBorder="1" applyAlignment="1">
      <alignment vertical="center"/>
    </xf>
    <xf numFmtId="164" fontId="21" fillId="3" borderId="0" xfId="1" applyFont="1" applyFill="1" applyBorder="1" applyAlignment="1">
      <alignment vertical="center"/>
    </xf>
    <xf numFmtId="169" fontId="12" fillId="3" borderId="0" xfId="0" applyNumberFormat="1" applyFont="1" applyFill="1" applyAlignment="1">
      <alignment vertical="center"/>
    </xf>
    <xf numFmtId="166" fontId="16" fillId="3" borderId="0" xfId="45" applyNumberFormat="1" applyFont="1" applyFill="1" applyBorder="1" applyAlignment="1">
      <alignment horizontal="right" vertical="center"/>
    </xf>
    <xf numFmtId="9" fontId="16" fillId="3" borderId="0" xfId="20" applyNumberFormat="1" applyFont="1" applyFill="1" applyAlignment="1">
      <alignment horizontal="left" vertical="center" wrapText="1"/>
    </xf>
    <xf numFmtId="166" fontId="21" fillId="3" borderId="0" xfId="45" applyNumberFormat="1" applyFont="1" applyFill="1" applyBorder="1" applyAlignment="1">
      <alignment horizontal="right" vertical="center"/>
    </xf>
    <xf numFmtId="9" fontId="21" fillId="3" borderId="0" xfId="20" applyNumberFormat="1" applyFont="1" applyFill="1" applyAlignment="1">
      <alignment horizontal="left" vertical="center" wrapText="1"/>
    </xf>
    <xf numFmtId="0" fontId="32" fillId="3" borderId="0" xfId="44" applyFont="1" applyFill="1" applyAlignment="1">
      <alignment vertical="center"/>
    </xf>
    <xf numFmtId="0" fontId="7" fillId="3" borderId="10" xfId="0" applyFont="1" applyFill="1" applyBorder="1" applyAlignment="1">
      <alignment vertical="center"/>
    </xf>
    <xf numFmtId="166" fontId="8" fillId="3" borderId="10" xfId="0" applyNumberFormat="1" applyFont="1" applyFill="1" applyBorder="1" applyAlignment="1">
      <alignment vertical="center"/>
    </xf>
    <xf numFmtId="0" fontId="8" fillId="3" borderId="10" xfId="0" applyFont="1" applyFill="1" applyBorder="1" applyAlignment="1">
      <alignment vertical="center"/>
    </xf>
    <xf numFmtId="166" fontId="16" fillId="3" borderId="10" xfId="11" applyNumberFormat="1" applyFont="1" applyFill="1" applyBorder="1" applyAlignment="1">
      <alignment horizontal="right" vertical="center"/>
    </xf>
    <xf numFmtId="0" fontId="7" fillId="3" borderId="0" xfId="24" applyFont="1" applyFill="1" applyAlignment="1">
      <alignment vertical="center"/>
    </xf>
    <xf numFmtId="0" fontId="14" fillId="3" borderId="0" xfId="24" applyFont="1" applyFill="1" applyAlignment="1">
      <alignment vertical="center"/>
    </xf>
    <xf numFmtId="0" fontId="16" fillId="3" borderId="0" xfId="24" applyFont="1" applyFill="1" applyAlignment="1">
      <alignment vertical="center"/>
    </xf>
    <xf numFmtId="0" fontId="21" fillId="3" borderId="0" xfId="24" applyFont="1" applyFill="1" applyAlignment="1">
      <alignment vertical="center"/>
    </xf>
    <xf numFmtId="1" fontId="16" fillId="3" borderId="0" xfId="24" applyNumberFormat="1" applyFont="1" applyFill="1" applyAlignment="1">
      <alignment horizontal="center" vertical="center"/>
    </xf>
    <xf numFmtId="166" fontId="16" fillId="3" borderId="0" xfId="24" applyNumberFormat="1" applyFont="1" applyFill="1" applyAlignment="1">
      <alignment vertical="center"/>
    </xf>
    <xf numFmtId="9" fontId="16" fillId="3" borderId="0" xfId="24" applyNumberFormat="1" applyFont="1" applyFill="1" applyAlignment="1">
      <alignment vertical="center"/>
    </xf>
    <xf numFmtId="1" fontId="16" fillId="3" borderId="0" xfId="24" applyNumberFormat="1" applyFont="1" applyFill="1" applyAlignment="1">
      <alignment vertical="center"/>
    </xf>
    <xf numFmtId="180" fontId="16" fillId="3" borderId="0" xfId="1" applyNumberFormat="1" applyFont="1" applyFill="1" applyBorder="1" applyAlignment="1">
      <alignment horizontal="right" vertical="center"/>
    </xf>
    <xf numFmtId="0" fontId="14" fillId="3" borderId="0" xfId="0" applyFont="1" applyFill="1" applyAlignment="1">
      <alignment horizontal="right" vertical="center"/>
    </xf>
    <xf numFmtId="169" fontId="16" fillId="3" borderId="0" xfId="0" applyNumberFormat="1" applyFont="1" applyFill="1" applyAlignment="1">
      <alignment vertical="center"/>
    </xf>
    <xf numFmtId="166" fontId="16" fillId="3" borderId="0" xfId="0" applyNumberFormat="1" applyFont="1" applyFill="1" applyAlignment="1">
      <alignment horizontal="center" vertical="center"/>
    </xf>
    <xf numFmtId="0" fontId="16" fillId="3" borderId="0" xfId="58" applyFont="1" applyFill="1" applyAlignment="1">
      <alignment vertical="center" wrapText="1"/>
    </xf>
    <xf numFmtId="0" fontId="14" fillId="3" borderId="0" xfId="0" applyFont="1" applyFill="1" applyAlignment="1">
      <alignment horizontal="left" vertical="center"/>
    </xf>
    <xf numFmtId="0" fontId="16" fillId="3" borderId="0" xfId="58" applyFont="1" applyFill="1" applyAlignment="1">
      <alignment horizontal="center" vertical="center" wrapText="1"/>
    </xf>
    <xf numFmtId="0" fontId="16" fillId="3" borderId="0" xfId="58" applyFont="1" applyFill="1" applyAlignment="1">
      <alignment horizontal="left" vertical="center" wrapText="1"/>
    </xf>
    <xf numFmtId="168" fontId="16" fillId="3" borderId="0" xfId="58" applyNumberFormat="1" applyFont="1" applyFill="1" applyAlignment="1">
      <alignment horizontal="right" vertical="center"/>
    </xf>
    <xf numFmtId="10" fontId="16" fillId="3" borderId="0" xfId="5" applyNumberFormat="1" applyFont="1" applyFill="1" applyBorder="1" applyAlignment="1">
      <alignment horizontal="right" vertical="center"/>
    </xf>
    <xf numFmtId="167" fontId="16" fillId="3" borderId="0" xfId="58" applyNumberFormat="1" applyFont="1" applyFill="1" applyAlignment="1">
      <alignment horizontal="right" vertical="center"/>
    </xf>
    <xf numFmtId="0" fontId="9" fillId="3" borderId="0" xfId="2" applyFont="1" applyFill="1" applyBorder="1" applyAlignment="1">
      <alignment vertical="center"/>
    </xf>
    <xf numFmtId="0" fontId="6" fillId="3" borderId="0" xfId="2" applyFont="1" applyFill="1" applyBorder="1" applyAlignment="1">
      <alignment vertical="center"/>
    </xf>
    <xf numFmtId="0" fontId="9" fillId="3" borderId="0" xfId="0" applyFont="1" applyFill="1"/>
    <xf numFmtId="0" fontId="12" fillId="3" borderId="0" xfId="0" applyFont="1" applyFill="1"/>
    <xf numFmtId="0" fontId="12" fillId="3" borderId="0" xfId="4" applyFont="1" applyFill="1"/>
    <xf numFmtId="0" fontId="12" fillId="3" borderId="0" xfId="12" applyFill="1" applyAlignment="1">
      <alignment vertical="center"/>
    </xf>
    <xf numFmtId="3" fontId="16" fillId="3" borderId="0" xfId="24" applyNumberFormat="1" applyFont="1" applyFill="1" applyAlignment="1">
      <alignment horizontal="right" vertical="center"/>
    </xf>
    <xf numFmtId="3" fontId="14" fillId="3" borderId="0" xfId="24" applyNumberFormat="1" applyFont="1" applyFill="1" applyAlignment="1">
      <alignment horizontal="right" vertical="center"/>
    </xf>
    <xf numFmtId="165" fontId="21" fillId="3" borderId="0" xfId="25" applyNumberFormat="1" applyFont="1" applyFill="1" applyBorder="1" applyAlignment="1">
      <alignment vertical="center"/>
    </xf>
    <xf numFmtId="0" fontId="21" fillId="3" borderId="0" xfId="23" applyFont="1" applyFill="1" applyAlignment="1">
      <alignment horizontal="left" vertical="center"/>
    </xf>
    <xf numFmtId="166" fontId="16" fillId="3" borderId="0" xfId="26" applyNumberFormat="1" applyFont="1" applyFill="1" applyBorder="1" applyAlignment="1">
      <alignment horizontal="right" vertical="center"/>
    </xf>
    <xf numFmtId="166" fontId="14" fillId="3" borderId="0" xfId="26" applyNumberFormat="1" applyFont="1" applyFill="1" applyBorder="1" applyAlignment="1">
      <alignment horizontal="right" vertical="center"/>
    </xf>
    <xf numFmtId="3" fontId="14" fillId="3" borderId="0" xfId="22" applyNumberFormat="1" applyFont="1" applyFill="1" applyAlignment="1">
      <alignment vertical="center"/>
    </xf>
    <xf numFmtId="3" fontId="21" fillId="3" borderId="0" xfId="24" applyNumberFormat="1" applyFont="1" applyFill="1" applyAlignment="1">
      <alignment horizontal="right" vertical="center"/>
    </xf>
    <xf numFmtId="0" fontId="21" fillId="3" borderId="0" xfId="22" applyFont="1" applyFill="1" applyAlignment="1">
      <alignment horizontal="left" vertical="center"/>
    </xf>
    <xf numFmtId="0" fontId="6" fillId="3" borderId="0" xfId="55" applyFont="1" applyFill="1" applyAlignment="1">
      <alignment vertical="center"/>
    </xf>
    <xf numFmtId="0" fontId="16" fillId="3" borderId="0" xfId="56" applyFont="1" applyFill="1" applyAlignment="1">
      <alignment vertical="center" wrapText="1"/>
    </xf>
    <xf numFmtId="0" fontId="14" fillId="3" borderId="14" xfId="0" applyFont="1" applyFill="1" applyBorder="1" applyAlignment="1">
      <alignment vertical="center"/>
    </xf>
    <xf numFmtId="0" fontId="14" fillId="3" borderId="15" xfId="0" applyFont="1" applyFill="1" applyBorder="1" applyAlignment="1">
      <alignment horizontal="center" vertical="center"/>
    </xf>
    <xf numFmtId="0" fontId="16" fillId="3" borderId="16" xfId="0" applyFont="1" applyFill="1" applyBorder="1" applyAlignment="1">
      <alignment vertical="center"/>
    </xf>
    <xf numFmtId="0" fontId="12" fillId="3" borderId="0" xfId="60" applyFill="1"/>
    <xf numFmtId="0" fontId="36" fillId="3" borderId="0" xfId="0" applyFont="1" applyFill="1"/>
    <xf numFmtId="3" fontId="36" fillId="3" borderId="0" xfId="0" applyNumberFormat="1" applyFont="1" applyFill="1" applyAlignment="1">
      <alignment horizontal="right"/>
    </xf>
    <xf numFmtId="0" fontId="12" fillId="3" borderId="0" xfId="9" applyFill="1" applyAlignment="1">
      <alignment wrapText="1"/>
    </xf>
    <xf numFmtId="3" fontId="12" fillId="3" borderId="0" xfId="9" applyNumberFormat="1" applyFill="1" applyAlignment="1">
      <alignment horizontal="right" vertical="top"/>
    </xf>
    <xf numFmtId="0" fontId="8" fillId="3" borderId="0" xfId="9" applyFont="1" applyFill="1"/>
    <xf numFmtId="0" fontId="12" fillId="3" borderId="0" xfId="9" applyFill="1" applyAlignment="1">
      <alignment horizontal="left" vertical="top"/>
    </xf>
    <xf numFmtId="0" fontId="8" fillId="3" borderId="0" xfId="9" applyFont="1" applyFill="1" applyAlignment="1">
      <alignment horizontal="right"/>
    </xf>
    <xf numFmtId="0" fontId="39" fillId="3" borderId="0" xfId="0" applyFont="1" applyFill="1"/>
    <xf numFmtId="0" fontId="40" fillId="3" borderId="0" xfId="0" applyFont="1" applyFill="1"/>
    <xf numFmtId="165" fontId="14" fillId="3" borderId="0" xfId="1" applyNumberFormat="1" applyFont="1" applyFill="1" applyBorder="1" applyAlignment="1">
      <alignment horizontal="center" vertical="center"/>
    </xf>
    <xf numFmtId="0" fontId="14" fillId="3" borderId="0" xfId="23" applyFont="1" applyFill="1" applyAlignment="1">
      <alignment horizontal="left" vertical="center"/>
    </xf>
    <xf numFmtId="0" fontId="14" fillId="3" borderId="9" xfId="22" applyFont="1" applyFill="1" applyBorder="1" applyAlignment="1">
      <alignment horizontal="center" vertical="center"/>
    </xf>
    <xf numFmtId="0" fontId="14" fillId="3" borderId="14" xfId="22" applyFont="1" applyFill="1" applyBorder="1" applyAlignment="1">
      <alignment horizontal="center" vertical="center"/>
    </xf>
    <xf numFmtId="3" fontId="16" fillId="3" borderId="8" xfId="28" applyNumberFormat="1" applyFont="1" applyFill="1" applyBorder="1" applyAlignment="1">
      <alignment vertical="center"/>
    </xf>
    <xf numFmtId="3" fontId="16" fillId="3" borderId="16" xfId="28" applyNumberFormat="1" applyFont="1" applyFill="1" applyBorder="1" applyAlignment="1">
      <alignment vertical="center"/>
    </xf>
    <xf numFmtId="3" fontId="16" fillId="3" borderId="9" xfId="28" applyNumberFormat="1" applyFont="1" applyFill="1" applyBorder="1" applyAlignment="1">
      <alignment vertical="center"/>
    </xf>
    <xf numFmtId="3" fontId="16" fillId="3" borderId="14" xfId="28" applyNumberFormat="1" applyFont="1" applyFill="1" applyBorder="1" applyAlignment="1">
      <alignment vertical="center"/>
    </xf>
    <xf numFmtId="3" fontId="14" fillId="3" borderId="8" xfId="28" applyNumberFormat="1" applyFont="1" applyFill="1" applyBorder="1" applyAlignment="1">
      <alignment vertical="center"/>
    </xf>
    <xf numFmtId="3" fontId="14" fillId="3" borderId="16" xfId="28" applyNumberFormat="1" applyFont="1" applyFill="1" applyBorder="1" applyAlignment="1">
      <alignment vertical="center"/>
    </xf>
    <xf numFmtId="3" fontId="21" fillId="3" borderId="8" xfId="28" applyNumberFormat="1" applyFont="1" applyFill="1" applyBorder="1" applyAlignment="1">
      <alignment vertical="center"/>
    </xf>
    <xf numFmtId="3" fontId="21" fillId="3" borderId="16" xfId="28" applyNumberFormat="1" applyFont="1" applyFill="1" applyBorder="1" applyAlignment="1">
      <alignment vertical="center"/>
    </xf>
    <xf numFmtId="0" fontId="41" fillId="3" borderId="0" xfId="0" applyFont="1" applyFill="1" applyAlignment="1">
      <alignment vertical="center"/>
    </xf>
    <xf numFmtId="0" fontId="42" fillId="3" borderId="0" xfId="24" applyFont="1" applyFill="1" applyAlignment="1">
      <alignment vertical="center"/>
    </xf>
    <xf numFmtId="0" fontId="42" fillId="3" borderId="0" xfId="0" applyFont="1" applyFill="1" applyAlignment="1">
      <alignment vertical="center"/>
    </xf>
    <xf numFmtId="0" fontId="8" fillId="4" borderId="1" xfId="0" applyFont="1" applyFill="1" applyBorder="1" applyAlignment="1">
      <alignment vertical="center"/>
    </xf>
    <xf numFmtId="0" fontId="4" fillId="4" borderId="3" xfId="3" applyFill="1" applyBorder="1" applyAlignment="1" applyProtection="1">
      <alignment vertical="center"/>
    </xf>
    <xf numFmtId="0" fontId="5" fillId="4" borderId="4" xfId="0" applyFont="1" applyFill="1" applyBorder="1" applyAlignment="1">
      <alignment vertical="center"/>
    </xf>
    <xf numFmtId="0" fontId="4" fillId="4" borderId="5" xfId="3" applyFill="1" applyBorder="1" applyAlignment="1" applyProtection="1">
      <alignment vertical="center"/>
    </xf>
    <xf numFmtId="0" fontId="8" fillId="5" borderId="4" xfId="0" applyFont="1" applyFill="1" applyBorder="1" applyAlignment="1">
      <alignment vertical="center"/>
    </xf>
    <xf numFmtId="0" fontId="4" fillId="5" borderId="5" xfId="3" applyFill="1" applyBorder="1" applyAlignment="1" applyProtection="1">
      <alignment vertical="center"/>
    </xf>
    <xf numFmtId="0" fontId="5" fillId="5" borderId="4" xfId="0" applyFont="1" applyFill="1" applyBorder="1" applyAlignment="1">
      <alignment vertical="center"/>
    </xf>
    <xf numFmtId="0" fontId="4" fillId="5" borderId="5" xfId="3" quotePrefix="1" applyFill="1" applyBorder="1" applyAlignment="1" applyProtection="1">
      <alignment vertical="center"/>
    </xf>
    <xf numFmtId="0" fontId="4" fillId="5" borderId="4" xfId="3" quotePrefix="1" applyFill="1" applyBorder="1" applyAlignment="1" applyProtection="1">
      <alignment vertical="center"/>
    </xf>
    <xf numFmtId="0" fontId="8" fillId="6" borderId="4" xfId="0" applyFont="1" applyFill="1" applyBorder="1" applyAlignment="1">
      <alignment vertical="center"/>
    </xf>
    <xf numFmtId="0" fontId="4" fillId="6" borderId="5" xfId="3" applyFill="1" applyBorder="1" applyAlignment="1" applyProtection="1">
      <alignment vertical="center"/>
    </xf>
    <xf numFmtId="0" fontId="5" fillId="6" borderId="4" xfId="0" applyFont="1" applyFill="1" applyBorder="1" applyAlignment="1">
      <alignment vertical="center"/>
    </xf>
    <xf numFmtId="0" fontId="8" fillId="7" borderId="4" xfId="0" applyFont="1" applyFill="1" applyBorder="1" applyAlignment="1">
      <alignment vertical="center"/>
    </xf>
    <xf numFmtId="0" fontId="4" fillId="7" borderId="5" xfId="3" applyFill="1" applyBorder="1" applyAlignment="1" applyProtection="1">
      <alignment vertical="center"/>
    </xf>
    <xf numFmtId="0" fontId="5" fillId="7" borderId="4" xfId="0" applyFont="1" applyFill="1" applyBorder="1" applyAlignment="1">
      <alignment vertical="center"/>
    </xf>
    <xf numFmtId="0" fontId="4" fillId="7" borderId="5" xfId="3" applyFill="1" applyBorder="1" applyAlignment="1" applyProtection="1">
      <alignment horizontal="left" vertical="center"/>
    </xf>
    <xf numFmtId="0" fontId="5" fillId="7" borderId="6" xfId="0" applyFont="1" applyFill="1" applyBorder="1" applyAlignment="1">
      <alignment vertical="center"/>
    </xf>
    <xf numFmtId="0" fontId="4" fillId="7" borderId="7" xfId="3" applyFill="1" applyBorder="1" applyAlignment="1" applyProtection="1">
      <alignment vertical="center"/>
    </xf>
    <xf numFmtId="0" fontId="43" fillId="3" borderId="0" xfId="0" applyFont="1" applyFill="1"/>
    <xf numFmtId="0" fontId="9" fillId="3" borderId="0" xfId="0" applyFont="1" applyFill="1" applyAlignment="1">
      <alignment horizontal="left"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7" fillId="3" borderId="0" xfId="0" applyFont="1" applyFill="1" applyAlignment="1">
      <alignment horizontal="center" vertical="center"/>
    </xf>
    <xf numFmtId="0" fontId="16" fillId="3" borderId="0" xfId="0" applyFont="1" applyFill="1" applyAlignment="1">
      <alignment vertical="center" wrapText="1"/>
    </xf>
    <xf numFmtId="0" fontId="16" fillId="3" borderId="0" xfId="0" applyFont="1" applyFill="1" applyAlignment="1">
      <alignment horizontal="left" vertical="center" wrapText="1"/>
    </xf>
    <xf numFmtId="0" fontId="14" fillId="3" borderId="0" xfId="9" applyFont="1" applyFill="1" applyAlignment="1">
      <alignment horizontal="center" vertical="center" wrapText="1"/>
    </xf>
    <xf numFmtId="0" fontId="16" fillId="3" borderId="0" xfId="0" applyFont="1" applyFill="1" applyAlignment="1">
      <alignment horizontal="center" vertical="center" wrapText="1"/>
    </xf>
    <xf numFmtId="0" fontId="14" fillId="3" borderId="0" xfId="0" applyFont="1" applyFill="1" applyAlignment="1">
      <alignment horizontal="justify" vertical="center" wrapText="1"/>
    </xf>
    <xf numFmtId="0" fontId="17" fillId="3" borderId="0" xfId="0" applyFont="1" applyFill="1" applyAlignment="1">
      <alignment vertical="center" wrapText="1"/>
    </xf>
    <xf numFmtId="0" fontId="25" fillId="3" borderId="0" xfId="0" applyFont="1" applyFill="1" applyAlignment="1">
      <alignment horizontal="center" vertical="center" wrapText="1"/>
    </xf>
    <xf numFmtId="0" fontId="44" fillId="3" borderId="0" xfId="3" applyFont="1" applyFill="1" applyBorder="1" applyAlignment="1" applyProtection="1">
      <alignment vertical="center"/>
    </xf>
    <xf numFmtId="0" fontId="16" fillId="3" borderId="0" xfId="4" applyFont="1" applyFill="1"/>
    <xf numFmtId="0" fontId="47" fillId="3" borderId="0" xfId="0" applyFont="1" applyFill="1"/>
    <xf numFmtId="0" fontId="32" fillId="3" borderId="0" xfId="9" applyFont="1" applyFill="1" applyAlignment="1">
      <alignment horizontal="left" vertical="top"/>
    </xf>
    <xf numFmtId="3" fontId="48" fillId="3" borderId="0" xfId="0" applyNumberFormat="1" applyFont="1" applyFill="1"/>
    <xf numFmtId="0" fontId="48" fillId="3" borderId="0" xfId="0" applyFont="1" applyFill="1"/>
    <xf numFmtId="0" fontId="44" fillId="3" borderId="0" xfId="3" applyFont="1" applyFill="1" applyAlignment="1" applyProtection="1">
      <alignment vertical="center"/>
    </xf>
    <xf numFmtId="0" fontId="37" fillId="3" borderId="17" xfId="0" applyFont="1" applyFill="1" applyBorder="1" applyAlignment="1">
      <alignment wrapText="1"/>
    </xf>
    <xf numFmtId="0" fontId="36" fillId="3" borderId="0" xfId="0" applyFont="1" applyFill="1" applyAlignment="1">
      <alignment wrapText="1"/>
    </xf>
    <xf numFmtId="9" fontId="36" fillId="3" borderId="0" xfId="0" applyNumberFormat="1" applyFont="1" applyFill="1"/>
    <xf numFmtId="0" fontId="45" fillId="3" borderId="0" xfId="3" applyFont="1" applyFill="1" applyBorder="1" applyAlignment="1" applyProtection="1">
      <alignment vertical="center"/>
    </xf>
    <xf numFmtId="0" fontId="45" fillId="3" borderId="0" xfId="3" applyFont="1" applyFill="1" applyAlignment="1" applyProtection="1">
      <alignment horizontal="left" vertical="center"/>
    </xf>
    <xf numFmtId="0" fontId="45" fillId="3" borderId="0" xfId="3" applyFont="1" applyFill="1" applyAlignment="1" applyProtection="1">
      <alignment vertical="center"/>
    </xf>
    <xf numFmtId="0" fontId="14" fillId="3" borderId="16" xfId="0" applyFont="1" applyFill="1" applyBorder="1" applyAlignment="1">
      <alignment horizontal="center" vertical="center"/>
    </xf>
    <xf numFmtId="0" fontId="14" fillId="3" borderId="14" xfId="0" applyFont="1" applyFill="1" applyBorder="1" applyAlignment="1">
      <alignment horizontal="left" vertical="center"/>
    </xf>
    <xf numFmtId="0" fontId="14" fillId="3" borderId="15" xfId="0" applyFont="1" applyFill="1" applyBorder="1" applyAlignment="1">
      <alignment horizontal="center" vertical="center" wrapText="1"/>
    </xf>
    <xf numFmtId="0" fontId="14" fillId="3" borderId="15" xfId="4" applyFont="1" applyFill="1" applyBorder="1" applyAlignment="1">
      <alignment horizontal="center" vertical="center" wrapText="1"/>
    </xf>
    <xf numFmtId="0" fontId="16" fillId="3" borderId="14" xfId="0" applyFont="1" applyFill="1" applyBorder="1" applyAlignment="1">
      <alignment vertical="center"/>
    </xf>
    <xf numFmtId="165" fontId="12" fillId="3" borderId="15" xfId="1" applyNumberFormat="1" applyFont="1" applyFill="1" applyBorder="1" applyAlignment="1">
      <alignment horizontal="right" vertical="center"/>
    </xf>
    <xf numFmtId="165" fontId="16" fillId="3" borderId="15" xfId="1" applyNumberFormat="1" applyFont="1" applyFill="1" applyBorder="1" applyAlignment="1">
      <alignment vertical="center"/>
    </xf>
    <xf numFmtId="165" fontId="16" fillId="3" borderId="15" xfId="1" applyNumberFormat="1" applyFont="1" applyFill="1" applyBorder="1" applyAlignment="1">
      <alignment horizontal="right" vertical="center"/>
    </xf>
    <xf numFmtId="165" fontId="16" fillId="3" borderId="15" xfId="6" applyNumberFormat="1" applyFont="1" applyFill="1" applyBorder="1" applyAlignment="1">
      <alignment horizontal="right" vertical="center"/>
    </xf>
    <xf numFmtId="165" fontId="16" fillId="3" borderId="15" xfId="1" applyNumberFormat="1" applyFont="1" applyFill="1" applyBorder="1" applyAlignment="1">
      <alignment horizontal="center" vertical="center"/>
    </xf>
    <xf numFmtId="0" fontId="14" fillId="3" borderId="16" xfId="0" applyFont="1" applyFill="1" applyBorder="1" applyAlignment="1">
      <alignment vertical="center"/>
    </xf>
    <xf numFmtId="3" fontId="16" fillId="3" borderId="16" xfId="0" applyNumberFormat="1" applyFont="1" applyFill="1" applyBorder="1" applyAlignment="1">
      <alignment vertical="center"/>
    </xf>
    <xf numFmtId="0" fontId="14" fillId="3" borderId="14" xfId="0" applyFont="1" applyFill="1" applyBorder="1" applyAlignment="1">
      <alignment horizontal="left" vertical="center" wrapText="1"/>
    </xf>
    <xf numFmtId="166" fontId="16" fillId="3" borderId="15" xfId="5" applyNumberFormat="1" applyFont="1" applyFill="1" applyBorder="1" applyAlignment="1">
      <alignment horizontal="right" vertical="center"/>
    </xf>
    <xf numFmtId="166" fontId="16" fillId="3" borderId="15" xfId="5" applyNumberFormat="1" applyFont="1" applyFill="1" applyBorder="1" applyAlignment="1">
      <alignment vertical="center"/>
    </xf>
    <xf numFmtId="0" fontId="14" fillId="3" borderId="15" xfId="9" applyFont="1" applyFill="1" applyBorder="1" applyAlignment="1">
      <alignment vertical="center"/>
    </xf>
    <xf numFmtId="0" fontId="14" fillId="3" borderId="14" xfId="9" applyFont="1" applyFill="1" applyBorder="1" applyAlignment="1">
      <alignment vertical="center"/>
    </xf>
    <xf numFmtId="0" fontId="14" fillId="3" borderId="15" xfId="9" applyFont="1" applyFill="1" applyBorder="1" applyAlignment="1">
      <alignment horizontal="center" vertical="center" wrapText="1"/>
    </xf>
    <xf numFmtId="0" fontId="16" fillId="3" borderId="15" xfId="9" applyFont="1" applyFill="1" applyBorder="1" applyAlignment="1">
      <alignment horizontal="center" vertical="center" wrapText="1"/>
    </xf>
    <xf numFmtId="0" fontId="16" fillId="3" borderId="15" xfId="0" applyFont="1" applyFill="1" applyBorder="1" applyAlignment="1">
      <alignment horizontal="center" vertical="center" wrapText="1"/>
    </xf>
    <xf numFmtId="168" fontId="16" fillId="3" borderId="16" xfId="9" applyNumberFormat="1" applyFont="1" applyFill="1" applyBorder="1" applyAlignment="1">
      <alignment horizontal="left" vertical="center"/>
    </xf>
    <xf numFmtId="0" fontId="16" fillId="3" borderId="15" xfId="0" applyFont="1" applyFill="1" applyBorder="1" applyAlignment="1">
      <alignment vertical="center"/>
    </xf>
    <xf numFmtId="169" fontId="16" fillId="3" borderId="15" xfId="1" applyNumberFormat="1" applyFont="1" applyFill="1" applyBorder="1" applyAlignment="1">
      <alignment horizontal="right" vertical="center"/>
    </xf>
    <xf numFmtId="0" fontId="21" fillId="3" borderId="16" xfId="0" applyFont="1" applyFill="1" applyBorder="1" applyAlignment="1">
      <alignment vertical="center"/>
    </xf>
    <xf numFmtId="0" fontId="14" fillId="3" borderId="16"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4" xfId="0" applyFont="1" applyFill="1" applyBorder="1" applyAlignment="1">
      <alignment horizontal="left" vertical="center" wrapText="1"/>
    </xf>
    <xf numFmtId="3" fontId="16" fillId="3" borderId="15" xfId="0" applyNumberFormat="1" applyFont="1" applyFill="1" applyBorder="1" applyAlignment="1">
      <alignment horizontal="right" vertical="center"/>
    </xf>
    <xf numFmtId="1" fontId="16" fillId="3" borderId="15" xfId="0" applyNumberFormat="1" applyFont="1" applyFill="1" applyBorder="1" applyAlignment="1">
      <alignment horizontal="right" vertical="center"/>
    </xf>
    <xf numFmtId="166" fontId="16" fillId="3" borderId="15" xfId="10" applyNumberFormat="1" applyFont="1" applyFill="1" applyBorder="1" applyAlignment="1">
      <alignment horizontal="right" vertical="center"/>
    </xf>
    <xf numFmtId="166" fontId="16" fillId="3" borderId="15" xfId="11" applyNumberFormat="1" applyFont="1" applyFill="1" applyBorder="1" applyAlignment="1">
      <alignment horizontal="right" vertical="center"/>
    </xf>
    <xf numFmtId="9" fontId="16" fillId="3" borderId="16" xfId="5" applyFont="1" applyFill="1" applyBorder="1" applyAlignment="1">
      <alignment horizontal="left" vertical="center" wrapText="1"/>
    </xf>
    <xf numFmtId="170" fontId="16" fillId="3" borderId="15" xfId="0" applyNumberFormat="1" applyFont="1" applyFill="1" applyBorder="1" applyAlignment="1">
      <alignment horizontal="right" vertical="center"/>
    </xf>
    <xf numFmtId="0" fontId="16" fillId="3" borderId="16" xfId="0" applyFont="1" applyFill="1" applyBorder="1" applyAlignment="1">
      <alignment horizontal="justify" vertical="center" wrapText="1"/>
    </xf>
    <xf numFmtId="173" fontId="16" fillId="3" borderId="15" xfId="0" applyNumberFormat="1" applyFont="1" applyFill="1" applyBorder="1" applyAlignment="1">
      <alignment horizontal="right" vertical="center"/>
    </xf>
    <xf numFmtId="0" fontId="14" fillId="3" borderId="14" xfId="0" applyFont="1" applyFill="1" applyBorder="1" applyAlignment="1">
      <alignment horizontal="justify" vertical="center"/>
    </xf>
    <xf numFmtId="173" fontId="16" fillId="3" borderId="15" xfId="0" applyNumberFormat="1" applyFont="1" applyFill="1" applyBorder="1" applyAlignment="1">
      <alignment vertical="center"/>
    </xf>
    <xf numFmtId="0" fontId="21" fillId="3" borderId="14" xfId="0" applyFont="1" applyFill="1" applyBorder="1" applyAlignment="1">
      <alignment horizontal="left" vertical="center"/>
    </xf>
    <xf numFmtId="0" fontId="16" fillId="3" borderId="16" xfId="18" applyFont="1" applyFill="1" applyBorder="1" applyAlignment="1">
      <alignment horizontal="left" vertical="center" wrapText="1"/>
    </xf>
    <xf numFmtId="0" fontId="16" fillId="3" borderId="14" xfId="18" applyFont="1" applyFill="1" applyBorder="1" applyAlignment="1">
      <alignment horizontal="left" vertical="center" wrapText="1"/>
    </xf>
    <xf numFmtId="0" fontId="14" fillId="3" borderId="15" xfId="21" applyFont="1" applyFill="1" applyBorder="1" applyAlignment="1">
      <alignment horizontal="center" vertical="center" wrapText="1"/>
    </xf>
    <xf numFmtId="0" fontId="14" fillId="3" borderId="15" xfId="21" applyFont="1" applyFill="1" applyBorder="1" applyAlignment="1">
      <alignment horizontal="center" vertical="center"/>
    </xf>
    <xf numFmtId="0" fontId="16" fillId="3" borderId="16" xfId="23" applyFont="1" applyFill="1" applyBorder="1" applyAlignment="1">
      <alignment horizontal="left" vertical="center"/>
    </xf>
    <xf numFmtId="0" fontId="16" fillId="3" borderId="14" xfId="23" applyFont="1" applyFill="1" applyBorder="1" applyAlignment="1">
      <alignment horizontal="left" vertical="center"/>
    </xf>
    <xf numFmtId="3" fontId="16" fillId="3" borderId="15" xfId="24" applyNumberFormat="1" applyFont="1" applyFill="1" applyBorder="1" applyAlignment="1">
      <alignment horizontal="right" vertical="center"/>
    </xf>
    <xf numFmtId="0" fontId="14" fillId="3" borderId="16" xfId="23" applyFont="1" applyFill="1" applyBorder="1" applyAlignment="1">
      <alignment horizontal="left" vertical="center"/>
    </xf>
    <xf numFmtId="0" fontId="21" fillId="3" borderId="16" xfId="23" applyFont="1" applyFill="1" applyBorder="1" applyAlignment="1">
      <alignment horizontal="left" vertical="center"/>
    </xf>
    <xf numFmtId="0" fontId="21" fillId="3" borderId="14" xfId="21" applyFont="1" applyFill="1" applyBorder="1" applyAlignment="1">
      <alignment horizontal="left" vertical="center"/>
    </xf>
    <xf numFmtId="166" fontId="16" fillId="3" borderId="15" xfId="26" applyNumberFormat="1" applyFont="1" applyFill="1" applyBorder="1" applyAlignment="1">
      <alignment horizontal="right" vertical="center"/>
    </xf>
    <xf numFmtId="0" fontId="14" fillId="3" borderId="16" xfId="21" applyFont="1" applyFill="1" applyBorder="1" applyAlignment="1">
      <alignment vertical="center"/>
    </xf>
    <xf numFmtId="0" fontId="14" fillId="3" borderId="14" xfId="21" applyFont="1" applyFill="1" applyBorder="1" applyAlignment="1">
      <alignment vertical="center"/>
    </xf>
    <xf numFmtId="0" fontId="14" fillId="3" borderId="16" xfId="22" applyFont="1" applyFill="1" applyBorder="1" applyAlignment="1">
      <alignment vertical="center"/>
    </xf>
    <xf numFmtId="0" fontId="14" fillId="3" borderId="14" xfId="22" applyFont="1" applyFill="1" applyBorder="1" applyAlignment="1">
      <alignment vertical="center"/>
    </xf>
    <xf numFmtId="0" fontId="16" fillId="3" borderId="16" xfId="22" applyFont="1" applyFill="1" applyBorder="1" applyAlignment="1">
      <alignment vertical="center"/>
    </xf>
    <xf numFmtId="0" fontId="16" fillId="3" borderId="14" xfId="28" applyFont="1" applyFill="1" applyBorder="1" applyAlignment="1">
      <alignment horizontal="left" vertical="center"/>
    </xf>
    <xf numFmtId="0" fontId="21" fillId="3" borderId="16" xfId="22" applyFont="1" applyFill="1" applyBorder="1" applyAlignment="1">
      <alignment horizontal="justify" vertical="center" wrapText="1"/>
    </xf>
    <xf numFmtId="0" fontId="14" fillId="3" borderId="14" xfId="22" applyFont="1" applyFill="1" applyBorder="1"/>
    <xf numFmtId="0" fontId="14" fillId="3" borderId="15" xfId="28" applyFont="1" applyFill="1" applyBorder="1" applyAlignment="1">
      <alignment horizontal="left" vertical="center"/>
    </xf>
    <xf numFmtId="0" fontId="14" fillId="3" borderId="15" xfId="28" applyFont="1" applyFill="1" applyBorder="1" applyAlignment="1">
      <alignment horizontal="center" vertical="center"/>
    </xf>
    <xf numFmtId="0" fontId="14" fillId="3" borderId="15" xfId="28" quotePrefix="1" applyFont="1" applyFill="1" applyBorder="1" applyAlignment="1">
      <alignment horizontal="center" vertical="center"/>
    </xf>
    <xf numFmtId="166" fontId="14" fillId="3" borderId="15" xfId="22" applyNumberFormat="1" applyFont="1" applyFill="1" applyBorder="1" applyAlignment="1">
      <alignment horizontal="center" vertical="center"/>
    </xf>
    <xf numFmtId="0" fontId="16" fillId="3" borderId="15" xfId="28" applyFont="1" applyFill="1" applyBorder="1" applyAlignment="1">
      <alignment horizontal="left" vertical="center"/>
    </xf>
    <xf numFmtId="3" fontId="16" fillId="3" borderId="15" xfId="28" applyNumberFormat="1" applyFont="1" applyFill="1" applyBorder="1" applyAlignment="1">
      <alignment vertical="center"/>
    </xf>
    <xf numFmtId="166" fontId="16" fillId="3" borderId="15" xfId="30" applyNumberFormat="1" applyFont="1" applyFill="1" applyBorder="1" applyAlignment="1">
      <alignment vertical="center"/>
    </xf>
    <xf numFmtId="0" fontId="16" fillId="3" borderId="16" xfId="28" applyFont="1" applyFill="1" applyBorder="1" applyAlignment="1">
      <alignment horizontal="left" vertical="center"/>
    </xf>
    <xf numFmtId="0" fontId="21" fillId="3" borderId="16" xfId="22" applyFont="1" applyFill="1" applyBorder="1" applyAlignment="1">
      <alignment vertical="center"/>
    </xf>
    <xf numFmtId="0" fontId="14" fillId="3" borderId="15" xfId="24" applyFont="1" applyFill="1" applyBorder="1" applyAlignment="1">
      <alignment horizontal="center" vertical="center"/>
    </xf>
    <xf numFmtId="0" fontId="21" fillId="3" borderId="16" xfId="0" applyFont="1" applyFill="1" applyBorder="1" applyAlignment="1">
      <alignment horizontal="justify" vertical="center" wrapText="1"/>
    </xf>
    <xf numFmtId="0" fontId="16" fillId="3" borderId="16" xfId="0" applyFont="1" applyFill="1" applyBorder="1" applyAlignment="1">
      <alignment vertical="center" wrapText="1"/>
    </xf>
    <xf numFmtId="165" fontId="16" fillId="3" borderId="15" xfId="6" applyNumberFormat="1" applyFont="1" applyFill="1" applyBorder="1" applyAlignment="1">
      <alignment vertical="center"/>
    </xf>
    <xf numFmtId="0" fontId="14" fillId="3" borderId="15" xfId="28" applyFont="1" applyFill="1" applyBorder="1" applyAlignment="1">
      <alignment horizontal="right" vertical="center" wrapText="1"/>
    </xf>
    <xf numFmtId="3" fontId="16" fillId="3" borderId="15" xfId="0" applyNumberFormat="1" applyFont="1" applyFill="1" applyBorder="1" applyAlignment="1">
      <alignment vertical="center"/>
    </xf>
    <xf numFmtId="166" fontId="14" fillId="3" borderId="15" xfId="0" applyNumberFormat="1" applyFont="1" applyFill="1" applyBorder="1" applyAlignment="1">
      <alignment horizontal="center" vertical="center"/>
    </xf>
    <xf numFmtId="166" fontId="16" fillId="3" borderId="15" xfId="38" applyNumberFormat="1" applyFont="1" applyFill="1" applyBorder="1" applyAlignment="1">
      <alignment vertical="center"/>
    </xf>
    <xf numFmtId="0" fontId="16" fillId="3" borderId="16" xfId="0" applyFont="1" applyFill="1" applyBorder="1" applyAlignment="1">
      <alignment horizontal="justify" vertical="center"/>
    </xf>
    <xf numFmtId="0" fontId="16" fillId="3" borderId="16" xfId="0" applyFont="1" applyFill="1" applyBorder="1" applyAlignment="1">
      <alignment horizontal="left" vertical="center"/>
    </xf>
    <xf numFmtId="0" fontId="16" fillId="3" borderId="14" xfId="0" applyFont="1" applyFill="1" applyBorder="1" applyAlignment="1">
      <alignment horizontal="justify" vertical="center"/>
    </xf>
    <xf numFmtId="0" fontId="14" fillId="3" borderId="16" xfId="0" applyFont="1" applyFill="1" applyBorder="1" applyAlignment="1">
      <alignment horizontal="justify" vertical="center"/>
    </xf>
    <xf numFmtId="0" fontId="21" fillId="3" borderId="14" xfId="0" applyFont="1" applyFill="1" applyBorder="1" applyAlignment="1">
      <alignment horizontal="left" vertical="center" wrapText="1"/>
    </xf>
    <xf numFmtId="0" fontId="16" fillId="3" borderId="16" xfId="44" applyFont="1" applyFill="1" applyBorder="1" applyAlignment="1">
      <alignment horizontal="left" vertical="center" wrapText="1"/>
    </xf>
    <xf numFmtId="166" fontId="16" fillId="3" borderId="15" xfId="45" applyNumberFormat="1" applyFont="1" applyFill="1" applyBorder="1" applyAlignment="1">
      <alignment horizontal="right" vertical="center"/>
    </xf>
    <xf numFmtId="0" fontId="21" fillId="3" borderId="16" xfId="0" applyFont="1" applyFill="1" applyBorder="1" applyAlignment="1">
      <alignment horizontal="left" vertical="center"/>
    </xf>
    <xf numFmtId="166" fontId="14" fillId="3" borderId="15" xfId="0" applyNumberFormat="1" applyFont="1" applyFill="1" applyBorder="1" applyAlignment="1">
      <alignment horizontal="center" vertical="center" wrapText="1"/>
    </xf>
    <xf numFmtId="0" fontId="16" fillId="3" borderId="16" xfId="24" applyFont="1" applyFill="1" applyBorder="1" applyAlignment="1">
      <alignment vertical="center"/>
    </xf>
    <xf numFmtId="0" fontId="16" fillId="3" borderId="14" xfId="24" applyFont="1" applyFill="1" applyBorder="1" applyAlignment="1">
      <alignment vertical="center"/>
    </xf>
    <xf numFmtId="0" fontId="16" fillId="3" borderId="14" xfId="0" applyFont="1" applyFill="1" applyBorder="1" applyAlignment="1">
      <alignment horizontal="left" vertical="center"/>
    </xf>
    <xf numFmtId="0" fontId="16" fillId="3" borderId="15" xfId="0" applyFont="1" applyFill="1" applyBorder="1" applyAlignment="1">
      <alignment horizontal="right" vertical="center"/>
    </xf>
    <xf numFmtId="180" fontId="16" fillId="3" borderId="15" xfId="1" applyNumberFormat="1" applyFont="1" applyFill="1" applyBorder="1" applyAlignment="1">
      <alignment horizontal="right" vertical="center"/>
    </xf>
    <xf numFmtId="0" fontId="14" fillId="3" borderId="15" xfId="0" applyFont="1" applyFill="1" applyBorder="1" applyAlignment="1">
      <alignment horizontal="left" vertical="center"/>
    </xf>
    <xf numFmtId="0" fontId="8" fillId="3" borderId="0" xfId="9" applyFont="1" applyFill="1" applyAlignment="1">
      <alignment horizontal="center"/>
    </xf>
    <xf numFmtId="0" fontId="4" fillId="0" borderId="0" xfId="3" applyFill="1" applyAlignment="1" applyProtection="1">
      <alignment horizontal="left"/>
    </xf>
    <xf numFmtId="0" fontId="12" fillId="3" borderId="18" xfId="9" applyFill="1" applyBorder="1" applyAlignment="1">
      <alignment horizontal="right"/>
    </xf>
    <xf numFmtId="0" fontId="12" fillId="3" borderId="0" xfId="9" applyFill="1"/>
    <xf numFmtId="0" fontId="12" fillId="3" borderId="0" xfId="9" applyFill="1" applyAlignment="1">
      <alignment horizontal="right"/>
    </xf>
    <xf numFmtId="0" fontId="12" fillId="3" borderId="18" xfId="9" applyFill="1" applyBorder="1" applyAlignment="1">
      <alignment horizontal="right" wrapText="1"/>
    </xf>
    <xf numFmtId="0" fontId="12" fillId="3" borderId="0" xfId="9" applyFill="1" applyAlignment="1">
      <alignment horizontal="right" wrapText="1"/>
    </xf>
    <xf numFmtId="3" fontId="8" fillId="3" borderId="0" xfId="0" applyNumberFormat="1" applyFont="1" applyFill="1" applyAlignment="1">
      <alignment horizontal="right"/>
    </xf>
    <xf numFmtId="165" fontId="12" fillId="3" borderId="0" xfId="1" applyNumberFormat="1" applyFont="1" applyFill="1" applyBorder="1" applyAlignment="1">
      <alignment horizontal="right" vertical="top"/>
    </xf>
    <xf numFmtId="165" fontId="32" fillId="3" borderId="0" xfId="1" applyNumberFormat="1" applyFont="1" applyFill="1" applyBorder="1" applyAlignment="1">
      <alignment horizontal="right" vertical="top"/>
    </xf>
    <xf numFmtId="0" fontId="32" fillId="3" borderId="0" xfId="9" applyFont="1" applyFill="1" applyAlignment="1">
      <alignment horizontal="right" vertical="top"/>
    </xf>
    <xf numFmtId="165" fontId="16" fillId="3" borderId="0" xfId="1" applyNumberFormat="1" applyFont="1" applyFill="1" applyAlignment="1">
      <alignment horizontal="right" vertical="center"/>
    </xf>
    <xf numFmtId="165" fontId="14" fillId="3" borderId="0" xfId="1" applyNumberFormat="1" applyFont="1" applyFill="1" applyAlignment="1">
      <alignment vertical="center"/>
    </xf>
    <xf numFmtId="165" fontId="21" fillId="3" borderId="0" xfId="1" applyNumberFormat="1" applyFont="1" applyFill="1" applyAlignment="1">
      <alignment horizontal="right" vertical="center"/>
    </xf>
    <xf numFmtId="0" fontId="17" fillId="0" borderId="0" xfId="0" applyFont="1" applyAlignment="1">
      <alignment vertical="center"/>
    </xf>
    <xf numFmtId="0" fontId="14" fillId="0" borderId="15" xfId="0" applyFont="1" applyBorder="1" applyAlignment="1">
      <alignment horizontal="center" vertical="center" wrapText="1"/>
    </xf>
    <xf numFmtId="0" fontId="16" fillId="0" borderId="0" xfId="0" applyFont="1" applyAlignment="1">
      <alignment vertical="center"/>
    </xf>
    <xf numFmtId="166" fontId="16" fillId="0" borderId="0" xfId="5" applyNumberFormat="1" applyFont="1" applyFill="1" applyBorder="1" applyAlignment="1">
      <alignment vertical="center"/>
    </xf>
    <xf numFmtId="166" fontId="16" fillId="3" borderId="0" xfId="59" applyNumberFormat="1" applyFont="1" applyFill="1" applyAlignment="1">
      <alignment horizontal="right" vertical="center" wrapText="1"/>
    </xf>
    <xf numFmtId="166" fontId="16" fillId="3" borderId="0" xfId="59" applyNumberFormat="1" applyFont="1" applyFill="1" applyAlignment="1">
      <alignment horizontal="right" vertical="center"/>
    </xf>
    <xf numFmtId="166" fontId="16" fillId="3" borderId="0" xfId="59" applyNumberFormat="1" applyFont="1" applyFill="1" applyBorder="1" applyAlignment="1">
      <alignment horizontal="right" vertical="center"/>
    </xf>
    <xf numFmtId="166" fontId="16" fillId="3" borderId="9" xfId="45" applyNumberFormat="1" applyFont="1" applyFill="1" applyBorder="1" applyAlignment="1">
      <alignment horizontal="right" vertical="center"/>
    </xf>
    <xf numFmtId="166" fontId="16" fillId="3" borderId="15" xfId="59" applyNumberFormat="1" applyFont="1" applyFill="1" applyBorder="1" applyAlignment="1">
      <alignment horizontal="right" vertical="center"/>
    </xf>
    <xf numFmtId="166" fontId="16" fillId="3" borderId="15" xfId="59" applyNumberFormat="1" applyFont="1" applyFill="1" applyBorder="1" applyAlignment="1">
      <alignment horizontal="right" vertical="center" wrapText="1"/>
    </xf>
    <xf numFmtId="166" fontId="16" fillId="3" borderId="0" xfId="59" applyNumberFormat="1" applyFont="1" applyFill="1" applyBorder="1" applyAlignment="1">
      <alignment vertical="center"/>
    </xf>
    <xf numFmtId="166" fontId="21" fillId="3" borderId="0" xfId="59" applyNumberFormat="1" applyFont="1" applyFill="1" applyBorder="1" applyAlignment="1">
      <alignment horizontal="right" vertical="center"/>
    </xf>
    <xf numFmtId="166" fontId="21" fillId="3" borderId="0" xfId="59" applyNumberFormat="1" applyFont="1" applyFill="1" applyAlignment="1">
      <alignment horizontal="right" vertical="center" wrapText="1"/>
    </xf>
    <xf numFmtId="166" fontId="21" fillId="3" borderId="0" xfId="59" applyNumberFormat="1" applyFont="1" applyFill="1" applyAlignment="1">
      <alignment horizontal="right" vertical="center"/>
    </xf>
    <xf numFmtId="0" fontId="14" fillId="3" borderId="15" xfId="0" applyFont="1" applyFill="1" applyBorder="1" applyAlignment="1">
      <alignment horizontal="right" vertical="center"/>
    </xf>
    <xf numFmtId="9" fontId="14" fillId="3" borderId="0" xfId="59" applyFont="1" applyFill="1" applyAlignment="1">
      <alignment vertical="center"/>
    </xf>
    <xf numFmtId="9" fontId="16" fillId="3" borderId="0" xfId="59" applyFont="1" applyFill="1" applyAlignment="1">
      <alignment horizontal="center" vertical="center"/>
    </xf>
    <xf numFmtId="9" fontId="14" fillId="3" borderId="0" xfId="59" applyFont="1" applyFill="1" applyAlignment="1">
      <alignment horizontal="right" vertical="center"/>
    </xf>
    <xf numFmtId="0" fontId="46" fillId="3" borderId="0" xfId="0" applyFont="1" applyFill="1" applyAlignment="1">
      <alignment vertical="center" wrapText="1"/>
    </xf>
    <xf numFmtId="3" fontId="51" fillId="8" borderId="0" xfId="0" applyNumberFormat="1" applyFont="1" applyFill="1" applyAlignment="1">
      <alignment horizontal="right"/>
    </xf>
    <xf numFmtId="9" fontId="48" fillId="3" borderId="0" xfId="59" applyFont="1" applyFill="1" applyAlignment="1">
      <alignment horizontal="right"/>
    </xf>
    <xf numFmtId="9" fontId="48" fillId="3" borderId="0" xfId="0" applyNumberFormat="1" applyFont="1" applyFill="1" applyAlignment="1">
      <alignment horizontal="right"/>
    </xf>
    <xf numFmtId="3" fontId="52" fillId="8" borderId="19" xfId="0" applyNumberFormat="1" applyFont="1" applyFill="1" applyBorder="1" applyAlignment="1">
      <alignment horizontal="right"/>
    </xf>
    <xf numFmtId="9" fontId="52" fillId="8" borderId="19" xfId="59" applyFont="1" applyFill="1" applyBorder="1" applyAlignment="1" applyProtection="1">
      <alignment horizontal="right"/>
    </xf>
    <xf numFmtId="165" fontId="8" fillId="3" borderId="0" xfId="1" applyNumberFormat="1" applyFont="1" applyFill="1" applyBorder="1" applyAlignment="1">
      <alignment horizontal="right" vertical="top"/>
    </xf>
    <xf numFmtId="0" fontId="8" fillId="3" borderId="0" xfId="9" applyFont="1" applyFill="1" applyAlignment="1">
      <alignment wrapText="1"/>
    </xf>
    <xf numFmtId="3" fontId="16" fillId="3" borderId="0" xfId="13" applyNumberFormat="1" applyFont="1" applyFill="1" applyAlignment="1">
      <alignment horizontal="right" vertical="center"/>
    </xf>
    <xf numFmtId="3" fontId="16" fillId="3" borderId="15" xfId="13" applyNumberFormat="1" applyFont="1" applyFill="1" applyBorder="1" applyAlignment="1">
      <alignment horizontal="right" vertical="center"/>
    </xf>
    <xf numFmtId="9" fontId="12" fillId="3" borderId="0" xfId="59" applyFont="1" applyFill="1" applyBorder="1" applyAlignment="1">
      <alignment horizontal="right"/>
    </xf>
    <xf numFmtId="3" fontId="12" fillId="0" borderId="0" xfId="0" applyNumberFormat="1" applyFont="1" applyAlignment="1">
      <alignment vertical="center"/>
    </xf>
    <xf numFmtId="0" fontId="12" fillId="0" borderId="0" xfId="0" applyFont="1" applyAlignment="1">
      <alignment vertical="center"/>
    </xf>
    <xf numFmtId="0" fontId="20" fillId="0" borderId="0" xfId="0" applyFont="1" applyAlignment="1">
      <alignment vertical="center"/>
    </xf>
    <xf numFmtId="3" fontId="12" fillId="0" borderId="0" xfId="9" applyNumberFormat="1" applyAlignment="1">
      <alignment horizontal="right" vertical="top"/>
    </xf>
    <xf numFmtId="0" fontId="56" fillId="3" borderId="0" xfId="0" applyFont="1" applyFill="1"/>
    <xf numFmtId="0" fontId="57" fillId="3" borderId="0" xfId="0" applyFont="1" applyFill="1" applyAlignment="1">
      <alignment vertical="center" wrapText="1"/>
    </xf>
    <xf numFmtId="0" fontId="58" fillId="3" borderId="0" xfId="2" applyFont="1" applyFill="1" applyBorder="1" applyAlignment="1">
      <alignment vertical="center"/>
    </xf>
    <xf numFmtId="9" fontId="42" fillId="3" borderId="0" xfId="5" applyFont="1" applyFill="1" applyBorder="1" applyAlignment="1">
      <alignment vertical="center"/>
    </xf>
    <xf numFmtId="0" fontId="59" fillId="3" borderId="0" xfId="0" applyFont="1" applyFill="1" applyAlignment="1">
      <alignment horizontal="center" vertical="center" wrapText="1"/>
    </xf>
    <xf numFmtId="165" fontId="42" fillId="3" borderId="0" xfId="1" applyNumberFormat="1" applyFont="1" applyFill="1" applyBorder="1" applyAlignment="1">
      <alignment horizontal="center" vertical="center"/>
    </xf>
    <xf numFmtId="165" fontId="59" fillId="3" borderId="0" xfId="1" applyNumberFormat="1" applyFont="1" applyFill="1" applyBorder="1" applyAlignment="1">
      <alignment vertical="center"/>
    </xf>
    <xf numFmtId="166" fontId="42" fillId="3" borderId="0" xfId="5" applyNumberFormat="1" applyFont="1" applyFill="1" applyBorder="1" applyAlignment="1">
      <alignment vertical="center"/>
    </xf>
    <xf numFmtId="166" fontId="42" fillId="3" borderId="0" xfId="5" applyNumberFormat="1" applyFont="1" applyFill="1" applyBorder="1" applyAlignment="1">
      <alignment horizontal="right" vertical="center"/>
    </xf>
    <xf numFmtId="166" fontId="41" fillId="3" borderId="0" xfId="0" applyNumberFormat="1" applyFont="1" applyFill="1" applyAlignment="1">
      <alignment vertical="center"/>
    </xf>
    <xf numFmtId="0" fontId="42" fillId="3" borderId="0" xfId="0" applyFont="1" applyFill="1" applyAlignment="1">
      <alignment horizontal="left" vertical="center" wrapText="1"/>
    </xf>
    <xf numFmtId="0" fontId="60" fillId="3" borderId="0" xfId="0" applyFont="1" applyFill="1" applyAlignment="1">
      <alignment vertical="center"/>
    </xf>
    <xf numFmtId="0" fontId="40" fillId="3" borderId="0" xfId="0" applyFont="1" applyFill="1" applyAlignment="1">
      <alignment vertical="center" wrapText="1"/>
    </xf>
    <xf numFmtId="0" fontId="56" fillId="3" borderId="0" xfId="0" applyFont="1" applyFill="1" applyAlignment="1">
      <alignment vertical="center"/>
    </xf>
    <xf numFmtId="166" fontId="42" fillId="3" borderId="0" xfId="59" applyNumberFormat="1" applyFont="1" applyFill="1" applyBorder="1" applyAlignment="1">
      <alignment horizontal="center" vertical="center"/>
    </xf>
    <xf numFmtId="165" fontId="59" fillId="3" borderId="0" xfId="1" applyNumberFormat="1" applyFont="1" applyFill="1" applyBorder="1" applyAlignment="1">
      <alignment horizontal="center" vertical="center"/>
    </xf>
    <xf numFmtId="166" fontId="14" fillId="3" borderId="0" xfId="59" applyNumberFormat="1" applyFont="1" applyFill="1" applyBorder="1" applyAlignment="1">
      <alignment horizontal="center" vertical="center"/>
    </xf>
    <xf numFmtId="166" fontId="16" fillId="3" borderId="0" xfId="59" applyNumberFormat="1" applyFont="1" applyFill="1" applyBorder="1" applyAlignment="1">
      <alignment horizontal="center" vertical="center"/>
    </xf>
    <xf numFmtId="182" fontId="17" fillId="3" borderId="0" xfId="0" applyNumberFormat="1" applyFont="1" applyFill="1" applyAlignment="1">
      <alignment vertical="center"/>
    </xf>
    <xf numFmtId="165" fontId="17" fillId="3" borderId="0" xfId="0" applyNumberFormat="1" applyFont="1" applyFill="1" applyAlignment="1">
      <alignment vertical="center"/>
    </xf>
    <xf numFmtId="3" fontId="61" fillId="3" borderId="0" xfId="0" applyNumberFormat="1" applyFont="1" applyFill="1" applyAlignment="1">
      <alignment vertical="center"/>
    </xf>
    <xf numFmtId="3" fontId="62" fillId="0" borderId="0" xfId="0" applyNumberFormat="1" applyFont="1"/>
    <xf numFmtId="0" fontId="51" fillId="0" borderId="0" xfId="0" applyFont="1"/>
    <xf numFmtId="0" fontId="62" fillId="0" borderId="0" xfId="0" applyFont="1" applyAlignment="1" applyProtection="1">
      <alignment horizontal="right" wrapText="1" readingOrder="1"/>
      <protection locked="0"/>
    </xf>
    <xf numFmtId="0" fontId="41" fillId="3" borderId="0" xfId="0" applyFont="1" applyFill="1" applyAlignment="1">
      <alignment horizontal="right" wrapText="1"/>
    </xf>
    <xf numFmtId="3" fontId="36" fillId="3" borderId="0" xfId="0" applyNumberFormat="1" applyFont="1" applyFill="1"/>
    <xf numFmtId="0" fontId="63" fillId="0" borderId="0" xfId="0" applyFont="1"/>
    <xf numFmtId="3" fontId="63" fillId="0" borderId="0" xfId="0" applyNumberFormat="1" applyFont="1"/>
    <xf numFmtId="9" fontId="64" fillId="0" borderId="0" xfId="75" applyNumberFormat="1" applyFont="1" applyAlignment="1">
      <alignment horizontal="left" wrapText="1"/>
    </xf>
    <xf numFmtId="0" fontId="64" fillId="0" borderId="0" xfId="75" applyFont="1" applyAlignment="1">
      <alignment horizontal="left" wrapText="1"/>
    </xf>
    <xf numFmtId="0" fontId="64" fillId="0" borderId="0" xfId="75" applyFont="1" applyAlignment="1">
      <alignment horizontal="center" wrapText="1"/>
    </xf>
    <xf numFmtId="0" fontId="12" fillId="0" borderId="0" xfId="75"/>
    <xf numFmtId="168" fontId="55" fillId="0" borderId="0" xfId="75" applyNumberFormat="1" applyFont="1" applyAlignment="1">
      <alignment horizontal="right" vertical="top"/>
    </xf>
    <xf numFmtId="0" fontId="64" fillId="0" borderId="0" xfId="75" applyFont="1" applyAlignment="1">
      <alignment horizontal="left" vertical="top" wrapText="1"/>
    </xf>
    <xf numFmtId="3" fontId="0" fillId="3" borderId="0" xfId="0" applyNumberFormat="1" applyFill="1"/>
    <xf numFmtId="0" fontId="9" fillId="0" borderId="0" xfId="0" applyFont="1" applyAlignment="1">
      <alignment vertical="center"/>
    </xf>
    <xf numFmtId="0" fontId="7" fillId="3" borderId="0" xfId="76" applyFont="1" applyFill="1" applyAlignment="1">
      <alignment vertical="center"/>
    </xf>
    <xf numFmtId="0" fontId="14" fillId="3" borderId="0" xfId="76" applyFont="1" applyFill="1" applyAlignment="1">
      <alignment vertical="center"/>
    </xf>
    <xf numFmtId="0" fontId="16" fillId="3" borderId="0" xfId="76" applyFont="1" applyFill="1" applyAlignment="1">
      <alignment vertical="center"/>
    </xf>
    <xf numFmtId="0" fontId="16" fillId="3" borderId="16" xfId="76" applyFont="1" applyFill="1" applyBorder="1" applyAlignment="1">
      <alignment vertical="center"/>
    </xf>
    <xf numFmtId="9" fontId="16" fillId="3" borderId="0" xfId="77" applyFont="1" applyFill="1" applyBorder="1" applyAlignment="1">
      <alignment horizontal="right" vertical="center"/>
    </xf>
    <xf numFmtId="0" fontId="16" fillId="3" borderId="0" xfId="76" applyFont="1" applyFill="1" applyAlignment="1">
      <alignment horizontal="right" vertical="center"/>
    </xf>
    <xf numFmtId="0" fontId="64" fillId="3" borderId="0" xfId="78" applyFont="1" applyFill="1" applyAlignment="1">
      <alignment wrapText="1"/>
    </xf>
    <xf numFmtId="0" fontId="64" fillId="3" borderId="0" xfId="78" applyFont="1" applyFill="1" applyAlignment="1">
      <alignment horizontal="left" wrapText="1"/>
    </xf>
    <xf numFmtId="0" fontId="64" fillId="3" borderId="0" xfId="78" applyFont="1" applyFill="1" applyAlignment="1">
      <alignment horizontal="left" vertical="top" wrapText="1"/>
    </xf>
    <xf numFmtId="183" fontId="55" fillId="3" borderId="0" xfId="78" applyNumberFormat="1" applyFont="1" applyFill="1" applyAlignment="1">
      <alignment horizontal="right" vertical="top"/>
    </xf>
    <xf numFmtId="9" fontId="16" fillId="3" borderId="15" xfId="77" applyFont="1" applyFill="1" applyBorder="1" applyAlignment="1">
      <alignment horizontal="right" vertical="center"/>
    </xf>
    <xf numFmtId="1" fontId="16" fillId="3" borderId="0" xfId="76" applyNumberFormat="1" applyFont="1" applyFill="1" applyAlignment="1">
      <alignment vertical="center"/>
    </xf>
    <xf numFmtId="0" fontId="37" fillId="3" borderId="0" xfId="0" applyFont="1" applyFill="1" applyAlignment="1">
      <alignment horizontal="center"/>
    </xf>
    <xf numFmtId="170" fontId="14" fillId="3" borderId="0" xfId="0" applyNumberFormat="1" applyFont="1" applyFill="1" applyAlignment="1">
      <alignment horizontal="center" vertical="center"/>
    </xf>
    <xf numFmtId="0" fontId="7" fillId="0" borderId="0" xfId="0" applyFont="1" applyAlignment="1">
      <alignment horizontal="left" vertical="center"/>
    </xf>
    <xf numFmtId="0" fontId="16" fillId="3" borderId="22" xfId="0" applyFont="1" applyFill="1" applyBorder="1" applyAlignment="1">
      <alignment vertical="center"/>
    </xf>
    <xf numFmtId="0" fontId="37" fillId="3" borderId="19" xfId="0" applyFont="1" applyFill="1" applyBorder="1"/>
    <xf numFmtId="0" fontId="37" fillId="3" borderId="19" xfId="0" applyFont="1" applyFill="1" applyBorder="1" applyAlignment="1">
      <alignment horizontal="right"/>
    </xf>
    <xf numFmtId="0" fontId="50" fillId="3" borderId="19" xfId="0" applyFont="1" applyFill="1" applyBorder="1" applyAlignment="1">
      <alignment horizontal="right"/>
    </xf>
    <xf numFmtId="3" fontId="37" fillId="3" borderId="19" xfId="0" applyNumberFormat="1" applyFont="1" applyFill="1" applyBorder="1" applyAlignment="1">
      <alignment horizontal="right"/>
    </xf>
    <xf numFmtId="9" fontId="50" fillId="3" borderId="19" xfId="0" applyNumberFormat="1" applyFont="1" applyFill="1" applyBorder="1" applyAlignment="1">
      <alignment horizontal="right"/>
    </xf>
    <xf numFmtId="0" fontId="8" fillId="3" borderId="19" xfId="9" applyFont="1" applyFill="1" applyBorder="1" applyAlignment="1">
      <alignment horizontal="left" vertical="top"/>
    </xf>
    <xf numFmtId="165" fontId="8" fillId="3" borderId="19" xfId="1" applyNumberFormat="1" applyFont="1" applyFill="1" applyBorder="1" applyAlignment="1">
      <alignment horizontal="right" vertical="top"/>
    </xf>
    <xf numFmtId="9" fontId="8" fillId="3" borderId="19" xfId="59" applyFont="1" applyFill="1" applyBorder="1" applyAlignment="1">
      <alignment horizontal="right" vertical="top"/>
    </xf>
    <xf numFmtId="3" fontId="8" fillId="3" borderId="19" xfId="0" applyNumberFormat="1" applyFont="1" applyFill="1" applyBorder="1" applyAlignment="1">
      <alignment horizontal="right"/>
    </xf>
    <xf numFmtId="9" fontId="16" fillId="3" borderId="0" xfId="59" applyFont="1" applyFill="1" applyBorder="1" applyAlignment="1">
      <alignment horizontal="right" vertical="center"/>
    </xf>
    <xf numFmtId="165" fontId="16" fillId="3" borderId="0" xfId="1" applyNumberFormat="1" applyFont="1" applyFill="1" applyAlignment="1">
      <alignment vertical="center"/>
    </xf>
    <xf numFmtId="9" fontId="21" fillId="3" borderId="0" xfId="59" applyFont="1" applyFill="1" applyAlignment="1">
      <alignment horizontal="right" vertical="center" wrapText="1"/>
    </xf>
    <xf numFmtId="168" fontId="16" fillId="3" borderId="0" xfId="9" applyNumberFormat="1" applyFont="1" applyFill="1" applyAlignment="1">
      <alignment horizontal="left" vertical="center"/>
    </xf>
    <xf numFmtId="0" fontId="37" fillId="3" borderId="17" xfId="0" applyFont="1" applyFill="1" applyBorder="1" applyAlignment="1">
      <alignment vertical="center" wrapText="1"/>
    </xf>
    <xf numFmtId="0" fontId="8" fillId="3" borderId="17" xfId="60" applyFont="1" applyFill="1" applyBorder="1" applyAlignment="1">
      <alignment horizontal="right" vertical="center" wrapText="1"/>
    </xf>
    <xf numFmtId="0" fontId="37" fillId="3" borderId="17" xfId="0" applyFont="1" applyFill="1" applyBorder="1" applyAlignment="1">
      <alignment horizontal="right" vertical="center" wrapText="1"/>
    </xf>
    <xf numFmtId="0" fontId="16" fillId="3" borderId="23" xfId="0" applyFont="1" applyFill="1" applyBorder="1" applyAlignment="1">
      <alignment vertical="center"/>
    </xf>
    <xf numFmtId="0" fontId="65" fillId="3" borderId="0" xfId="3" applyFont="1" applyFill="1" applyBorder="1" applyAlignment="1" applyProtection="1">
      <alignment vertical="center"/>
    </xf>
    <xf numFmtId="0" fontId="8" fillId="3" borderId="0" xfId="0" applyFont="1" applyFill="1"/>
    <xf numFmtId="0" fontId="14" fillId="3" borderId="15" xfId="0" applyFont="1" applyFill="1" applyBorder="1" applyAlignment="1">
      <alignment vertical="center"/>
    </xf>
    <xf numFmtId="0" fontId="66" fillId="3" borderId="0" xfId="0" applyFont="1" applyFill="1" applyAlignment="1">
      <alignment vertical="center"/>
    </xf>
    <xf numFmtId="0" fontId="33" fillId="3" borderId="0" xfId="0" applyFont="1" applyFill="1" applyAlignment="1">
      <alignment horizontal="left" vertical="center" wrapText="1"/>
    </xf>
    <xf numFmtId="0" fontId="14" fillId="3" borderId="0" xfId="7" applyFont="1" applyFill="1" applyAlignment="1">
      <alignment horizontal="left" vertical="center"/>
    </xf>
    <xf numFmtId="0" fontId="67" fillId="3" borderId="0" xfId="3" applyFont="1" applyFill="1" applyAlignment="1" applyProtection="1">
      <alignment horizontal="left" vertical="center"/>
    </xf>
    <xf numFmtId="0" fontId="45" fillId="3" borderId="0" xfId="3" applyFont="1" applyFill="1" applyBorder="1" applyAlignment="1" applyProtection="1">
      <alignment horizontal="left" vertical="center"/>
    </xf>
    <xf numFmtId="0" fontId="67" fillId="3" borderId="0" xfId="3" applyFont="1" applyFill="1" applyAlignment="1" applyProtection="1">
      <alignment vertical="center"/>
    </xf>
    <xf numFmtId="0" fontId="16" fillId="3" borderId="15" xfId="76" applyFont="1" applyFill="1" applyBorder="1" applyAlignment="1">
      <alignment vertical="center"/>
    </xf>
    <xf numFmtId="0" fontId="12" fillId="3" borderId="18" xfId="9" applyFill="1" applyBorder="1" applyAlignment="1">
      <alignment horizontal="center" vertical="center" wrapText="1"/>
    </xf>
    <xf numFmtId="166" fontId="14" fillId="3" borderId="0" xfId="0" applyNumberFormat="1" applyFont="1" applyFill="1" applyAlignment="1">
      <alignment vertical="center"/>
    </xf>
    <xf numFmtId="166" fontId="14" fillId="3" borderId="15" xfId="5" applyNumberFormat="1" applyFont="1" applyFill="1" applyBorder="1" applyAlignment="1">
      <alignment vertical="center"/>
    </xf>
    <xf numFmtId="166" fontId="14" fillId="3" borderId="15" xfId="5" applyNumberFormat="1" applyFont="1" applyFill="1" applyBorder="1" applyAlignment="1">
      <alignment horizontal="right" vertical="center"/>
    </xf>
    <xf numFmtId="0" fontId="14" fillId="3" borderId="15" xfId="0" applyFont="1" applyFill="1" applyBorder="1" applyAlignment="1">
      <alignment vertical="center" wrapText="1"/>
    </xf>
    <xf numFmtId="170" fontId="16" fillId="3" borderId="0" xfId="49" applyNumberFormat="1" applyFont="1" applyFill="1" applyAlignment="1">
      <alignment horizontal="right" vertical="center"/>
    </xf>
    <xf numFmtId="170" fontId="16" fillId="3" borderId="0" xfId="24" applyNumberFormat="1" applyFont="1" applyFill="1" applyAlignment="1">
      <alignment horizontal="right" vertical="center"/>
    </xf>
    <xf numFmtId="170" fontId="16" fillId="3" borderId="0" xfId="59" applyNumberFormat="1" applyFont="1" applyFill="1" applyAlignment="1">
      <alignment horizontal="right" vertical="center"/>
    </xf>
    <xf numFmtId="170" fontId="16" fillId="3" borderId="0" xfId="50" applyNumberFormat="1" applyFont="1" applyFill="1" applyAlignment="1">
      <alignment horizontal="right" vertical="center"/>
    </xf>
    <xf numFmtId="170" fontId="16" fillId="3" borderId="0" xfId="51" applyNumberFormat="1" applyFont="1" applyFill="1" applyAlignment="1">
      <alignment horizontal="right" vertical="center"/>
    </xf>
    <xf numFmtId="170" fontId="16" fillId="3" borderId="0" xfId="52" applyNumberFormat="1" applyFont="1" applyFill="1" applyAlignment="1">
      <alignment horizontal="right" vertical="center"/>
    </xf>
    <xf numFmtId="170" fontId="16" fillId="3" borderId="0" xfId="53" applyNumberFormat="1" applyFont="1" applyFill="1" applyAlignment="1">
      <alignment horizontal="right" vertical="center"/>
    </xf>
    <xf numFmtId="170" fontId="16" fillId="3" borderId="0" xfId="13" applyNumberFormat="1" applyFont="1" applyFill="1" applyAlignment="1">
      <alignment horizontal="right" vertical="center"/>
    </xf>
    <xf numFmtId="170" fontId="16" fillId="3" borderId="0" xfId="54" applyNumberFormat="1" applyFont="1" applyFill="1" applyAlignment="1">
      <alignment horizontal="right" vertical="center"/>
    </xf>
    <xf numFmtId="170" fontId="16" fillId="3" borderId="15" xfId="54" applyNumberFormat="1" applyFont="1" applyFill="1" applyBorder="1" applyAlignment="1">
      <alignment horizontal="right" vertical="center"/>
    </xf>
    <xf numFmtId="170" fontId="16" fillId="3" borderId="15" xfId="13" applyNumberFormat="1" applyFont="1" applyFill="1" applyBorder="1" applyAlignment="1">
      <alignment horizontal="right" vertical="center"/>
    </xf>
    <xf numFmtId="166" fontId="16" fillId="3" borderId="0" xfId="59" applyNumberFormat="1" applyFont="1" applyFill="1" applyAlignment="1">
      <alignment horizontal="left" vertical="center" wrapText="1"/>
    </xf>
    <xf numFmtId="165" fontId="72" fillId="3" borderId="9" xfId="1" applyNumberFormat="1" applyFont="1" applyFill="1" applyBorder="1" applyAlignment="1">
      <alignment vertical="center"/>
    </xf>
    <xf numFmtId="165" fontId="72" fillId="3" borderId="15" xfId="1" applyNumberFormat="1" applyFont="1" applyFill="1" applyBorder="1" applyAlignment="1">
      <alignment vertical="center"/>
    </xf>
    <xf numFmtId="165" fontId="72" fillId="3" borderId="0" xfId="1" applyNumberFormat="1" applyFont="1" applyFill="1" applyAlignment="1">
      <alignment horizontal="right" vertical="center"/>
    </xf>
    <xf numFmtId="165" fontId="72" fillId="3" borderId="15" xfId="1" applyNumberFormat="1" applyFont="1" applyFill="1" applyBorder="1" applyAlignment="1">
      <alignment horizontal="right" vertical="center"/>
    </xf>
    <xf numFmtId="10" fontId="8" fillId="3" borderId="0" xfId="5" applyNumberFormat="1" applyFont="1" applyFill="1" applyBorder="1" applyAlignment="1">
      <alignment vertical="center"/>
    </xf>
    <xf numFmtId="9" fontId="16" fillId="3" borderId="0" xfId="59" applyFont="1" applyFill="1" applyAlignment="1">
      <alignment horizontal="left" vertical="center" wrapText="1"/>
    </xf>
    <xf numFmtId="165" fontId="72" fillId="3" borderId="0" xfId="1" applyNumberFormat="1" applyFont="1" applyFill="1" applyAlignment="1">
      <alignment horizontal="left" vertical="center" wrapText="1"/>
    </xf>
    <xf numFmtId="166" fontId="72" fillId="3" borderId="0" xfId="59" applyNumberFormat="1" applyFont="1" applyFill="1" applyAlignment="1">
      <alignment horizontal="left" vertical="center" wrapText="1"/>
    </xf>
    <xf numFmtId="1" fontId="72" fillId="3" borderId="0" xfId="0" applyNumberFormat="1" applyFont="1" applyFill="1" applyAlignment="1">
      <alignment vertical="center"/>
    </xf>
    <xf numFmtId="10" fontId="16" fillId="3" borderId="0" xfId="59" applyNumberFormat="1" applyFont="1" applyFill="1" applyAlignment="1">
      <alignment horizontal="left" vertical="center" wrapText="1"/>
    </xf>
    <xf numFmtId="2" fontId="16" fillId="3" borderId="0" xfId="1" applyNumberFormat="1" applyFont="1" applyFill="1" applyBorder="1" applyAlignment="1">
      <alignment horizontal="center" vertical="center"/>
    </xf>
    <xf numFmtId="2" fontId="72" fillId="3" borderId="0" xfId="1" applyNumberFormat="1" applyFont="1" applyFill="1" applyAlignment="1">
      <alignment horizontal="center" vertical="center"/>
    </xf>
    <xf numFmtId="9" fontId="16" fillId="3" borderId="0" xfId="59" applyFont="1" applyFill="1" applyBorder="1" applyAlignment="1">
      <alignment horizontal="center" vertical="center"/>
    </xf>
    <xf numFmtId="9" fontId="72" fillId="3" borderId="0" xfId="59" applyFont="1" applyFill="1" applyAlignment="1">
      <alignment horizontal="center" vertical="center"/>
    </xf>
    <xf numFmtId="166" fontId="12" fillId="3" borderId="0" xfId="59" applyNumberFormat="1" applyFont="1" applyFill="1" applyBorder="1" applyAlignment="1">
      <alignment horizontal="right" vertical="top"/>
    </xf>
    <xf numFmtId="9" fontId="17" fillId="3" borderId="0" xfId="59" applyFont="1" applyFill="1" applyAlignment="1">
      <alignment vertical="center" wrapText="1"/>
    </xf>
    <xf numFmtId="9" fontId="16" fillId="3" borderId="0" xfId="59" applyFont="1" applyFill="1" applyAlignment="1">
      <alignment vertical="center" wrapText="1"/>
    </xf>
    <xf numFmtId="9" fontId="16" fillId="3" borderId="0" xfId="59" applyFont="1" applyFill="1" applyBorder="1" applyAlignment="1">
      <alignment vertical="center"/>
    </xf>
    <xf numFmtId="9" fontId="21" fillId="3" borderId="0" xfId="59" applyFont="1" applyFill="1" applyAlignment="1">
      <alignment horizontal="left" vertical="center"/>
    </xf>
    <xf numFmtId="0" fontId="8" fillId="4" borderId="4" xfId="0" applyFont="1" applyFill="1" applyBorder="1" applyAlignment="1">
      <alignment vertical="center"/>
    </xf>
    <xf numFmtId="0" fontId="23" fillId="4" borderId="5" xfId="0" applyFont="1" applyFill="1" applyBorder="1" applyAlignment="1">
      <alignment vertical="center"/>
    </xf>
    <xf numFmtId="0" fontId="23" fillId="5" borderId="5" xfId="0" applyFont="1" applyFill="1" applyBorder="1" applyAlignment="1">
      <alignment vertical="center"/>
    </xf>
    <xf numFmtId="0" fontId="23" fillId="6" borderId="5" xfId="3" applyFont="1" applyFill="1" applyBorder="1" applyAlignment="1" applyProtection="1">
      <alignment vertical="center"/>
    </xf>
    <xf numFmtId="0" fontId="45" fillId="3" borderId="0" xfId="3" applyFont="1" applyFill="1" applyAlignment="1" applyProtection="1">
      <alignment horizontal="center" vertical="center" wrapText="1"/>
    </xf>
    <xf numFmtId="0" fontId="46" fillId="3" borderId="0" xfId="0" applyFont="1" applyFill="1" applyAlignment="1">
      <alignment horizontal="center" vertical="center" wrapText="1"/>
    </xf>
    <xf numFmtId="0" fontId="14" fillId="3" borderId="16" xfId="0" applyFont="1" applyFill="1" applyBorder="1" applyAlignment="1">
      <alignment horizontal="left" vertical="center"/>
    </xf>
    <xf numFmtId="0" fontId="14" fillId="3" borderId="14" xfId="21" applyFont="1" applyFill="1" applyBorder="1" applyAlignment="1">
      <alignment horizontal="left" vertical="center"/>
    </xf>
    <xf numFmtId="0" fontId="14" fillId="3" borderId="0" xfId="21" applyFont="1" applyFill="1" applyAlignment="1">
      <alignment horizontal="center" vertical="center" wrapText="1"/>
    </xf>
    <xf numFmtId="0" fontId="16" fillId="3" borderId="0" xfId="24" applyFont="1" applyFill="1" applyAlignment="1">
      <alignment horizontal="left" vertical="center" wrapText="1"/>
    </xf>
    <xf numFmtId="0" fontId="14" fillId="3" borderId="15" xfId="22" applyFont="1" applyFill="1" applyBorder="1" applyAlignment="1">
      <alignment horizontal="center" vertical="center" wrapText="1"/>
    </xf>
    <xf numFmtId="0" fontId="14" fillId="3" borderId="0" xfId="22" applyFont="1" applyFill="1" applyAlignment="1">
      <alignment horizontal="center" vertical="center"/>
    </xf>
    <xf numFmtId="166" fontId="14" fillId="3" borderId="0" xfId="22" applyNumberFormat="1" applyFont="1" applyFill="1" applyAlignment="1">
      <alignment horizontal="center" vertical="center"/>
    </xf>
    <xf numFmtId="0" fontId="14" fillId="3" borderId="0" xfId="24" applyFont="1" applyFill="1" applyAlignment="1">
      <alignment horizontal="center" vertical="center" wrapText="1"/>
    </xf>
    <xf numFmtId="0" fontId="14" fillId="3" borderId="0" xfId="22" applyFont="1" applyFill="1" applyAlignment="1">
      <alignment horizontal="left" vertical="center"/>
    </xf>
    <xf numFmtId="166" fontId="14" fillId="3" borderId="0" xfId="0" applyNumberFormat="1" applyFont="1" applyFill="1" applyAlignment="1">
      <alignment horizontal="center" vertical="center" wrapText="1"/>
    </xf>
    <xf numFmtId="0" fontId="14" fillId="3" borderId="15" xfId="24" applyFont="1" applyFill="1" applyBorder="1" applyAlignment="1">
      <alignment horizontal="center" vertical="center" wrapText="1"/>
    </xf>
    <xf numFmtId="0" fontId="16" fillId="3" borderId="0" xfId="76" applyFont="1" applyFill="1" applyAlignment="1">
      <alignment horizontal="left" vertical="center" wrapText="1"/>
    </xf>
    <xf numFmtId="0" fontId="14" fillId="3" borderId="15" xfId="76" applyFont="1" applyFill="1" applyBorder="1" applyAlignment="1">
      <alignment horizontal="center" vertical="center" wrapText="1"/>
    </xf>
    <xf numFmtId="0" fontId="64" fillId="3" borderId="0" xfId="78" applyFont="1" applyFill="1" applyAlignment="1">
      <alignment horizontal="center" wrapText="1"/>
    </xf>
    <xf numFmtId="169" fontId="21" fillId="3" borderId="0" xfId="45" applyNumberFormat="1" applyFont="1" applyFill="1" applyBorder="1" applyAlignment="1">
      <alignment horizontal="right" vertical="center"/>
    </xf>
    <xf numFmtId="2" fontId="8" fillId="3" borderId="10" xfId="0" applyNumberFormat="1" applyFont="1" applyFill="1" applyBorder="1" applyAlignment="1">
      <alignment vertical="center"/>
    </xf>
    <xf numFmtId="165" fontId="21" fillId="3" borderId="0" xfId="5" applyNumberFormat="1" applyFont="1" applyFill="1" applyBorder="1" applyAlignment="1">
      <alignment horizontal="right" vertical="center"/>
    </xf>
    <xf numFmtId="9" fontId="73" fillId="3" borderId="0" xfId="5" applyFont="1" applyFill="1" applyAlignment="1">
      <alignment horizontal="right" vertical="center"/>
    </xf>
    <xf numFmtId="165" fontId="73" fillId="3" borderId="0" xfId="5" applyNumberFormat="1" applyFont="1" applyFill="1" applyAlignment="1">
      <alignment horizontal="right" vertical="center"/>
    </xf>
    <xf numFmtId="3" fontId="68" fillId="3" borderId="0" xfId="0" applyNumberFormat="1" applyFont="1" applyFill="1" applyAlignment="1">
      <alignment horizontal="right" vertical="center"/>
    </xf>
    <xf numFmtId="166" fontId="73" fillId="3" borderId="10" xfId="5" applyNumberFormat="1" applyFont="1" applyFill="1" applyBorder="1" applyAlignment="1">
      <alignment horizontal="right" vertical="center"/>
    </xf>
    <xf numFmtId="9" fontId="68" fillId="3" borderId="0" xfId="5" applyFont="1" applyFill="1" applyAlignment="1">
      <alignment horizontal="right" vertical="center"/>
    </xf>
    <xf numFmtId="166" fontId="72" fillId="3" borderId="10" xfId="0" applyNumberFormat="1" applyFont="1" applyFill="1" applyBorder="1" applyAlignment="1">
      <alignment vertical="center"/>
    </xf>
    <xf numFmtId="9" fontId="8" fillId="3" borderId="0" xfId="0" applyNumberFormat="1" applyFont="1" applyFill="1" applyAlignment="1">
      <alignment vertical="center"/>
    </xf>
    <xf numFmtId="9" fontId="70" fillId="3" borderId="0" xfId="0" applyNumberFormat="1" applyFont="1" applyFill="1" applyAlignment="1">
      <alignment vertical="center"/>
    </xf>
    <xf numFmtId="170" fontId="12" fillId="3" borderId="0" xfId="0" applyNumberFormat="1" applyFont="1" applyFill="1" applyAlignment="1">
      <alignment vertical="center"/>
    </xf>
    <xf numFmtId="165" fontId="16" fillId="0" borderId="0" xfId="1" applyNumberFormat="1" applyFont="1" applyFill="1" applyBorder="1" applyAlignment="1">
      <alignment horizontal="right" vertical="center"/>
    </xf>
    <xf numFmtId="9" fontId="68" fillId="0" borderId="0" xfId="59" applyFont="1" applyFill="1" applyAlignment="1">
      <alignment vertical="center"/>
    </xf>
    <xf numFmtId="166" fontId="68" fillId="0" borderId="0" xfId="59" applyNumberFormat="1" applyFont="1" applyFill="1" applyAlignment="1">
      <alignment vertical="center"/>
    </xf>
    <xf numFmtId="165" fontId="14" fillId="0" borderId="0" xfId="1" applyNumberFormat="1" applyFont="1" applyFill="1" applyBorder="1" applyAlignment="1">
      <alignment vertical="center"/>
    </xf>
    <xf numFmtId="165" fontId="70" fillId="0" borderId="0" xfId="1" applyNumberFormat="1" applyFont="1" applyFill="1" applyAlignment="1">
      <alignment horizontal="right" vertical="center"/>
    </xf>
    <xf numFmtId="165" fontId="69" fillId="0" borderId="0" xfId="1" applyNumberFormat="1" applyFont="1" applyFill="1" applyAlignment="1">
      <alignment horizontal="center" vertical="center"/>
    </xf>
    <xf numFmtId="165" fontId="68" fillId="0" borderId="0" xfId="1" applyNumberFormat="1" applyFont="1" applyFill="1" applyAlignment="1">
      <alignment vertical="center"/>
    </xf>
    <xf numFmtId="165" fontId="68" fillId="0" borderId="0" xfId="1" applyNumberFormat="1" applyFont="1" applyFill="1" applyAlignment="1">
      <alignment horizontal="right" vertical="center"/>
    </xf>
    <xf numFmtId="165" fontId="68" fillId="0" borderId="0" xfId="1" applyNumberFormat="1" applyFont="1" applyFill="1" applyAlignment="1">
      <alignment horizontal="center" vertical="center"/>
    </xf>
    <xf numFmtId="0" fontId="14" fillId="0" borderId="0" xfId="0" applyFont="1" applyAlignment="1">
      <alignment vertical="center"/>
    </xf>
    <xf numFmtId="0" fontId="8" fillId="8" borderId="15" xfId="0" applyFont="1" applyFill="1" applyBorder="1" applyAlignment="1">
      <alignment horizontal="right" vertical="center" wrapText="1"/>
    </xf>
    <xf numFmtId="165" fontId="16" fillId="8" borderId="0" xfId="1" applyNumberFormat="1" applyFont="1" applyFill="1" applyBorder="1" applyAlignment="1">
      <alignment horizontal="right" vertical="center"/>
    </xf>
    <xf numFmtId="165" fontId="16" fillId="8" borderId="0" xfId="1" applyNumberFormat="1" applyFont="1" applyFill="1" applyBorder="1" applyAlignment="1">
      <alignment horizontal="center" vertical="center"/>
    </xf>
    <xf numFmtId="165" fontId="16" fillId="8" borderId="0" xfId="1" applyNumberFormat="1" applyFont="1" applyFill="1" applyAlignment="1">
      <alignment vertical="center"/>
    </xf>
    <xf numFmtId="165" fontId="16" fillId="8" borderId="0" xfId="1" applyNumberFormat="1" applyFont="1" applyFill="1" applyBorder="1" applyAlignment="1">
      <alignment vertical="center"/>
    </xf>
    <xf numFmtId="165" fontId="16" fillId="8" borderId="9" xfId="1" applyNumberFormat="1" applyFont="1" applyFill="1" applyBorder="1" applyAlignment="1">
      <alignment horizontal="right" vertical="center"/>
    </xf>
    <xf numFmtId="165" fontId="16" fillId="8" borderId="15" xfId="1" applyNumberFormat="1" applyFont="1" applyFill="1" applyBorder="1" applyAlignment="1">
      <alignment horizontal="right" vertical="center"/>
    </xf>
    <xf numFmtId="165" fontId="16" fillId="8" borderId="15" xfId="1" applyNumberFormat="1" applyFont="1" applyFill="1" applyBorder="1" applyAlignment="1">
      <alignment vertical="center"/>
    </xf>
    <xf numFmtId="0" fontId="16" fillId="8" borderId="0" xfId="0" applyFont="1" applyFill="1" applyAlignment="1">
      <alignment horizontal="left" vertical="center" wrapText="1"/>
    </xf>
    <xf numFmtId="3" fontId="12" fillId="8" borderId="0" xfId="0" applyNumberFormat="1" applyFont="1" applyFill="1" applyAlignment="1">
      <alignment vertical="center"/>
    </xf>
    <xf numFmtId="0" fontId="12" fillId="8" borderId="0" xfId="0" applyFont="1" applyFill="1" applyAlignment="1">
      <alignment vertical="center"/>
    </xf>
    <xf numFmtId="0" fontId="16" fillId="8" borderId="0" xfId="0" applyFont="1" applyFill="1" applyAlignment="1">
      <alignment vertical="center"/>
    </xf>
    <xf numFmtId="166" fontId="16" fillId="8" borderId="0" xfId="59" applyNumberFormat="1" applyFont="1" applyFill="1" applyAlignment="1">
      <alignment horizontal="right" vertical="center" wrapText="1"/>
    </xf>
    <xf numFmtId="166" fontId="12" fillId="8" borderId="0" xfId="59" applyNumberFormat="1" applyFont="1" applyFill="1" applyAlignment="1">
      <alignment horizontal="right" vertical="center"/>
    </xf>
    <xf numFmtId="166" fontId="16" fillId="8" borderId="0" xfId="59" applyNumberFormat="1" applyFont="1" applyFill="1" applyAlignment="1">
      <alignment horizontal="right" vertical="center"/>
    </xf>
    <xf numFmtId="166" fontId="16" fillId="8" borderId="9" xfId="59" applyNumberFormat="1" applyFont="1" applyFill="1" applyBorder="1" applyAlignment="1">
      <alignment horizontal="right" vertical="center" wrapText="1"/>
    </xf>
    <xf numFmtId="166" fontId="16" fillId="8" borderId="15" xfId="59" applyNumberFormat="1" applyFont="1" applyFill="1" applyBorder="1" applyAlignment="1">
      <alignment horizontal="right" vertical="center" wrapText="1"/>
    </xf>
    <xf numFmtId="166" fontId="12" fillId="8" borderId="15" xfId="59" applyNumberFormat="1" applyFont="1" applyFill="1" applyBorder="1" applyAlignment="1">
      <alignment horizontal="right" vertical="center"/>
    </xf>
    <xf numFmtId="166" fontId="16" fillId="8" borderId="15" xfId="59" applyNumberFormat="1" applyFont="1" applyFill="1" applyBorder="1" applyAlignment="1">
      <alignment horizontal="right" vertical="center"/>
    </xf>
    <xf numFmtId="166" fontId="16" fillId="8" borderId="0" xfId="0" applyNumberFormat="1" applyFont="1" applyFill="1" applyAlignment="1">
      <alignment horizontal="right" vertical="center" wrapText="1"/>
    </xf>
    <xf numFmtId="0" fontId="16" fillId="8" borderId="0" xfId="0" applyFont="1" applyFill="1" applyAlignment="1">
      <alignment horizontal="right" vertical="center" wrapText="1"/>
    </xf>
    <xf numFmtId="9" fontId="21" fillId="8" borderId="0" xfId="59" applyFont="1" applyFill="1" applyAlignment="1">
      <alignment horizontal="right" vertical="center" wrapText="1"/>
    </xf>
    <xf numFmtId="165" fontId="14" fillId="8" borderId="0" xfId="1" applyNumberFormat="1" applyFont="1" applyFill="1" applyBorder="1" applyAlignment="1">
      <alignment horizontal="right" vertical="center"/>
    </xf>
    <xf numFmtId="165" fontId="14" fillId="8" borderId="0" xfId="1" applyNumberFormat="1" applyFont="1" applyFill="1" applyBorder="1" applyAlignment="1">
      <alignment vertical="center"/>
    </xf>
    <xf numFmtId="3" fontId="14" fillId="8" borderId="16" xfId="0" applyNumberFormat="1" applyFont="1" applyFill="1" applyBorder="1" applyAlignment="1">
      <alignment vertical="center"/>
    </xf>
    <xf numFmtId="165" fontId="68" fillId="8" borderId="0" xfId="1" applyNumberFormat="1" applyFont="1" applyFill="1" applyAlignment="1">
      <alignment vertical="center"/>
    </xf>
    <xf numFmtId="165" fontId="68" fillId="8" borderId="0" xfId="1" applyNumberFormat="1" applyFont="1" applyFill="1" applyAlignment="1">
      <alignment horizontal="right" vertical="center"/>
    </xf>
    <xf numFmtId="2" fontId="14" fillId="8" borderId="0" xfId="1" applyNumberFormat="1" applyFont="1" applyFill="1" applyBorder="1" applyAlignment="1">
      <alignment vertical="center"/>
    </xf>
    <xf numFmtId="9" fontId="16" fillId="8" borderId="0" xfId="5" applyFont="1" applyFill="1" applyBorder="1" applyAlignment="1">
      <alignment vertical="center"/>
    </xf>
    <xf numFmtId="9" fontId="16" fillId="8" borderId="0" xfId="5" applyFont="1" applyFill="1" applyBorder="1" applyAlignment="1">
      <alignment horizontal="center" vertical="center"/>
    </xf>
    <xf numFmtId="166" fontId="14" fillId="3" borderId="0" xfId="59" applyNumberFormat="1" applyFont="1" applyFill="1" applyBorder="1" applyAlignment="1">
      <alignment horizontal="right" vertical="center"/>
    </xf>
    <xf numFmtId="164" fontId="17" fillId="3" borderId="0" xfId="1" applyFont="1" applyFill="1" applyAlignment="1">
      <alignment vertical="center"/>
    </xf>
    <xf numFmtId="170" fontId="12" fillId="3" borderId="0" xfId="0" applyNumberFormat="1" applyFont="1" applyFill="1"/>
    <xf numFmtId="166" fontId="12" fillId="3" borderId="0" xfId="59" applyNumberFormat="1" applyFont="1" applyFill="1" applyAlignment="1">
      <alignment horizontal="right"/>
    </xf>
    <xf numFmtId="165" fontId="36" fillId="3" borderId="0" xfId="1" applyNumberFormat="1" applyFont="1" applyFill="1" applyAlignment="1">
      <alignment horizontal="right"/>
    </xf>
    <xf numFmtId="166" fontId="36" fillId="3" borderId="0" xfId="59" applyNumberFormat="1" applyFont="1" applyFill="1" applyAlignment="1">
      <alignment horizontal="right"/>
    </xf>
    <xf numFmtId="166" fontId="12" fillId="3" borderId="0" xfId="59" applyNumberFormat="1" applyFont="1" applyFill="1" applyBorder="1" applyAlignment="1">
      <alignment horizontal="right"/>
    </xf>
    <xf numFmtId="0" fontId="12" fillId="3" borderId="0" xfId="1" applyNumberFormat="1" applyFont="1" applyFill="1" applyBorder="1" applyAlignment="1">
      <alignment horizontal="right" vertical="top"/>
    </xf>
    <xf numFmtId="0" fontId="12" fillId="3" borderId="0" xfId="9" applyFill="1" applyAlignment="1">
      <alignment horizontal="right" vertical="top"/>
    </xf>
    <xf numFmtId="0" fontId="8" fillId="3" borderId="19" xfId="1" applyNumberFormat="1" applyFont="1" applyFill="1" applyBorder="1" applyAlignment="1">
      <alignment horizontal="right" vertical="top"/>
    </xf>
    <xf numFmtId="166" fontId="8" fillId="3" borderId="19" xfId="59" applyNumberFormat="1" applyFont="1" applyFill="1" applyBorder="1" applyAlignment="1">
      <alignment horizontal="right" vertical="top"/>
    </xf>
    <xf numFmtId="0" fontId="8" fillId="3" borderId="19" xfId="0" applyFont="1" applyFill="1" applyBorder="1" applyAlignment="1">
      <alignment horizontal="right"/>
    </xf>
    <xf numFmtId="0" fontId="32" fillId="3" borderId="0" xfId="1" applyNumberFormat="1" applyFont="1" applyFill="1" applyBorder="1" applyAlignment="1">
      <alignment horizontal="right" vertical="top"/>
    </xf>
    <xf numFmtId="166" fontId="16" fillId="3" borderId="16" xfId="5" applyNumberFormat="1" applyFont="1" applyFill="1" applyBorder="1" applyAlignment="1">
      <alignment horizontal="left" vertical="center" wrapText="1"/>
    </xf>
    <xf numFmtId="166" fontId="75" fillId="0" borderId="0" xfId="59" applyNumberFormat="1" applyFont="1" applyFill="1" applyBorder="1" applyAlignment="1" applyProtection="1">
      <alignment horizontal="right" vertical="center"/>
    </xf>
    <xf numFmtId="166" fontId="72" fillId="3" borderId="0" xfId="59" applyNumberFormat="1" applyFont="1" applyFill="1" applyAlignment="1">
      <alignment horizontal="right" vertical="center"/>
    </xf>
    <xf numFmtId="165" fontId="72" fillId="3" borderId="0" xfId="1" applyNumberFormat="1" applyFont="1" applyFill="1" applyAlignment="1">
      <alignment vertical="center"/>
    </xf>
    <xf numFmtId="165" fontId="14" fillId="3" borderId="0" xfId="1" applyNumberFormat="1" applyFont="1" applyFill="1" applyAlignment="1">
      <alignment horizontal="right" vertical="center"/>
    </xf>
    <xf numFmtId="170" fontId="14" fillId="3" borderId="0" xfId="0" applyNumberFormat="1" applyFont="1" applyFill="1" applyAlignment="1">
      <alignment horizontal="right" vertical="center"/>
    </xf>
    <xf numFmtId="0" fontId="14" fillId="3" borderId="16" xfId="76" applyFont="1" applyFill="1" applyBorder="1" applyAlignment="1">
      <alignment vertical="center"/>
    </xf>
    <xf numFmtId="9" fontId="55" fillId="3" borderId="0" xfId="59" applyFont="1" applyFill="1" applyBorder="1" applyAlignment="1" applyProtection="1"/>
    <xf numFmtId="170" fontId="74" fillId="3" borderId="0" xfId="0" applyNumberFormat="1" applyFont="1" applyFill="1"/>
    <xf numFmtId="166" fontId="16" fillId="3" borderId="0" xfId="59" applyNumberFormat="1" applyFont="1" applyFill="1" applyAlignment="1">
      <alignment vertical="center"/>
    </xf>
    <xf numFmtId="177" fontId="55" fillId="3" borderId="11" xfId="74" applyNumberFormat="1" applyFont="1" applyFill="1" applyBorder="1" applyAlignment="1">
      <alignment horizontal="right" vertical="top"/>
    </xf>
    <xf numFmtId="166" fontId="16" fillId="3" borderId="11" xfId="59" applyNumberFormat="1" applyFont="1" applyFill="1" applyBorder="1" applyAlignment="1">
      <alignment vertical="center"/>
    </xf>
    <xf numFmtId="166" fontId="16" fillId="3" borderId="0" xfId="59" applyNumberFormat="1" applyFont="1" applyFill="1" applyAlignment="1">
      <alignment horizontal="justify" vertical="center" wrapText="1"/>
    </xf>
    <xf numFmtId="166" fontId="16" fillId="3" borderId="0" xfId="59" applyNumberFormat="1" applyFont="1" applyFill="1" applyBorder="1" applyAlignment="1">
      <alignment vertical="center" wrapText="1"/>
    </xf>
    <xf numFmtId="166" fontId="12" fillId="3" borderId="0" xfId="59" applyNumberFormat="1" applyFont="1" applyFill="1" applyAlignment="1">
      <alignment vertical="center"/>
    </xf>
    <xf numFmtId="166" fontId="16" fillId="3" borderId="8" xfId="59" applyNumberFormat="1" applyFont="1" applyFill="1" applyBorder="1" applyAlignment="1">
      <alignment vertical="center"/>
    </xf>
    <xf numFmtId="166" fontId="55" fillId="3" borderId="0" xfId="59" applyNumberFormat="1" applyFont="1" applyFill="1" applyBorder="1" applyAlignment="1" applyProtection="1"/>
    <xf numFmtId="166" fontId="34" fillId="3" borderId="0" xfId="59" applyNumberFormat="1" applyFont="1" applyFill="1" applyAlignment="1">
      <alignment vertical="center"/>
    </xf>
    <xf numFmtId="166" fontId="34" fillId="3" borderId="0" xfId="59" applyNumberFormat="1" applyFont="1" applyFill="1" applyBorder="1" applyAlignment="1">
      <alignment vertical="center"/>
    </xf>
    <xf numFmtId="166" fontId="55" fillId="3" borderId="0" xfId="0" applyNumberFormat="1" applyFont="1" applyFill="1"/>
    <xf numFmtId="166" fontId="16" fillId="3" borderId="15" xfId="59" applyNumberFormat="1" applyFont="1" applyFill="1" applyBorder="1" applyAlignment="1">
      <alignment vertical="center"/>
    </xf>
    <xf numFmtId="166" fontId="14" fillId="3" borderId="0" xfId="59" applyNumberFormat="1" applyFont="1" applyFill="1" applyBorder="1" applyAlignment="1">
      <alignment vertical="center"/>
    </xf>
    <xf numFmtId="165" fontId="12" fillId="3" borderId="0" xfId="1" applyNumberFormat="1" applyFont="1" applyFill="1" applyAlignment="1">
      <alignment vertical="center"/>
    </xf>
    <xf numFmtId="165" fontId="21" fillId="3" borderId="0" xfId="1" applyNumberFormat="1" applyFont="1" applyFill="1" applyAlignment="1">
      <alignment vertical="center"/>
    </xf>
    <xf numFmtId="166" fontId="16" fillId="3" borderId="2" xfId="59" applyNumberFormat="1" applyFont="1" applyFill="1" applyBorder="1" applyAlignment="1">
      <alignment vertical="center"/>
    </xf>
    <xf numFmtId="0" fontId="21" fillId="3" borderId="0" xfId="22" applyFont="1" applyFill="1" applyAlignment="1">
      <alignment vertical="center"/>
    </xf>
    <xf numFmtId="0" fontId="16" fillId="3" borderId="0" xfId="6" applyNumberFormat="1" applyFont="1" applyFill="1" applyBorder="1" applyAlignment="1">
      <alignment horizontal="right" vertical="center"/>
    </xf>
    <xf numFmtId="0" fontId="14" fillId="3" borderId="12" xfId="0" applyFont="1" applyFill="1" applyBorder="1" applyAlignment="1">
      <alignment horizontal="justify" vertical="center" wrapText="1"/>
    </xf>
    <xf numFmtId="0" fontId="14" fillId="3" borderId="13" xfId="6" applyNumberFormat="1" applyFont="1" applyFill="1" applyBorder="1" applyAlignment="1">
      <alignment horizontal="right" vertical="center"/>
    </xf>
    <xf numFmtId="0" fontId="16" fillId="3" borderId="15" xfId="6" applyNumberFormat="1" applyFont="1" applyFill="1" applyBorder="1" applyAlignment="1">
      <alignment horizontal="right" vertical="center"/>
    </xf>
    <xf numFmtId="0" fontId="14" fillId="3" borderId="16" xfId="28" applyFont="1" applyFill="1" applyBorder="1" applyAlignment="1">
      <alignment horizontal="left" vertical="center"/>
    </xf>
    <xf numFmtId="0" fontId="14" fillId="3" borderId="0" xfId="6" applyNumberFormat="1" applyFont="1" applyFill="1" applyBorder="1" applyAlignment="1">
      <alignment horizontal="right" vertical="center"/>
    </xf>
    <xf numFmtId="0" fontId="21" fillId="3" borderId="0" xfId="6" applyNumberFormat="1" applyFont="1" applyFill="1" applyBorder="1" applyAlignment="1">
      <alignment horizontal="right" vertical="center"/>
    </xf>
    <xf numFmtId="9" fontId="21" fillId="3" borderId="0" xfId="5" applyFont="1" applyFill="1" applyBorder="1" applyAlignment="1">
      <alignment vertical="center"/>
    </xf>
    <xf numFmtId="166" fontId="14" fillId="3" borderId="13" xfId="59" applyNumberFormat="1" applyFont="1" applyFill="1" applyBorder="1" applyAlignment="1">
      <alignment horizontal="right" vertical="center"/>
    </xf>
    <xf numFmtId="0" fontId="16" fillId="3" borderId="14" xfId="0" applyFont="1" applyFill="1" applyBorder="1" applyAlignment="1">
      <alignment horizontal="justify" vertical="center" wrapText="1"/>
    </xf>
    <xf numFmtId="177" fontId="14" fillId="3" borderId="0" xfId="33" applyNumberFormat="1" applyFont="1" applyFill="1" applyAlignment="1">
      <alignment horizontal="right" vertical="center"/>
    </xf>
    <xf numFmtId="9" fontId="6" fillId="3" borderId="0" xfId="2" applyNumberFormat="1" applyFont="1" applyFill="1" applyBorder="1" applyAlignment="1">
      <alignment vertical="center"/>
    </xf>
    <xf numFmtId="165" fontId="6" fillId="3" borderId="0" xfId="2" applyNumberFormat="1" applyFont="1" applyFill="1" applyBorder="1" applyAlignment="1">
      <alignment vertical="center"/>
    </xf>
    <xf numFmtId="165" fontId="14" fillId="3" borderId="13" xfId="6" applyNumberFormat="1" applyFont="1" applyFill="1" applyBorder="1" applyAlignment="1">
      <alignment horizontal="right" vertical="center"/>
    </xf>
    <xf numFmtId="177" fontId="16" fillId="3" borderId="0" xfId="33" applyNumberFormat="1" applyFont="1" applyFill="1" applyAlignment="1">
      <alignment horizontal="right" vertical="center"/>
    </xf>
    <xf numFmtId="177" fontId="14" fillId="3" borderId="13" xfId="33" applyNumberFormat="1" applyFont="1" applyFill="1" applyBorder="1" applyAlignment="1">
      <alignment horizontal="right" vertical="center"/>
    </xf>
    <xf numFmtId="177" fontId="16" fillId="3" borderId="15" xfId="33" applyNumberFormat="1" applyFont="1" applyFill="1" applyBorder="1" applyAlignment="1">
      <alignment horizontal="right" vertical="center"/>
    </xf>
    <xf numFmtId="0" fontId="16" fillId="3" borderId="0" xfId="34" applyFont="1" applyFill="1" applyAlignment="1">
      <alignment vertical="center"/>
    </xf>
    <xf numFmtId="0" fontId="16" fillId="3" borderId="0" xfId="34" applyFont="1" applyFill="1" applyAlignment="1">
      <alignment horizontal="center" vertical="center"/>
    </xf>
    <xf numFmtId="0" fontId="14" fillId="3" borderId="14" xfId="28" applyFont="1" applyFill="1" applyBorder="1" applyAlignment="1">
      <alignment horizontal="left" vertical="center"/>
    </xf>
    <xf numFmtId="166" fontId="14" fillId="3" borderId="13" xfId="5" applyNumberFormat="1" applyFont="1" applyFill="1" applyBorder="1" applyAlignment="1">
      <alignment horizontal="right" vertical="center"/>
    </xf>
    <xf numFmtId="3" fontId="21" fillId="3" borderId="0" xfId="0" applyNumberFormat="1" applyFont="1" applyFill="1" applyAlignment="1">
      <alignment horizontal="right" vertical="center"/>
    </xf>
    <xf numFmtId="166" fontId="16" fillId="3" borderId="0" xfId="28" applyNumberFormat="1" applyFont="1" applyFill="1" applyAlignment="1">
      <alignment horizontal="right" vertical="center"/>
    </xf>
    <xf numFmtId="0" fontId="14" fillId="3" borderId="14" xfId="0" applyFont="1" applyFill="1" applyBorder="1" applyAlignment="1">
      <alignment vertical="center" wrapText="1"/>
    </xf>
    <xf numFmtId="0" fontId="16" fillId="3" borderId="0" xfId="34" applyFont="1" applyFill="1" applyAlignment="1">
      <alignment horizontal="left" vertical="center"/>
    </xf>
    <xf numFmtId="167" fontId="16" fillId="3" borderId="0" xfId="34" applyNumberFormat="1" applyFont="1" applyFill="1" applyAlignment="1">
      <alignment horizontal="right" vertical="center"/>
    </xf>
    <xf numFmtId="168" fontId="16" fillId="3" borderId="0" xfId="34" applyNumberFormat="1" applyFont="1" applyFill="1" applyAlignment="1">
      <alignment horizontal="right" vertical="center"/>
    </xf>
    <xf numFmtId="178" fontId="14" fillId="3" borderId="0" xfId="0" applyNumberFormat="1" applyFont="1" applyFill="1" applyAlignment="1">
      <alignment vertical="center"/>
    </xf>
    <xf numFmtId="0" fontId="16" fillId="3" borderId="0" xfId="34" applyFont="1" applyFill="1" applyAlignment="1">
      <alignment horizontal="left" vertical="center" wrapText="1"/>
    </xf>
    <xf numFmtId="167" fontId="16" fillId="3" borderId="0" xfId="34" applyNumberFormat="1" applyFont="1" applyFill="1" applyAlignment="1">
      <alignment horizontal="right" vertical="center" wrapText="1"/>
    </xf>
    <xf numFmtId="168" fontId="16" fillId="3" borderId="0" xfId="34" applyNumberFormat="1" applyFont="1" applyFill="1" applyAlignment="1">
      <alignment horizontal="right" vertical="center" wrapText="1"/>
    </xf>
    <xf numFmtId="165" fontId="6" fillId="3" borderId="0" xfId="1" applyNumberFormat="1" applyFont="1" applyFill="1" applyBorder="1" applyAlignment="1">
      <alignment horizontal="left" vertical="center"/>
    </xf>
    <xf numFmtId="165" fontId="16" fillId="3" borderId="8" xfId="1" applyNumberFormat="1" applyFont="1" applyFill="1" applyBorder="1" applyAlignment="1">
      <alignment vertical="center"/>
    </xf>
    <xf numFmtId="165" fontId="16" fillId="3" borderId="16" xfId="1" applyNumberFormat="1" applyFont="1" applyFill="1" applyBorder="1" applyAlignment="1">
      <alignment vertical="center"/>
    </xf>
    <xf numFmtId="165" fontId="16" fillId="3" borderId="9" xfId="1" applyNumberFormat="1" applyFont="1" applyFill="1" applyBorder="1" applyAlignment="1">
      <alignment vertical="center"/>
    </xf>
    <xf numFmtId="165" fontId="16" fillId="3" borderId="14" xfId="1" applyNumberFormat="1" applyFont="1" applyFill="1" applyBorder="1" applyAlignment="1">
      <alignment vertical="center"/>
    </xf>
    <xf numFmtId="165" fontId="14" fillId="3" borderId="8" xfId="1" applyNumberFormat="1" applyFont="1" applyFill="1" applyBorder="1" applyAlignment="1">
      <alignment vertical="center"/>
    </xf>
    <xf numFmtId="165" fontId="14" fillId="3" borderId="16" xfId="1" applyNumberFormat="1" applyFont="1" applyFill="1" applyBorder="1" applyAlignment="1">
      <alignment vertical="center"/>
    </xf>
    <xf numFmtId="165" fontId="21" fillId="3" borderId="8" xfId="1" applyNumberFormat="1" applyFont="1" applyFill="1" applyBorder="1" applyAlignment="1">
      <alignment vertical="center"/>
    </xf>
    <xf numFmtId="165" fontId="21" fillId="3" borderId="16" xfId="1" applyNumberFormat="1" applyFont="1" applyFill="1" applyBorder="1" applyAlignment="1">
      <alignment vertical="center"/>
    </xf>
    <xf numFmtId="3" fontId="16" fillId="3" borderId="0" xfId="1" applyNumberFormat="1" applyFont="1" applyFill="1" applyAlignment="1">
      <alignment horizontal="right" vertical="center"/>
    </xf>
    <xf numFmtId="2" fontId="16" fillId="3" borderId="0" xfId="1" applyNumberFormat="1" applyFont="1" applyFill="1" applyAlignment="1">
      <alignment vertical="center"/>
    </xf>
    <xf numFmtId="2" fontId="14" fillId="3" borderId="0" xfId="1" applyNumberFormat="1" applyFont="1" applyFill="1" applyAlignment="1">
      <alignment vertical="center"/>
    </xf>
    <xf numFmtId="3" fontId="16" fillId="3" borderId="15" xfId="1" applyNumberFormat="1" applyFont="1" applyFill="1" applyBorder="1" applyAlignment="1">
      <alignment horizontal="right" vertical="center"/>
    </xf>
    <xf numFmtId="3" fontId="14" fillId="3" borderId="0" xfId="1" applyNumberFormat="1" applyFont="1" applyFill="1" applyAlignment="1">
      <alignment horizontal="right" vertical="center"/>
    </xf>
    <xf numFmtId="3" fontId="21" fillId="3" borderId="0" xfId="1" applyNumberFormat="1" applyFont="1" applyFill="1" applyBorder="1" applyAlignment="1">
      <alignment vertical="center"/>
    </xf>
    <xf numFmtId="166" fontId="14" fillId="3" borderId="0" xfId="59" applyNumberFormat="1" applyFont="1" applyFill="1" applyAlignment="1">
      <alignment vertical="center"/>
    </xf>
    <xf numFmtId="9" fontId="16" fillId="3" borderId="0" xfId="59" applyFont="1" applyFill="1" applyAlignment="1">
      <alignment vertical="center"/>
    </xf>
    <xf numFmtId="166" fontId="16" fillId="3" borderId="0" xfId="0" applyNumberFormat="1" applyFont="1" applyFill="1" applyAlignment="1">
      <alignment horizontal="right" vertical="center"/>
    </xf>
    <xf numFmtId="1" fontId="14" fillId="3" borderId="0" xfId="0" applyNumberFormat="1" applyFont="1" applyFill="1" applyAlignment="1">
      <alignment vertical="center"/>
    </xf>
    <xf numFmtId="1" fontId="16" fillId="3" borderId="0" xfId="1" applyNumberFormat="1" applyFont="1" applyFill="1" applyBorder="1" applyAlignment="1">
      <alignment horizontal="right" vertical="center"/>
    </xf>
    <xf numFmtId="1" fontId="14" fillId="3" borderId="15" xfId="0" applyNumberFormat="1" applyFont="1" applyFill="1" applyBorder="1" applyAlignment="1">
      <alignment vertical="center"/>
    </xf>
    <xf numFmtId="1" fontId="16" fillId="3" borderId="15" xfId="1" applyNumberFormat="1" applyFont="1" applyFill="1" applyBorder="1" applyAlignment="1">
      <alignment horizontal="right" vertical="center"/>
    </xf>
    <xf numFmtId="1" fontId="16" fillId="3" borderId="15" xfId="0" applyNumberFormat="1" applyFont="1" applyFill="1" applyBorder="1" applyAlignment="1">
      <alignment vertical="center"/>
    </xf>
    <xf numFmtId="0" fontId="12" fillId="3" borderId="0" xfId="57" applyFill="1" applyAlignment="1">
      <alignment vertical="center"/>
    </xf>
    <xf numFmtId="0" fontId="12" fillId="3" borderId="0" xfId="58" applyFill="1" applyAlignment="1">
      <alignment vertical="center"/>
    </xf>
    <xf numFmtId="0" fontId="36" fillId="3" borderId="0" xfId="0" applyFont="1" applyFill="1" applyAlignment="1">
      <alignment horizontal="right"/>
    </xf>
    <xf numFmtId="0" fontId="12" fillId="3" borderId="0" xfId="78" applyFill="1"/>
    <xf numFmtId="0" fontId="76" fillId="3" borderId="0" xfId="24" applyFont="1" applyFill="1" applyAlignment="1">
      <alignment vertical="center"/>
    </xf>
    <xf numFmtId="0" fontId="12" fillId="3" borderId="0" xfId="46" applyFill="1" applyAlignment="1">
      <alignment vertical="center"/>
    </xf>
    <xf numFmtId="9" fontId="12" fillId="3" borderId="0" xfId="0" applyNumberFormat="1" applyFont="1" applyFill="1" applyAlignment="1">
      <alignment vertical="center"/>
    </xf>
    <xf numFmtId="166" fontId="12" fillId="3" borderId="0" xfId="0" applyNumberFormat="1" applyFont="1" applyFill="1" applyAlignment="1">
      <alignment vertical="center"/>
    </xf>
    <xf numFmtId="0" fontId="12" fillId="3" borderId="0" xfId="47" applyFill="1" applyAlignment="1">
      <alignment vertical="center"/>
    </xf>
    <xf numFmtId="0" fontId="12" fillId="3" borderId="0" xfId="48" applyFill="1" applyAlignment="1">
      <alignment vertical="center"/>
    </xf>
    <xf numFmtId="0" fontId="12" fillId="3" borderId="0" xfId="44" applyFill="1" applyAlignment="1">
      <alignment vertical="center"/>
    </xf>
    <xf numFmtId="179" fontId="16" fillId="3" borderId="0" xfId="0" applyNumberFormat="1" applyFont="1" applyFill="1" applyAlignment="1">
      <alignment vertical="center"/>
    </xf>
    <xf numFmtId="0" fontId="14" fillId="3" borderId="0" xfId="41" applyFont="1" applyFill="1" applyAlignment="1">
      <alignment vertical="center" wrapText="1"/>
    </xf>
    <xf numFmtId="0" fontId="12" fillId="3" borderId="0" xfId="41" applyFill="1" applyAlignment="1">
      <alignment vertical="center"/>
    </xf>
    <xf numFmtId="0" fontId="12" fillId="3" borderId="0" xfId="41" applyFill="1" applyAlignment="1">
      <alignment vertical="center" wrapText="1"/>
    </xf>
    <xf numFmtId="0" fontId="12" fillId="3" borderId="0" xfId="43" applyFill="1" applyAlignment="1">
      <alignment vertical="center"/>
    </xf>
    <xf numFmtId="0" fontId="12" fillId="3" borderId="0" xfId="37" applyFill="1" applyAlignment="1">
      <alignment vertical="center" wrapText="1"/>
    </xf>
    <xf numFmtId="0" fontId="12" fillId="3" borderId="0" xfId="37" applyFill="1" applyAlignment="1">
      <alignment vertical="center"/>
    </xf>
    <xf numFmtId="0" fontId="12" fillId="3" borderId="10" xfId="37" applyFill="1" applyBorder="1" applyAlignment="1">
      <alignment vertical="center"/>
    </xf>
    <xf numFmtId="9" fontId="12" fillId="3" borderId="0" xfId="5" applyFont="1" applyFill="1" applyBorder="1" applyAlignment="1">
      <alignment vertical="center"/>
    </xf>
    <xf numFmtId="0" fontId="12" fillId="3" borderId="10" xfId="36" applyFill="1" applyBorder="1" applyAlignment="1">
      <alignment vertical="center"/>
    </xf>
    <xf numFmtId="0" fontId="12" fillId="3" borderId="0" xfId="36" applyFill="1" applyAlignment="1">
      <alignment vertical="center"/>
    </xf>
    <xf numFmtId="165" fontId="16" fillId="3" borderId="0" xfId="0" applyNumberFormat="1" applyFont="1" applyFill="1" applyAlignment="1">
      <alignment vertical="center"/>
    </xf>
    <xf numFmtId="9" fontId="14" fillId="3" borderId="0" xfId="0" applyNumberFormat="1" applyFont="1" applyFill="1" applyAlignment="1">
      <alignment vertical="center"/>
    </xf>
    <xf numFmtId="0" fontId="12" fillId="3" borderId="0" xfId="34" applyFill="1" applyAlignment="1">
      <alignment vertical="center"/>
    </xf>
    <xf numFmtId="0" fontId="12" fillId="3" borderId="0" xfId="34" applyFill="1" applyAlignment="1">
      <alignment vertical="center" wrapText="1"/>
    </xf>
    <xf numFmtId="0" fontId="14" fillId="3" borderId="0" xfId="34" applyFont="1" applyFill="1" applyAlignment="1">
      <alignment vertical="center"/>
    </xf>
    <xf numFmtId="0" fontId="12" fillId="3" borderId="0" xfId="31" applyFont="1" applyFill="1" applyAlignment="1">
      <alignment vertical="center"/>
    </xf>
    <xf numFmtId="3" fontId="16" fillId="3" borderId="0" xfId="31" applyNumberFormat="1" applyFont="1" applyFill="1" applyAlignment="1">
      <alignment vertical="center"/>
    </xf>
    <xf numFmtId="0" fontId="9" fillId="3" borderId="0" xfId="24" applyFont="1" applyFill="1" applyAlignment="1">
      <alignment vertical="center"/>
    </xf>
    <xf numFmtId="0" fontId="16" fillId="3" borderId="10" xfId="31" applyFont="1" applyFill="1" applyBorder="1" applyAlignment="1">
      <alignment vertical="center"/>
    </xf>
    <xf numFmtId="9" fontId="16" fillId="3" borderId="10" xfId="31" applyNumberFormat="1" applyFont="1" applyFill="1" applyBorder="1" applyAlignment="1">
      <alignment vertical="center"/>
    </xf>
    <xf numFmtId="9" fontId="16" fillId="3" borderId="0" xfId="31" applyNumberFormat="1" applyFont="1" applyFill="1" applyAlignment="1">
      <alignment vertical="center"/>
    </xf>
    <xf numFmtId="0" fontId="14" fillId="3" borderId="0" xfId="31" applyFont="1" applyFill="1" applyAlignment="1">
      <alignment vertical="center"/>
    </xf>
    <xf numFmtId="0" fontId="12" fillId="3" borderId="0" xfId="32" applyFill="1" applyAlignment="1">
      <alignment vertical="center"/>
    </xf>
    <xf numFmtId="0" fontId="16" fillId="3" borderId="16" xfId="31" applyFont="1" applyFill="1" applyBorder="1" applyAlignment="1">
      <alignment vertical="center"/>
    </xf>
    <xf numFmtId="0" fontId="16" fillId="3" borderId="15" xfId="31" applyFont="1" applyFill="1" applyBorder="1" applyAlignment="1">
      <alignment vertical="center"/>
    </xf>
    <xf numFmtId="0" fontId="16" fillId="3" borderId="14" xfId="31" applyFont="1" applyFill="1" applyBorder="1" applyAlignment="1">
      <alignment vertical="center"/>
    </xf>
    <xf numFmtId="0" fontId="14" fillId="3" borderId="16" xfId="31" applyFont="1" applyFill="1" applyBorder="1" applyAlignment="1">
      <alignment vertical="center"/>
    </xf>
    <xf numFmtId="0" fontId="16" fillId="3" borderId="0" xfId="31" applyFont="1" applyFill="1" applyAlignment="1">
      <alignment vertical="center" wrapText="1"/>
    </xf>
    <xf numFmtId="0" fontId="12" fillId="3" borderId="0" xfId="22" applyFont="1" applyFill="1" applyAlignment="1">
      <alignment vertical="center"/>
    </xf>
    <xf numFmtId="9" fontId="16" fillId="3" borderId="0" xfId="22" applyNumberFormat="1" applyFont="1" applyFill="1" applyAlignment="1">
      <alignment vertical="center"/>
    </xf>
    <xf numFmtId="9" fontId="16" fillId="3" borderId="10" xfId="22" applyNumberFormat="1" applyFont="1" applyFill="1" applyBorder="1" applyAlignment="1">
      <alignment vertical="center"/>
    </xf>
    <xf numFmtId="3" fontId="21" fillId="3" borderId="0" xfId="1" applyNumberFormat="1" applyFont="1" applyFill="1" applyAlignment="1">
      <alignment vertical="center"/>
    </xf>
    <xf numFmtId="0" fontId="12" fillId="3" borderId="0" xfId="27" applyFill="1" applyAlignment="1">
      <alignment vertical="center"/>
    </xf>
    <xf numFmtId="168" fontId="16" fillId="3" borderId="0" xfId="21" applyNumberFormat="1" applyFont="1" applyFill="1" applyAlignment="1">
      <alignment vertical="center"/>
    </xf>
    <xf numFmtId="0" fontId="58" fillId="3" borderId="0" xfId="0" applyFont="1" applyFill="1" applyAlignment="1">
      <alignment vertical="center" wrapText="1"/>
    </xf>
    <xf numFmtId="0" fontId="6" fillId="3" borderId="0" xfId="4" applyFont="1" applyFill="1" applyAlignment="1">
      <alignment vertical="center" wrapText="1"/>
    </xf>
    <xf numFmtId="0" fontId="6" fillId="3" borderId="0" xfId="0" applyFont="1" applyFill="1" applyAlignment="1">
      <alignment vertical="center" wrapText="1"/>
    </xf>
    <xf numFmtId="165" fontId="71" fillId="3" borderId="0" xfId="1" applyNumberFormat="1" applyFont="1" applyFill="1" applyAlignment="1">
      <alignment horizontal="right" vertical="center"/>
    </xf>
    <xf numFmtId="0" fontId="9" fillId="3" borderId="0" xfId="0" applyFont="1" applyFill="1" applyAlignment="1">
      <alignment horizontal="left" wrapText="1"/>
    </xf>
    <xf numFmtId="0" fontId="45" fillId="3" borderId="0" xfId="3" applyFont="1" applyFill="1" applyAlignment="1" applyProtection="1">
      <alignment horizontal="center" vertical="center" wrapText="1"/>
    </xf>
    <xf numFmtId="0" fontId="46" fillId="3" borderId="0" xfId="0" applyFont="1" applyFill="1" applyAlignment="1">
      <alignment horizontal="center" vertical="center" wrapText="1"/>
    </xf>
    <xf numFmtId="0" fontId="14" fillId="3" borderId="0" xfId="0" applyFont="1" applyFill="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7"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0" xfId="4" applyFont="1" applyFill="1" applyAlignment="1">
      <alignment horizontal="center" vertical="center"/>
    </xf>
    <xf numFmtId="0" fontId="16" fillId="3" borderId="0" xfId="0" applyFont="1" applyFill="1" applyAlignment="1">
      <alignment horizontal="left" vertical="center" wrapText="1"/>
    </xf>
    <xf numFmtId="0" fontId="16" fillId="3" borderId="0" xfId="0" applyFont="1" applyFill="1" applyAlignment="1">
      <alignment vertical="center" wrapText="1"/>
    </xf>
    <xf numFmtId="0" fontId="14" fillId="3" borderId="0" xfId="9" applyFont="1" applyFill="1" applyAlignment="1">
      <alignment horizontal="center" vertical="center" wrapText="1"/>
    </xf>
    <xf numFmtId="0" fontId="56" fillId="3" borderId="0" xfId="0" applyFont="1" applyFill="1" applyAlignment="1">
      <alignment horizontal="center" wrapText="1"/>
    </xf>
    <xf numFmtId="0" fontId="37" fillId="3" borderId="0" xfId="0" applyFont="1" applyFill="1" applyAlignment="1">
      <alignment horizontal="center"/>
    </xf>
    <xf numFmtId="0" fontId="8" fillId="3" borderId="0" xfId="9" applyFont="1" applyFill="1" applyAlignment="1">
      <alignment horizontal="center"/>
    </xf>
    <xf numFmtId="0" fontId="14" fillId="3" borderId="8" xfId="0" applyFont="1" applyFill="1" applyBorder="1" applyAlignment="1">
      <alignment horizontal="center" vertical="center" wrapText="1"/>
    </xf>
    <xf numFmtId="170" fontId="16" fillId="3" borderId="15" xfId="0" applyNumberFormat="1" applyFont="1" applyFill="1" applyBorder="1" applyAlignment="1">
      <alignment horizontal="center" vertical="center"/>
    </xf>
    <xf numFmtId="170" fontId="16" fillId="3" borderId="0" xfId="0" applyNumberFormat="1" applyFont="1" applyFill="1" applyAlignment="1">
      <alignment horizontal="center" vertical="center"/>
    </xf>
    <xf numFmtId="0" fontId="16" fillId="3" borderId="0" xfId="0" applyFont="1" applyFill="1" applyAlignment="1">
      <alignment horizontal="center" vertical="center" wrapText="1"/>
    </xf>
    <xf numFmtId="0" fontId="14" fillId="3" borderId="16" xfId="0" applyFont="1" applyFill="1" applyBorder="1" applyAlignment="1">
      <alignment horizontal="left" vertical="center"/>
    </xf>
    <xf numFmtId="0" fontId="14" fillId="3" borderId="14" xfId="0" applyFont="1" applyFill="1" applyBorder="1" applyAlignment="1">
      <alignment horizontal="left" vertical="center"/>
    </xf>
    <xf numFmtId="170" fontId="14" fillId="3" borderId="0" xfId="0" applyNumberFormat="1" applyFont="1" applyFill="1" applyAlignment="1">
      <alignment horizontal="center" vertical="center"/>
    </xf>
    <xf numFmtId="0" fontId="71" fillId="3" borderId="0" xfId="0" applyFont="1" applyFill="1" applyAlignment="1">
      <alignment horizontal="center" vertical="center" wrapText="1"/>
    </xf>
    <xf numFmtId="0" fontId="71" fillId="3" borderId="15" xfId="0" applyFont="1" applyFill="1" applyBorder="1" applyAlignment="1">
      <alignment horizontal="center" vertical="center" wrapText="1"/>
    </xf>
    <xf numFmtId="0" fontId="71" fillId="3" borderId="8" xfId="0" applyFont="1" applyFill="1" applyBorder="1" applyAlignment="1">
      <alignment horizontal="center" vertical="center" wrapText="1"/>
    </xf>
    <xf numFmtId="0" fontId="71" fillId="3" borderId="9" xfId="0" applyFont="1" applyFill="1" applyBorder="1" applyAlignment="1">
      <alignment horizontal="center" vertical="center" wrapText="1"/>
    </xf>
    <xf numFmtId="173" fontId="14" fillId="3" borderId="0" xfId="0" applyNumberFormat="1" applyFont="1" applyFill="1" applyAlignment="1">
      <alignment horizontal="center" vertical="center"/>
    </xf>
    <xf numFmtId="173" fontId="16" fillId="3" borderId="0" xfId="0" applyNumberFormat="1" applyFont="1" applyFill="1" applyAlignment="1">
      <alignment horizontal="center" vertical="center"/>
    </xf>
    <xf numFmtId="173" fontId="16" fillId="3" borderId="15"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15" xfId="0" applyFont="1" applyFill="1" applyBorder="1" applyAlignment="1">
      <alignment horizontal="center" vertical="center"/>
    </xf>
    <xf numFmtId="0" fontId="14" fillId="3" borderId="16" xfId="21" applyFont="1" applyFill="1" applyBorder="1" applyAlignment="1">
      <alignment horizontal="left" vertical="center"/>
    </xf>
    <xf numFmtId="0" fontId="14" fillId="3" borderId="14" xfId="21" applyFont="1" applyFill="1" applyBorder="1" applyAlignment="1">
      <alignment horizontal="left" vertical="center"/>
    </xf>
    <xf numFmtId="0" fontId="14" fillId="3" borderId="8" xfId="22" applyFont="1" applyFill="1" applyBorder="1" applyAlignment="1">
      <alignment horizontal="center" vertical="center" wrapText="1"/>
    </xf>
    <xf numFmtId="0" fontId="14" fillId="3" borderId="9" xfId="22" applyFont="1" applyFill="1" applyBorder="1" applyAlignment="1">
      <alignment horizontal="center" vertical="center" wrapText="1"/>
    </xf>
    <xf numFmtId="0" fontId="14" fillId="3" borderId="0" xfId="21" applyFont="1" applyFill="1" applyAlignment="1">
      <alignment horizontal="center" vertical="center" wrapText="1"/>
    </xf>
    <xf numFmtId="0" fontId="7" fillId="3" borderId="0" xfId="21" applyFont="1" applyFill="1" applyAlignment="1">
      <alignment horizontal="left" vertical="center"/>
    </xf>
    <xf numFmtId="0" fontId="16" fillId="3" borderId="0" xfId="24" applyFont="1" applyFill="1" applyAlignment="1">
      <alignment horizontal="left" vertical="center" wrapText="1"/>
    </xf>
    <xf numFmtId="0" fontId="14" fillId="3" borderId="0" xfId="22" applyFont="1" applyFill="1" applyAlignment="1">
      <alignment horizontal="center" vertical="center" wrapText="1"/>
    </xf>
    <xf numFmtId="0" fontId="14" fillId="3" borderId="15" xfId="22" applyFont="1" applyFill="1" applyBorder="1" applyAlignment="1">
      <alignment horizontal="center" vertical="center" wrapText="1"/>
    </xf>
    <xf numFmtId="0" fontId="14" fillId="3" borderId="8" xfId="22" applyFont="1" applyFill="1" applyBorder="1" applyAlignment="1">
      <alignment horizontal="center" vertical="center"/>
    </xf>
    <xf numFmtId="0" fontId="14" fillId="3" borderId="16" xfId="22" applyFont="1" applyFill="1" applyBorder="1" applyAlignment="1">
      <alignment horizontal="center" vertical="center"/>
    </xf>
    <xf numFmtId="0" fontId="14" fillId="3" borderId="0" xfId="22" applyFont="1" applyFill="1" applyAlignment="1">
      <alignment horizontal="center" vertical="center"/>
    </xf>
    <xf numFmtId="166" fontId="14" fillId="3" borderId="0" xfId="22" applyNumberFormat="1" applyFont="1" applyFill="1" applyAlignment="1">
      <alignment horizontal="center" vertical="center"/>
    </xf>
    <xf numFmtId="0" fontId="16" fillId="3" borderId="0" xfId="22" applyFont="1" applyFill="1" applyAlignment="1">
      <alignment horizontal="left" vertical="center" wrapText="1"/>
    </xf>
    <xf numFmtId="0" fontId="16" fillId="3" borderId="0" xfId="22" applyFont="1" applyFill="1" applyAlignment="1">
      <alignment vertical="center" wrapText="1"/>
    </xf>
    <xf numFmtId="0" fontId="7" fillId="3" borderId="0" xfId="22" applyFont="1" applyFill="1" applyAlignment="1">
      <alignment horizontal="left" vertical="center"/>
    </xf>
    <xf numFmtId="0" fontId="14" fillId="3" borderId="0" xfId="24" applyFont="1" applyFill="1" applyAlignment="1">
      <alignment horizontal="center" vertical="center" wrapText="1"/>
    </xf>
    <xf numFmtId="0" fontId="14" fillId="3" borderId="0" xfId="22" applyFont="1" applyFill="1" applyAlignment="1">
      <alignment horizontal="left" vertical="center"/>
    </xf>
    <xf numFmtId="0" fontId="14" fillId="3" borderId="15" xfId="22" applyFont="1" applyFill="1" applyBorder="1" applyAlignment="1">
      <alignment horizontal="left" vertical="center"/>
    </xf>
    <xf numFmtId="0" fontId="14" fillId="3" borderId="0" xfId="24" applyFont="1" applyFill="1" applyAlignment="1">
      <alignment horizontal="center" vertical="center"/>
    </xf>
    <xf numFmtId="0" fontId="14" fillId="3" borderId="16" xfId="22" applyFont="1" applyFill="1" applyBorder="1" applyAlignment="1">
      <alignment horizontal="left" vertical="center"/>
    </xf>
    <xf numFmtId="0" fontId="14" fillId="3" borderId="14" xfId="22" applyFont="1" applyFill="1" applyBorder="1" applyAlignment="1">
      <alignment horizontal="left" vertical="center"/>
    </xf>
    <xf numFmtId="0" fontId="14" fillId="3" borderId="9" xfId="0" applyFont="1" applyFill="1" applyBorder="1" applyAlignment="1">
      <alignment horizontal="center" vertical="center" wrapText="1"/>
    </xf>
    <xf numFmtId="0" fontId="16" fillId="3" borderId="0" xfId="0" applyFont="1" applyFill="1" applyAlignment="1">
      <alignment horizontal="center" vertical="center"/>
    </xf>
    <xf numFmtId="0" fontId="14" fillId="3" borderId="0" xfId="0" applyFont="1" applyFill="1" applyAlignment="1">
      <alignment horizontal="justify" vertical="center" wrapText="1"/>
    </xf>
    <xf numFmtId="166" fontId="14" fillId="3" borderId="0" xfId="0" applyNumberFormat="1" applyFont="1" applyFill="1" applyAlignment="1">
      <alignment horizontal="center" vertical="center" wrapText="1"/>
    </xf>
    <xf numFmtId="0" fontId="16" fillId="3" borderId="0" xfId="24" applyFont="1" applyFill="1" applyAlignment="1">
      <alignment horizontal="left" vertical="top" wrapText="1"/>
    </xf>
    <xf numFmtId="0" fontId="14" fillId="3" borderId="16" xfId="24" applyFont="1" applyFill="1" applyBorder="1" applyAlignment="1">
      <alignment horizontal="left" vertical="center"/>
    </xf>
    <xf numFmtId="0" fontId="14" fillId="3" borderId="14" xfId="24" applyFont="1" applyFill="1" applyBorder="1" applyAlignment="1">
      <alignment horizontal="left" vertical="center"/>
    </xf>
    <xf numFmtId="0" fontId="14" fillId="3" borderId="15" xfId="24" applyFont="1" applyFill="1" applyBorder="1" applyAlignment="1">
      <alignment horizontal="center" vertical="center" wrapText="1"/>
    </xf>
    <xf numFmtId="0" fontId="7" fillId="3" borderId="0" xfId="24" applyFont="1" applyFill="1" applyAlignment="1">
      <alignment horizontal="left" vertical="center"/>
    </xf>
    <xf numFmtId="0" fontId="16" fillId="3" borderId="0" xfId="76" applyFont="1" applyFill="1" applyAlignment="1">
      <alignment horizontal="left" vertical="center" wrapText="1"/>
    </xf>
    <xf numFmtId="0" fontId="14" fillId="3" borderId="16" xfId="76" applyFont="1" applyFill="1" applyBorder="1" applyAlignment="1">
      <alignment horizontal="left" vertical="center"/>
    </xf>
    <xf numFmtId="0" fontId="14" fillId="3" borderId="14" xfId="76" applyFont="1" applyFill="1" applyBorder="1" applyAlignment="1">
      <alignment horizontal="left" vertical="center"/>
    </xf>
    <xf numFmtId="0" fontId="14" fillId="3" borderId="0" xfId="76" applyFont="1" applyFill="1" applyAlignment="1">
      <alignment horizontal="center" vertical="center" wrapText="1"/>
    </xf>
    <xf numFmtId="0" fontId="14" fillId="3" borderId="15" xfId="76" applyFont="1" applyFill="1" applyBorder="1" applyAlignment="1">
      <alignment horizontal="center" vertical="center" wrapText="1"/>
    </xf>
    <xf numFmtId="0" fontId="64" fillId="3" borderId="0" xfId="78" applyFont="1" applyFill="1" applyAlignment="1">
      <alignment horizontal="center" wrapText="1"/>
    </xf>
    <xf numFmtId="0" fontId="80" fillId="3" borderId="15" xfId="0" applyFont="1" applyFill="1" applyBorder="1" applyAlignment="1">
      <alignment horizontal="center" vertical="center" wrapText="1"/>
    </xf>
  </cellXfs>
  <cellStyles count="79">
    <cellStyle name="Bad" xfId="2" builtinId="27"/>
    <cellStyle name="CellBACode" xfId="72" xr:uid="{53BE6C6A-9795-4D25-90C5-D39D2139C7C4}"/>
    <cellStyle name="CellBAName" xfId="73" xr:uid="{53C12ABA-A8E9-45A9-A6E4-4EF532734564}"/>
    <cellStyle name="CellMCCode" xfId="70" xr:uid="{AA0AC2A9-D60D-4659-91A5-5A2E944C9195}"/>
    <cellStyle name="CellMCName" xfId="71" xr:uid="{570D215B-91DC-457C-B8E1-BDC579A957F0}"/>
    <cellStyle name="CellNationCode" xfId="64" xr:uid="{A7A97BCD-8074-4ED2-8E5F-94FC65C1FA66}"/>
    <cellStyle name="CellNationName" xfId="65" xr:uid="{4C80DD31-E852-47FB-AA76-BAEE8AB0F2E4}"/>
    <cellStyle name="CellRegionCode" xfId="66" xr:uid="{47BDF79B-8696-4A53-9048-91C152AD4EEA}"/>
    <cellStyle name="CellRegionName" xfId="67" xr:uid="{C43A7776-52CD-4929-A238-EEF5DCD1CC29}"/>
    <cellStyle name="CellUACode" xfId="68" xr:uid="{0D4A7E71-4005-4203-8AC2-9F3E6DD66DCE}"/>
    <cellStyle name="CellUAName" xfId="69" xr:uid="{8BB08116-D572-46A3-BFE7-9706A6A84311}"/>
    <cellStyle name="Comma" xfId="1" builtinId="3"/>
    <cellStyle name="Comma 19" xfId="25" xr:uid="{58EDD60D-954D-4331-A8C1-FD3C6DC0DD38}"/>
    <cellStyle name="Comma 2" xfId="6" xr:uid="{CF6ADD46-C8A3-4769-9CAA-658012EC6202}"/>
    <cellStyle name="Hyperlink" xfId="3" builtinId="8"/>
    <cellStyle name="Hyperlink 4" xfId="63" xr:uid="{C112B8B5-741B-49CF-9767-0C3A5D96A4A8}"/>
    <cellStyle name="Normal" xfId="0" builtinId="0"/>
    <cellStyle name="Normal 10" xfId="31" xr:uid="{0371674C-7A12-4D0B-9B30-DECB9855D4B1}"/>
    <cellStyle name="Normal 2" xfId="7" xr:uid="{A25DAE12-C9D3-4467-AF2B-D23974C7AD9D}"/>
    <cellStyle name="Normal 2 2" xfId="29" xr:uid="{9AA63E86-996B-4903-9153-FB94DB8247EA}"/>
    <cellStyle name="Normal 2 4" xfId="21" xr:uid="{1CBCE45D-DB94-4F79-B624-41337DA4F160}"/>
    <cellStyle name="Normal 2 5" xfId="55" xr:uid="{4BDF35C1-50DF-47EB-8C51-51915002CFAA}"/>
    <cellStyle name="Normal 21" xfId="61" xr:uid="{DA296B6E-1158-4ADD-BB56-89D1B03173F1}"/>
    <cellStyle name="Normal 3" xfId="22" xr:uid="{BD952D12-813D-4B6A-A323-5246D611CF83}"/>
    <cellStyle name="Normal 3 2" xfId="24" xr:uid="{D4B2DEFD-5786-4EC9-815D-529D2AED95A5}"/>
    <cellStyle name="Normal 3 2 2" xfId="76" xr:uid="{23F0CC88-7351-4D30-80D0-D2C2C7F7BDC8}"/>
    <cellStyle name="Normal 8" xfId="4" xr:uid="{E7A16F55-6D11-4740-ABC6-1898056F82C6}"/>
    <cellStyle name="Normal_3h_1" xfId="74" xr:uid="{60687E6C-ED4E-4658-9AC1-19A29DA696FF}"/>
    <cellStyle name="Normal_3J Revised" xfId="47" xr:uid="{304BB779-1CF6-4B57-98A9-A19D4FC973F9}"/>
    <cellStyle name="Normal_3J Revised_1" xfId="48" xr:uid="{DDBA4B02-5EC4-438C-ACE1-4EF7759D6BEA}"/>
    <cellStyle name="Normal_Affordability" xfId="56" xr:uid="{70BB2522-D4E1-4543-AEAB-076E00F260A6}"/>
    <cellStyle name="Normal_HHTYPE" xfId="23" xr:uid="{7870663B-952B-41B1-9EA9-62569A42A326}"/>
    <cellStyle name="Normal_Sheet1" xfId="9" xr:uid="{893B1984-4271-42EF-9281-670EC4C8ED58}"/>
    <cellStyle name="Normal_Sheet1 2" xfId="54" xr:uid="{6827C6D6-2E9C-4CB2-A49A-9637261880D1}"/>
    <cellStyle name="Normal_Sheet14 (4)" xfId="33" xr:uid="{547143E3-0276-47BE-BCB7-12CA1D6D0558}"/>
    <cellStyle name="Normal_Sheet2" xfId="28" xr:uid="{ADF59260-BC89-4D20-BD0E-277A7F16E926}"/>
    <cellStyle name="Normal_Sheet2 2" xfId="13" xr:uid="{CB1EF58F-BDE0-4F62-82CC-C968F97EC957}"/>
    <cellStyle name="Normal_Sheet3" xfId="53" xr:uid="{5F4F0218-C2D7-4D7E-84B3-592ACA72AF2A}"/>
    <cellStyle name="Normal_Sheet4" xfId="52" xr:uid="{40554C84-1278-4937-AD85-4510F353EE88}"/>
    <cellStyle name="Normal_Sheet5" xfId="51" xr:uid="{3A18BB3E-08F8-462C-8A4D-99F5426EDA05}"/>
    <cellStyle name="Normal_Sheet6" xfId="50" xr:uid="{14F3BE2D-FAEE-4AB0-B496-20EAE82FD4DF}"/>
    <cellStyle name="Normal_Sheet7" xfId="49" xr:uid="{D41BB888-0432-41C9-BE32-3C3BBD3BD518}"/>
    <cellStyle name="Normal_stock churn" xfId="60" xr:uid="{5E168566-616B-4D18-AF3E-4D435EF8F7D3}"/>
    <cellStyle name="Normal_Table 1b and Figure 1a" xfId="8" xr:uid="{50F0A6D9-A3D1-4B74-A940-20ADEE1482F8}"/>
    <cellStyle name="Normal_Table 1f" xfId="75" xr:uid="{A8064669-B406-474C-916A-FB35B9EA4ED5}"/>
    <cellStyle name="Normal_Table 2b" xfId="12" xr:uid="{509721C9-F409-4E60-B824-392B0F0FA7B0}"/>
    <cellStyle name="Normal_Table 2c&amp;d" xfId="16" xr:uid="{6D6CA50D-041E-4674-AF28-70929CC6DE37}"/>
    <cellStyle name="Normal_Table 2c&amp;d_1" xfId="14" xr:uid="{E428BD6C-EA1D-4CED-9B1E-5885D1F9F9E8}"/>
    <cellStyle name="Normal_Table 2c&amp;d_2" xfId="15" xr:uid="{1C2347A5-3E2B-4383-B612-7847DEB3B2AF}"/>
    <cellStyle name="Normal_Table 2f" xfId="18" xr:uid="{09F132B2-7CB3-425A-968D-F9D15FD28BE0}"/>
    <cellStyle name="Normal_Table 2f 2" xfId="20" xr:uid="{2667960D-6EAF-4A1B-A9C6-9460E46CE598}"/>
    <cellStyle name="Normal_Table 3a, Figure 3a" xfId="27" xr:uid="{7902AD22-0EA6-4708-8909-8B757442CD88}"/>
    <cellStyle name="Normal_Table 3b, Figure 3b" xfId="32" xr:uid="{0E0E621A-EAFE-4300-B019-45855CC74E20}"/>
    <cellStyle name="Normal_Table 3c, Figure 3c" xfId="34" xr:uid="{2E45CCBC-C4C6-4D15-B9CC-E7D43388F9D7}"/>
    <cellStyle name="Normal_Table 3d, Figure 3d" xfId="35" xr:uid="{584E4151-F62F-48E2-BD68-63A838840E99}"/>
    <cellStyle name="Normal_Table 3d, Figure 3d_1" xfId="36" xr:uid="{038F047C-99F4-42C0-B67F-34CD07971C46}"/>
    <cellStyle name="Normal_Table 3e, Figure 3e" xfId="39" xr:uid="{BBD719FF-45FB-475D-B02E-6E6686B85D20}"/>
    <cellStyle name="Normal_Table 3e, Figure 3e_2" xfId="37" xr:uid="{9403E16A-C88F-4660-8843-955297C5F5B1}"/>
    <cellStyle name="Normal_Table 3f_1" xfId="40" xr:uid="{CE572C78-D821-4A4E-925B-16FF9010A617}"/>
    <cellStyle name="Normal_Table 3g" xfId="43" xr:uid="{1D05E4B8-DADD-4DE2-BA92-142412C9AA41}"/>
    <cellStyle name="Normal_Table 3g_1" xfId="42" xr:uid="{68525AFA-0EA8-4C06-9FA4-22D50DD32718}"/>
    <cellStyle name="Normal_Table 3g_2" xfId="41" xr:uid="{151580C0-FBEF-43D3-9ACE-33A211B174C9}"/>
    <cellStyle name="Normal_Table 3h" xfId="44" xr:uid="{D1600431-A81B-4948-9C53-22AA85F32B27}"/>
    <cellStyle name="Normal_Table 3j" xfId="46" xr:uid="{63631EFF-0E0F-450C-8E17-342921D386A1}"/>
    <cellStyle name="Normal_Table 3l" xfId="78" xr:uid="{21BEB7E1-D0A9-4BB9-8DBC-440E0C633CF3}"/>
    <cellStyle name="Normal_Table 4b-4d" xfId="57" xr:uid="{0230701C-782D-46A9-932A-15BA2BF6B3DF}"/>
    <cellStyle name="Normal_Table 4b-4d_1" xfId="58" xr:uid="{7FFCF7E6-A81F-4384-A92D-493BD65CFF66}"/>
    <cellStyle name="Normal_Table2c&amp;d (London)" xfId="17" xr:uid="{EF5B0261-9BC4-4337-8796-1467C048C4D8}"/>
    <cellStyle name="Percent" xfId="59" builtinId="5"/>
    <cellStyle name="Percent 10" xfId="45" xr:uid="{F628EBE7-BF69-478C-8720-84DA90A2BBE6}"/>
    <cellStyle name="Percent 11" xfId="19" xr:uid="{76DEB2ED-5F31-4B33-9DA6-62CEC0965405}"/>
    <cellStyle name="Percent 17" xfId="26" xr:uid="{AEAAB809-615E-42DB-B997-1C02BCFB143F}"/>
    <cellStyle name="Percent 17 2" xfId="77" xr:uid="{95CAD12F-7CFA-45C3-BB31-272C30ABC1C9}"/>
    <cellStyle name="Percent 19" xfId="62" xr:uid="{642C3176-9346-49B5-AF75-4A7AE9F89F9D}"/>
    <cellStyle name="Percent 2" xfId="5" xr:uid="{BB32A4DF-38F8-464C-AA8C-B4C32E913C0E}"/>
    <cellStyle name="Percent 2 2" xfId="38" xr:uid="{16BFDB0E-E738-40FB-8735-FDDA295B4D13}"/>
    <cellStyle name="Percent 3" xfId="30" xr:uid="{B03ED332-2867-403F-8A18-986C27880073}"/>
    <cellStyle name="Percent 4 2 2" xfId="10" xr:uid="{BD9885EE-4724-42CB-896C-9E79F45CC071}"/>
    <cellStyle name="Percent 9 2" xfId="11" xr:uid="{E0B4B6D6-94D1-4B37-A080-307C042F9965}"/>
  </cellStyles>
  <dxfs count="57">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mhclg-my.sharepoint.com/GSE/CORE%20Data%20Files/CORE/02%20OPERATIONAL/Data/CORE%20DATA%2019_20/04%20Final%20QA/05%20Outside%20variables/02%20External%20data%20sources/VOA%20market%20rent%20data/privaterentalmarketstatistics17062020%20(1920).xls?5C2B0144" TargetMode="External"/><Relationship Id="rId1" Type="http://schemas.openxmlformats.org/officeDocument/2006/relationships/externalLinkPath" Target="file:///\\5C2B0144\privaterentalmarketstatistics17062020%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Table 1.1"/>
      <sheetName val="Table 1.2"/>
      <sheetName val="Table 1.3"/>
      <sheetName val="Table 1.4"/>
      <sheetName val="Table 1.5"/>
      <sheetName val="Table 1.6"/>
      <sheetName val="Table 1.7"/>
      <sheetName val="Table 2.1"/>
      <sheetName val="Table 2.2"/>
      <sheetName val="Table 2.3"/>
      <sheetName val="Table 2.4"/>
      <sheetName val="Table 2.5"/>
      <sheetName val="Table 2.6"/>
      <sheetName val="Table 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social-housing-lettings-in-england-april-2020-to-march-2021"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core@communities.gov.uk?subject=Table%202a%20-%20not%20what%20I%20need%20at%20all" TargetMode="External"/><Relationship Id="rId2" Type="http://schemas.openxmlformats.org/officeDocument/2006/relationships/hyperlink" Target="mailto:core@communities.gov.uk?subject=Table%202a%20-%20need%20something%20slightly%20different" TargetMode="External"/><Relationship Id="rId1" Type="http://schemas.openxmlformats.org/officeDocument/2006/relationships/hyperlink" Target="mailto:core@communities.gov.uk?subject=Table%202a%20-%20met%20my%20needs" TargetMode="External"/><Relationship Id="rId6" Type="http://schemas.openxmlformats.org/officeDocument/2006/relationships/printerSettings" Target="../printerSettings/printerSettings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re@communities.gov.uk?subject=Table%202b%20-%20not%20what%20I%20need%20at%20all" TargetMode="External"/><Relationship Id="rId2" Type="http://schemas.openxmlformats.org/officeDocument/2006/relationships/hyperlink" Target="mailto:core@communities.gov.uk?subject=Table%202b%20-%20need%20something%20slightly%20different" TargetMode="External"/><Relationship Id="rId1" Type="http://schemas.openxmlformats.org/officeDocument/2006/relationships/hyperlink" Target="mailto:core@communities.gov.uk?subject=Table%202b%20-%20met%20my%20needs" TargetMode="External"/><Relationship Id="rId6" Type="http://schemas.openxmlformats.org/officeDocument/2006/relationships/printerSettings" Target="../printerSettings/printerSettings1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mailto:core@communities.gov.uk?subject=Table%202c%20and%202d%20-%20need%20something%20slightly%20different" TargetMode="External"/><Relationship Id="rId7" Type="http://schemas.openxmlformats.org/officeDocument/2006/relationships/hyperlink" Target="mailto:CORE@communities.gov.uk" TargetMode="External"/><Relationship Id="rId2" Type="http://schemas.openxmlformats.org/officeDocument/2006/relationships/hyperlink" Target="mailto:core@communities.gov.uk?subject=Table%202c%20and%202d%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https://core.communities.gov.uk/" TargetMode="External"/><Relationship Id="rId5" Type="http://schemas.openxmlformats.org/officeDocument/2006/relationships/hyperlink" Target="https://www.ons.gov.uk/peoplepopulationandcommunity/housing/datasets/privaterentalmarketsummarystatisticsinengland" TargetMode="External"/><Relationship Id="rId4" Type="http://schemas.openxmlformats.org/officeDocument/2006/relationships/hyperlink" Target="mailto:core@communities.gov.uk?subject=Table%202c%20and%20d%20-%20not%20what%20I%20need%20at%20al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core@communities.gov.uk?subject=Table%202c%20and%202d%20(London)%20-%20need%20something%20slightly%20different" TargetMode="External"/><Relationship Id="rId7" Type="http://schemas.openxmlformats.org/officeDocument/2006/relationships/printerSettings" Target="../printerSettings/printerSettings12.bin"/><Relationship Id="rId2" Type="http://schemas.openxmlformats.org/officeDocument/2006/relationships/hyperlink" Target="mailto:core@communities.gov.uk?subject=Table%202c%20and%202d%20(London)%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2c%20and%202d%20(London)%20-%20not%20what%20I%20need%20at%20al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ore@communities.gov.uk?subject=Table%202e%20-%20not%20what%20I%20need%20at%20all" TargetMode="External"/><Relationship Id="rId2" Type="http://schemas.openxmlformats.org/officeDocument/2006/relationships/hyperlink" Target="mailto:core@communities.gov.uk?subject=Table%202e%20-%20need%20something%20slightly%20different" TargetMode="External"/><Relationship Id="rId1" Type="http://schemas.openxmlformats.org/officeDocument/2006/relationships/hyperlink" Target="mailto:core@communities.gov.uk?subject=Table%202e%20-%20met%20my%20needs" TargetMode="External"/><Relationship Id="rId6" Type="http://schemas.openxmlformats.org/officeDocument/2006/relationships/printerSettings" Target="../printerSettings/printerSettings1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mailto:core@communities.gov.uk?subject=Table%201a%20-%20not%20what%20I%20need%20at%20all"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mailto:core@communities.gov.uk?subject=Table%201a%20-%20not%20what%20I%20need%20at%20all" TargetMode="External"/><Relationship Id="rId4"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mailto:core@communities.gov.uk?subject=Table%202f%20and%202g%20-%20not%20what%20I%20need%20at%20all" TargetMode="External"/><Relationship Id="rId2" Type="http://schemas.openxmlformats.org/officeDocument/2006/relationships/hyperlink" Target="mailto:core@communities.gov.uk?subject=Table%202f%20and%202g%20-%20need%20something%20slightly%20different" TargetMode="External"/><Relationship Id="rId1" Type="http://schemas.openxmlformats.org/officeDocument/2006/relationships/hyperlink" Target="mailto:core@communities.gov.uk?subject=Table%202f%20and%202g%20-%20met%20my%20needs" TargetMode="External"/><Relationship Id="rId6" Type="http://schemas.openxmlformats.org/officeDocument/2006/relationships/printerSettings" Target="../printerSettings/printerSettings1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mailto:core@communities.gov.uk?subject=Table%203a%20-%20not%20what%20I%20need%20at%20all" TargetMode="External"/><Relationship Id="rId2" Type="http://schemas.openxmlformats.org/officeDocument/2006/relationships/hyperlink" Target="mailto:core@communities.gov.uk?subject=Table%203a%20-%20need%20something%20slightly%20different" TargetMode="External"/><Relationship Id="rId1" Type="http://schemas.openxmlformats.org/officeDocument/2006/relationships/hyperlink" Target="mailto:core@communities.gov.uk?subject=Table%203a%20-%20met%20my%20needs" TargetMode="External"/><Relationship Id="rId6" Type="http://schemas.openxmlformats.org/officeDocument/2006/relationships/printerSettings" Target="../printerSettings/printerSettings1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re@communities.gov.uk?subject=Table%201a%20-%20not%20what%20I%20need%20at%20all"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printerSettings" Target="../printerSettings/printerSettings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core@communities.gov.uk?subject=Table%203bii%20-%20not%20what%20I%20need%20at%20all" TargetMode="External"/><Relationship Id="rId2" Type="http://schemas.openxmlformats.org/officeDocument/2006/relationships/hyperlink" Target="mailto:core@communities.gov.uk?subject=Table%203bii%20-%20need%20something%20slightly%20different" TargetMode="External"/><Relationship Id="rId1" Type="http://schemas.openxmlformats.org/officeDocument/2006/relationships/hyperlink" Target="mailto:core@communities.gov.uk?subject=Table%203bii%20-%20met%20my%20needs" TargetMode="External"/><Relationship Id="rId6" Type="http://schemas.openxmlformats.org/officeDocument/2006/relationships/printerSettings" Target="../printerSettings/printerSettings1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re@communities.gov.uk?subject=Table%203c%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c%20-%20met%20my%20needs" TargetMode="External"/><Relationship Id="rId6" Type="http://schemas.openxmlformats.org/officeDocument/2006/relationships/printerSettings" Target="../printerSettings/printerSettings2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mailto:core@communities.gov.uk?subject=Table%203f%20-%20not%20what%20I%20need%20at%20all" TargetMode="External"/><Relationship Id="rId2" Type="http://schemas.openxmlformats.org/officeDocument/2006/relationships/hyperlink" Target="mailto:core@communities.gov.uk?subject=Table%203f%20-%20need%20something%20slightly%20different" TargetMode="External"/><Relationship Id="rId1" Type="http://schemas.openxmlformats.org/officeDocument/2006/relationships/hyperlink" Target="mailto:core@communities.gov.uk?subject=Table%203f%20-%20met%20my%20needs" TargetMode="External"/><Relationship Id="rId6" Type="http://schemas.openxmlformats.org/officeDocument/2006/relationships/printerSettings" Target="../printerSettings/printerSettings2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core@communities.gov.uk?subject=Table%203d%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d%20-%20met%20my%20needs" TargetMode="External"/><Relationship Id="rId6" Type="http://schemas.openxmlformats.org/officeDocument/2006/relationships/printerSettings" Target="../printerSettings/printerSettings2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core@communities.gov.uk?subject=Table%203e%20-%20not%20what%20I%20need%20at%20all" TargetMode="External"/><Relationship Id="rId2" Type="http://schemas.openxmlformats.org/officeDocument/2006/relationships/hyperlink" Target="mailto:core@communities.gov.uk?subject=Table%203e%20-%20need%20something%20slightly%20different" TargetMode="External"/><Relationship Id="rId1" Type="http://schemas.openxmlformats.org/officeDocument/2006/relationships/hyperlink" Target="mailto:core@communities.gov.uk?subject=Table%203e%20-%20met%20my%20needs" TargetMode="External"/><Relationship Id="rId6" Type="http://schemas.openxmlformats.org/officeDocument/2006/relationships/printerSettings" Target="../printerSettings/printerSettings2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ore@communities.gov.uk?subject=Table%203g%20-%20not%20what%20I%20need%20at%20all" TargetMode="External"/><Relationship Id="rId7" Type="http://schemas.openxmlformats.org/officeDocument/2006/relationships/printerSettings" Target="../printerSettings/printerSettings24.bin"/><Relationship Id="rId2" Type="http://schemas.openxmlformats.org/officeDocument/2006/relationships/hyperlink" Target="mailto:core@communities.gov.uk?subject=Table%203g%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3g%20-%20met%20my%20needs"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mailto:core@communities.gov.uk?subject=Table%203h%20-%20not%20what%20I%20need%20at%20all" TargetMode="External"/><Relationship Id="rId2" Type="http://schemas.openxmlformats.org/officeDocument/2006/relationships/hyperlink" Target="mailto:core@communities.gov.uk?subject=Table%203h%20-%20need%20something%20slightly%20different" TargetMode="External"/><Relationship Id="rId1" Type="http://schemas.openxmlformats.org/officeDocument/2006/relationships/hyperlink" Target="mailto:core@communities.gov.uk?subject=Table%203h%20-%20met%20my%20needs" TargetMode="External"/><Relationship Id="rId6" Type="http://schemas.openxmlformats.org/officeDocument/2006/relationships/printerSettings" Target="../printerSettings/printerSettings2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core@communities.gov.uk?subject=Table%203j%20-%20not%20what%20I%20need%20at%20all" TargetMode="External"/><Relationship Id="rId2" Type="http://schemas.openxmlformats.org/officeDocument/2006/relationships/hyperlink" Target="mailto:core@communities.gov.uk?subject=Table%203j%20-%20need%20something%20slightly%20different" TargetMode="External"/><Relationship Id="rId1" Type="http://schemas.openxmlformats.org/officeDocument/2006/relationships/hyperlink" Target="mailto:core@communities.gov.uk?subject=Table%203j%20-%20met%20my%20needs" TargetMode="External"/><Relationship Id="rId6" Type="http://schemas.openxmlformats.org/officeDocument/2006/relationships/printerSettings" Target="../printerSettings/printerSettings2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mailto:core@communities.gov.uk?subject=Table%203k%20-%20not%20what%20I%20need%20at%20all" TargetMode="External"/><Relationship Id="rId2" Type="http://schemas.openxmlformats.org/officeDocument/2006/relationships/hyperlink" Target="mailto:core@communities.gov.uk?subject=Table%203k%20-%20need%20something%20slightly%20different" TargetMode="External"/><Relationship Id="rId1" Type="http://schemas.openxmlformats.org/officeDocument/2006/relationships/hyperlink" Target="mailto:core@communities.gov.uk?subject=Table%203k%20-%20met%20my%20needs" TargetMode="External"/><Relationship Id="rId6" Type="http://schemas.openxmlformats.org/officeDocument/2006/relationships/printerSettings" Target="../printerSettings/printerSettings2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core@communities.gov.uk?subject=Table%203l%20-%20not%20what%20I%20need%20at%20all" TargetMode="External"/><Relationship Id="rId2" Type="http://schemas.openxmlformats.org/officeDocument/2006/relationships/hyperlink" Target="mailto:core@communities.gov.uk?subject=Table%203l%20-%20need%20something%20slightly%20different" TargetMode="External"/><Relationship Id="rId1" Type="http://schemas.openxmlformats.org/officeDocument/2006/relationships/hyperlink" Target="mailto:core@communities.gov.uk?subject=Table%203l%20-%20met%20my%20needs" TargetMode="External"/><Relationship Id="rId6" Type="http://schemas.openxmlformats.org/officeDocument/2006/relationships/printerSettings" Target="../printerSettings/printerSettings28.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CORE@communities.gov.uk" TargetMode="External"/><Relationship Id="rId3" Type="http://schemas.openxmlformats.org/officeDocument/2006/relationships/hyperlink" Target="mailto:core@communities.gov.uk?subject=Table%201a%20-%20not%20what%20I%20need%20at%20all" TargetMode="External"/><Relationship Id="rId7" Type="http://schemas.openxmlformats.org/officeDocument/2006/relationships/hyperlink" Target="https://core.communities.gov.uk/"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subject=Table%204a%20-%20not%20what%20I%20need%20at%20all" TargetMode="External"/><Relationship Id="rId5" Type="http://schemas.openxmlformats.org/officeDocument/2006/relationships/hyperlink" Target="mailto:core@communities.gov.uk?subject=Table%204a%20-%20need%20something%20slightly%20different" TargetMode="External"/><Relationship Id="rId4" Type="http://schemas.openxmlformats.org/officeDocument/2006/relationships/hyperlink" Target="mailto:core@communities.gov.uk?subject=Table%204a%20-%20met%20my%20needs" TargetMode="External"/><Relationship Id="rId9"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hyperlink" Target="mailto:core@communities.gov.uk?subject=Table%204b-e%20-%20not%20what%20I%20need%20at%20all" TargetMode="External"/><Relationship Id="rId2" Type="http://schemas.openxmlformats.org/officeDocument/2006/relationships/hyperlink" Target="mailto:core@communities.gov.uk?subject=Table%204b-e%20-%20need%20something%20slightly%20different" TargetMode="External"/><Relationship Id="rId1" Type="http://schemas.openxmlformats.org/officeDocument/2006/relationships/hyperlink" Target="mailto:core@communities.gov.uk?subject=Table%204b-e%20-%20met%20my%20needs" TargetMode="External"/><Relationship Id="rId6" Type="http://schemas.openxmlformats.org/officeDocument/2006/relationships/printerSettings" Target="../printerSettings/printerSettings3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core@communities.gov.uk?subject=Table%201b%20-%20not%20what%20I%20need%20at%20all" TargetMode="External"/><Relationship Id="rId2" Type="http://schemas.openxmlformats.org/officeDocument/2006/relationships/hyperlink" Target="mailto:core@communities.gov.uk?subject=Table%201b%20-%20need%20something%20slightly%20different" TargetMode="External"/><Relationship Id="rId1" Type="http://schemas.openxmlformats.org/officeDocument/2006/relationships/hyperlink" Target="mailto:core@communities.gov.uk?subject=Table%201b%20-%20met%20my%20needs" TargetMode="External"/><Relationship Id="rId6" Type="http://schemas.openxmlformats.org/officeDocument/2006/relationships/printerSettings" Target="../printerSettings/printerSettings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ore@communities.gov.uk?subject=Table%201a%20-%20not%20what%20I%20need%20at%20all"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printerSettings" Target="../printerSettings/printerSettings4.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ore@communities.gov.uk?subject=Table%201d%20-%20not%20what%20I%20need%20at%20all" TargetMode="External"/><Relationship Id="rId2" Type="http://schemas.openxmlformats.org/officeDocument/2006/relationships/hyperlink" Target="mailto:core@communities.gov.uk?subject=Table%201d%20-%20need%20something%20slightly%20different" TargetMode="External"/><Relationship Id="rId1" Type="http://schemas.openxmlformats.org/officeDocument/2006/relationships/hyperlink" Target="mailto:core@communities.gov.uk?subject=Table%201d%20-%20met%20my%20needs" TargetMode="External"/><Relationship Id="rId6" Type="http://schemas.openxmlformats.org/officeDocument/2006/relationships/printerSettings" Target="../printerSettings/printerSettings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re@communities.gov.uk?subject=Table%201f%20-%20need%20something%20slightly%20different" TargetMode="External"/><Relationship Id="rId2" Type="http://schemas.openxmlformats.org/officeDocument/2006/relationships/hyperlink" Target="mailto:core@communities.gov.uk?subject=Table%201f%20-%20met%20my%20needs" TargetMode="External"/><Relationship Id="rId1" Type="http://schemas.openxmlformats.org/officeDocument/2006/relationships/hyperlink" Target="https://www.ons.gov.uk/peoplepopulationandcommunity/housing/datasets/privaterentalmarketsummarystatisticsinengland" TargetMode="External"/><Relationship Id="rId6" Type="http://schemas.openxmlformats.org/officeDocument/2006/relationships/printerSettings" Target="../printerSettings/printerSettings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https://www.ons.gov.uk/methodology/geography/geographicalproducts/ruralurbanclassifications" TargetMode="Externa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mailto:core@communities.gov.uk?subject=Table%201h%20-%20not%20what%20I%20need%20at%20all" TargetMode="External"/><Relationship Id="rId2" Type="http://schemas.openxmlformats.org/officeDocument/2006/relationships/hyperlink" Target="mailto:core@communities.gov.uk?subject=Table%201h%20-%20need%20something%20slightly%20different" TargetMode="External"/><Relationship Id="rId1" Type="http://schemas.openxmlformats.org/officeDocument/2006/relationships/hyperlink" Target="mailto:core@communities.gov.uk?subject=Table%201h%20-%20met%20my%20needs" TargetMode="External"/><Relationship Id="rId6" Type="http://schemas.openxmlformats.org/officeDocument/2006/relationships/printerSettings" Target="../printerSettings/printerSettings8.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5951-058D-478D-9F3A-AEBDD4D7D64D}">
  <sheetPr>
    <tabColor theme="0"/>
  </sheetPr>
  <dimension ref="A1:D63"/>
  <sheetViews>
    <sheetView showGridLines="0" zoomScale="80" zoomScaleNormal="80" workbookViewId="0">
      <selection activeCell="A9" sqref="A9"/>
    </sheetView>
  </sheetViews>
  <sheetFormatPr defaultColWidth="9" defaultRowHeight="13.5" x14ac:dyDescent="0.3"/>
  <cols>
    <col min="1" max="1" width="34.3828125" style="2" customWidth="1"/>
    <col min="2" max="2" width="144" style="2" customWidth="1"/>
    <col min="3" max="16384" width="9" style="2"/>
  </cols>
  <sheetData>
    <row r="1" spans="1:2" ht="18" x14ac:dyDescent="0.4">
      <c r="A1" s="348" t="s">
        <v>0</v>
      </c>
      <c r="B1" s="1"/>
    </row>
    <row r="2" spans="1:2" ht="18" x14ac:dyDescent="0.4">
      <c r="A2" s="348" t="s">
        <v>1</v>
      </c>
      <c r="B2" s="1"/>
    </row>
    <row r="3" spans="1:2" ht="17.5" x14ac:dyDescent="0.35">
      <c r="A3" s="3" t="s">
        <v>2</v>
      </c>
      <c r="B3" s="1"/>
    </row>
    <row r="4" spans="1:2" s="313" customFormat="1" ht="14" x14ac:dyDescent="0.3">
      <c r="A4" s="287"/>
      <c r="B4" s="287"/>
    </row>
    <row r="5" spans="1:2" s="313" customFormat="1" ht="30" customHeight="1" x14ac:dyDescent="0.3">
      <c r="A5" s="839" t="s">
        <v>3</v>
      </c>
      <c r="B5" s="839"/>
    </row>
    <row r="6" spans="1:2" s="313" customFormat="1" ht="18" customHeight="1" x14ac:dyDescent="0.3">
      <c r="A6" s="839" t="s">
        <v>4</v>
      </c>
      <c r="B6" s="839"/>
    </row>
    <row r="7" spans="1:2" s="313" customFormat="1" ht="18" customHeight="1" x14ac:dyDescent="0.3">
      <c r="A7" s="463" t="s">
        <v>5</v>
      </c>
      <c r="B7" s="349"/>
    </row>
    <row r="8" spans="1:2" s="313" customFormat="1" ht="18" customHeight="1" x14ac:dyDescent="0.3">
      <c r="A8" s="349"/>
      <c r="B8" s="349"/>
    </row>
    <row r="9" spans="1:2" s="313" customFormat="1" ht="14" x14ac:dyDescent="0.3">
      <c r="A9" s="287" t="s">
        <v>6</v>
      </c>
      <c r="B9" s="287"/>
    </row>
    <row r="10" spans="1:2" s="313" customFormat="1" ht="14" x14ac:dyDescent="0.3">
      <c r="A10" s="287"/>
      <c r="B10" s="287"/>
    </row>
    <row r="11" spans="1:2" ht="17.5" x14ac:dyDescent="0.35">
      <c r="A11" s="3"/>
      <c r="B11" s="1"/>
    </row>
    <row r="12" spans="1:2" ht="17.5" x14ac:dyDescent="0.35">
      <c r="A12" s="1" t="s">
        <v>7</v>
      </c>
      <c r="B12" s="1"/>
    </row>
    <row r="13" spans="1:2" ht="15.5" x14ac:dyDescent="0.35">
      <c r="A13" s="4" t="s">
        <v>8</v>
      </c>
      <c r="B13" s="4" t="s">
        <v>9</v>
      </c>
    </row>
    <row r="14" spans="1:2" ht="18" customHeight="1" x14ac:dyDescent="0.3">
      <c r="A14" s="330" t="s">
        <v>10</v>
      </c>
      <c r="B14" s="331" t="s">
        <v>11</v>
      </c>
    </row>
    <row r="15" spans="1:2" ht="18" customHeight="1" x14ac:dyDescent="0.3">
      <c r="A15" s="624"/>
      <c r="B15" s="333" t="s">
        <v>12</v>
      </c>
    </row>
    <row r="16" spans="1:2" ht="18" customHeight="1" x14ac:dyDescent="0.3">
      <c r="A16" s="332"/>
      <c r="B16" s="333" t="s">
        <v>13</v>
      </c>
    </row>
    <row r="17" spans="1:2" ht="18" customHeight="1" x14ac:dyDescent="0.3">
      <c r="A17" s="332"/>
      <c r="B17" s="333" t="s">
        <v>14</v>
      </c>
    </row>
    <row r="18" spans="1:2" ht="18" customHeight="1" x14ac:dyDescent="0.3">
      <c r="A18" s="332"/>
      <c r="B18" s="333" t="s">
        <v>15</v>
      </c>
    </row>
    <row r="19" spans="1:2" ht="18" customHeight="1" x14ac:dyDescent="0.3">
      <c r="A19" s="332"/>
      <c r="B19" s="625" t="s">
        <v>16</v>
      </c>
    </row>
    <row r="20" spans="1:2" ht="18" customHeight="1" x14ac:dyDescent="0.3">
      <c r="A20" s="332"/>
      <c r="B20" s="333" t="s">
        <v>17</v>
      </c>
    </row>
    <row r="21" spans="1:2" ht="18" customHeight="1" x14ac:dyDescent="0.3">
      <c r="A21" s="332"/>
      <c r="B21" s="333" t="s">
        <v>18</v>
      </c>
    </row>
    <row r="22" spans="1:2" ht="18" customHeight="1" x14ac:dyDescent="0.3">
      <c r="A22" s="332"/>
      <c r="B22" s="333" t="s">
        <v>19</v>
      </c>
    </row>
    <row r="23" spans="1:2" ht="18" customHeight="1" x14ac:dyDescent="0.3">
      <c r="A23" s="334" t="s">
        <v>20</v>
      </c>
      <c r="B23" s="335" t="s">
        <v>21</v>
      </c>
    </row>
    <row r="24" spans="1:2" ht="18" customHeight="1" x14ac:dyDescent="0.3">
      <c r="A24" s="336"/>
      <c r="B24" s="335" t="s">
        <v>22</v>
      </c>
    </row>
    <row r="25" spans="1:2" ht="18" customHeight="1" x14ac:dyDescent="0.3">
      <c r="A25" s="336"/>
      <c r="B25" s="335" t="s">
        <v>23</v>
      </c>
    </row>
    <row r="26" spans="1:2" ht="18" customHeight="1" x14ac:dyDescent="0.3">
      <c r="A26" s="336"/>
      <c r="B26" s="335" t="s">
        <v>24</v>
      </c>
    </row>
    <row r="27" spans="1:2" ht="18" customHeight="1" x14ac:dyDescent="0.3">
      <c r="A27" s="336"/>
      <c r="B27" s="335" t="s">
        <v>25</v>
      </c>
    </row>
    <row r="28" spans="1:2" ht="18" customHeight="1" x14ac:dyDescent="0.3">
      <c r="A28" s="336"/>
      <c r="B28" s="335" t="s">
        <v>26</v>
      </c>
    </row>
    <row r="29" spans="1:2" ht="18" customHeight="1" x14ac:dyDescent="0.3">
      <c r="A29" s="336"/>
      <c r="B29" s="337" t="s">
        <v>27</v>
      </c>
    </row>
    <row r="30" spans="1:2" ht="18" customHeight="1" x14ac:dyDescent="0.3">
      <c r="A30" s="336"/>
      <c r="B30" s="335" t="s">
        <v>28</v>
      </c>
    </row>
    <row r="31" spans="1:2" ht="18" customHeight="1" x14ac:dyDescent="0.3">
      <c r="A31" s="338"/>
      <c r="B31" s="335" t="s">
        <v>29</v>
      </c>
    </row>
    <row r="32" spans="1:2" ht="18" customHeight="1" x14ac:dyDescent="0.3">
      <c r="A32" s="338"/>
      <c r="B32" s="335" t="s">
        <v>30</v>
      </c>
    </row>
    <row r="33" spans="1:4" ht="18" customHeight="1" x14ac:dyDescent="0.3">
      <c r="A33" s="338"/>
      <c r="B33" s="335" t="s">
        <v>31</v>
      </c>
    </row>
    <row r="34" spans="1:4" ht="18" customHeight="1" x14ac:dyDescent="0.3">
      <c r="A34" s="336"/>
      <c r="B34" s="335" t="s">
        <v>32</v>
      </c>
      <c r="D34"/>
    </row>
    <row r="35" spans="1:4" ht="18" customHeight="1" x14ac:dyDescent="0.3">
      <c r="A35" s="336"/>
      <c r="B35" s="337" t="s">
        <v>33</v>
      </c>
    </row>
    <row r="36" spans="1:4" ht="18" customHeight="1" x14ac:dyDescent="0.3">
      <c r="A36" s="336"/>
      <c r="B36" s="335" t="s">
        <v>34</v>
      </c>
    </row>
    <row r="37" spans="1:4" ht="18" customHeight="1" x14ac:dyDescent="0.3">
      <c r="A37" s="336"/>
      <c r="B37" s="335" t="s">
        <v>35</v>
      </c>
    </row>
    <row r="38" spans="1:4" ht="18" customHeight="1" x14ac:dyDescent="0.3">
      <c r="A38" s="336"/>
      <c r="B38" s="335" t="s">
        <v>36</v>
      </c>
    </row>
    <row r="39" spans="1:4" ht="18" customHeight="1" x14ac:dyDescent="0.3">
      <c r="A39" s="336"/>
      <c r="B39" s="335" t="s">
        <v>37</v>
      </c>
    </row>
    <row r="40" spans="1:4" ht="18" customHeight="1" x14ac:dyDescent="0.3">
      <c r="A40" s="336"/>
      <c r="B40" s="335" t="s">
        <v>38</v>
      </c>
    </row>
    <row r="41" spans="1:4" ht="18" customHeight="1" x14ac:dyDescent="0.3">
      <c r="A41" s="336"/>
      <c r="B41" s="335" t="s">
        <v>39</v>
      </c>
    </row>
    <row r="42" spans="1:4" ht="18" customHeight="1" x14ac:dyDescent="0.3">
      <c r="A42" s="336"/>
      <c r="B42" s="626" t="s">
        <v>40</v>
      </c>
    </row>
    <row r="43" spans="1:4" ht="18" customHeight="1" x14ac:dyDescent="0.3">
      <c r="A43" s="339" t="s">
        <v>41</v>
      </c>
      <c r="B43" s="340" t="s">
        <v>42</v>
      </c>
    </row>
    <row r="44" spans="1:4" ht="18" customHeight="1" x14ac:dyDescent="0.3">
      <c r="A44" s="341"/>
      <c r="B44" s="340" t="s">
        <v>43</v>
      </c>
    </row>
    <row r="45" spans="1:4" ht="18" customHeight="1" x14ac:dyDescent="0.3">
      <c r="A45" s="341"/>
      <c r="B45" s="340" t="s">
        <v>44</v>
      </c>
    </row>
    <row r="46" spans="1:4" ht="18" customHeight="1" x14ac:dyDescent="0.3">
      <c r="A46" s="341"/>
      <c r="B46" s="340" t="s">
        <v>45</v>
      </c>
    </row>
    <row r="47" spans="1:4" ht="18" customHeight="1" x14ac:dyDescent="0.3">
      <c r="A47" s="341"/>
      <c r="B47" s="340" t="s">
        <v>46</v>
      </c>
    </row>
    <row r="48" spans="1:4" ht="18" customHeight="1" x14ac:dyDescent="0.3">
      <c r="A48" s="341"/>
      <c r="B48" s="340" t="s">
        <v>47</v>
      </c>
    </row>
    <row r="49" spans="1:2" ht="18" customHeight="1" x14ac:dyDescent="0.3">
      <c r="A49" s="341"/>
      <c r="B49" s="340" t="s">
        <v>48</v>
      </c>
    </row>
    <row r="50" spans="1:2" ht="18" customHeight="1" x14ac:dyDescent="0.3">
      <c r="A50" s="341"/>
      <c r="B50" s="340" t="s">
        <v>49</v>
      </c>
    </row>
    <row r="51" spans="1:2" ht="18" customHeight="1" x14ac:dyDescent="0.3">
      <c r="A51" s="341"/>
      <c r="B51" s="340" t="s">
        <v>50</v>
      </c>
    </row>
    <row r="52" spans="1:2" ht="18" customHeight="1" x14ac:dyDescent="0.3">
      <c r="A52" s="341"/>
      <c r="B52" s="627" t="s">
        <v>51</v>
      </c>
    </row>
    <row r="53" spans="1:2" ht="18" customHeight="1" x14ac:dyDescent="0.3">
      <c r="A53" s="341"/>
      <c r="B53" s="340" t="s">
        <v>52</v>
      </c>
    </row>
    <row r="54" spans="1:2" ht="18" customHeight="1" x14ac:dyDescent="0.3">
      <c r="A54" s="341"/>
      <c r="B54" s="340" t="s">
        <v>53</v>
      </c>
    </row>
    <row r="55" spans="1:2" ht="18" customHeight="1" x14ac:dyDescent="0.3">
      <c r="A55" s="341"/>
      <c r="B55" s="340" t="s">
        <v>54</v>
      </c>
    </row>
    <row r="56" spans="1:2" ht="18" customHeight="1" x14ac:dyDescent="0.3">
      <c r="A56" s="342" t="s">
        <v>55</v>
      </c>
      <c r="B56" s="343" t="s">
        <v>56</v>
      </c>
    </row>
    <row r="57" spans="1:2" ht="18" customHeight="1" x14ac:dyDescent="0.3">
      <c r="A57" s="344"/>
      <c r="B57" s="345" t="s">
        <v>57</v>
      </c>
    </row>
    <row r="58" spans="1:2" ht="18" customHeight="1" x14ac:dyDescent="0.3">
      <c r="A58" s="344"/>
      <c r="B58" s="345" t="s">
        <v>58</v>
      </c>
    </row>
    <row r="59" spans="1:2" ht="18" customHeight="1" x14ac:dyDescent="0.3">
      <c r="A59" s="344"/>
      <c r="B59" s="343" t="s">
        <v>59</v>
      </c>
    </row>
    <row r="60" spans="1:2" ht="18" customHeight="1" x14ac:dyDescent="0.3">
      <c r="A60" s="346"/>
      <c r="B60" s="347" t="s">
        <v>60</v>
      </c>
    </row>
    <row r="63" spans="1:2" x14ac:dyDescent="0.3">
      <c r="B63" s="5"/>
    </row>
  </sheetData>
  <mergeCells count="2">
    <mergeCell ref="A5:B5"/>
    <mergeCell ref="A6:B6"/>
  </mergeCells>
  <phoneticPr fontId="49" type="noConversion"/>
  <hyperlinks>
    <hyperlink ref="B14" location="'Table 1a'!A1" display="Table 1a: New social housing lettings by housing type and provider, 2004/05 to 2019/20" xr:uid="{E0611740-B630-438F-853F-585DE9D00EDB}"/>
    <hyperlink ref="B23" location="'Table 2a'!A1" display="Table 2a: New social housing lettings by tenancy type, 2017/18 to 2019/20" xr:uid="{774CA64C-B8C4-4204-843E-D990F22C1DF4}"/>
    <hyperlink ref="B24" location="'Table 2b'!Print_Area" display="Table 2b: Length of Fixed Term Tenancy, for new social housing lettings, 2017/18 to 2019/20" xr:uid="{939EA0AE-E216-4F9D-A6F3-59DEF9E26330}"/>
    <hyperlink ref="B25" location="'Table 2c&amp;d'!A1" display="Table 2ci: Mean weekly social rent (£) of new general needs lettings, 2007/08 to 2019/20" xr:uid="{797E1A30-2C43-4A79-981C-3F0879023608}"/>
    <hyperlink ref="B28" location="'Table 2c&amp;d'!A14" display="Table 2di: Mean weekly affordable rent (£) of new general needs lettings, 2011/12 to 2019/20" xr:uid="{886429A0-1795-4747-BC69-3A6436875B7E}"/>
    <hyperlink ref="B46" location="'Table 3c'!A1" display="Table 3c: Economic status of tenant by type of letting, for new social housing lettings, 2007/08 to 2019/20" xr:uid="{8CC4A48F-FF63-4433-BA0A-616F926C6AF8}"/>
    <hyperlink ref="B56" location="'Table 4a'!A1" display="Table 4a: Number of participating LAs and estimated CORE submission levels" xr:uid="{96F49D9B-420E-4701-AAC8-BC3E3B055C12}"/>
    <hyperlink ref="B43" location="'Table 3a'!A1" display="Table 3a: Household composition by type of letting, for new social housing lettings, 2007/08 to 2019/20" xr:uid="{36650739-B530-4633-98BB-80581B117B8D}"/>
    <hyperlink ref="B17" location="'Table 1c'!A1" display="Table 1c: A comparison of new general needs lettings and social stock 2007/08 to 2019/20" xr:uid="{56E85EB4-283D-49DF-A919-B3207C9A71EC}"/>
    <hyperlink ref="B31" location="'Table 2c&amp;d (London)'!A1" display="Table 2ci (London): Mean weekly social rent (£) of new general needs lettings in London, 2007/08 to 2019/20" xr:uid="{9B9D7B08-CB95-4955-8BFF-DCD0937CC309}"/>
    <hyperlink ref="B34" location="'Table 2c&amp;d (London)'!A14" display="Table 2di (London): Mean weekly affordable rent (£) of new general needs lettings in London, 2011/12 to 2019/20" xr:uid="{91C1E711-1A02-47A0-9564-03A9B16F3E44}"/>
    <hyperlink ref="B47" location="'Table 3d'!A1" display="Table 3d: Nationality of tenant by type of letting, for new social housing lettings, 2007/08 to 2019/20" xr:uid="{2928BAFD-0D2C-4211-BFB4-097AA976C28E}"/>
    <hyperlink ref="B48" location="'Table 3e'!A1" display="Table 3e: Ethnic group of tenant by type of letting, for new social housing lettings, 2007/08 to 2019/20" xr:uid="{FECD0F80-A427-402C-BB20-52D8788DD72F}"/>
    <hyperlink ref="B49" location="'Table 3f'!A1" display="Table 3f: Previous housing situation of tenant by type of letting, for new social housing lettings, 2017/18 to 2019/20" xr:uid="{9137D710-DAD1-4532-8146-EE796342724E}"/>
    <hyperlink ref="B50" location="'Table 3g'!A1" display="Table 3g: Other household characteristics of new social housing lettings, 2017/18 to 2019/20" xr:uid="{DCA65F45-46FB-433C-913B-D4716635D88B}"/>
    <hyperlink ref="B57" location="'Table 4b - 4e'!Print_area" display="Table 4b: Proportion of new social rent lettings with missing income details" xr:uid="{083C710A-C692-416C-A7D8-1C7E860AF31B}"/>
    <hyperlink ref="B58" location="'Table 4b - 4e'!Print_area" display="Table 4c: Proportion of new social rent lettings where “refused” has been recorded" xr:uid="{8B99C4AF-C088-4E91-B9F2-1AA55B065129}"/>
    <hyperlink ref="B59" location="'Table 4b - 4e'!Print_area" display="Table 4d: Proportion of new social rent lettings where records have been imputed" xr:uid="{E4BB74CB-B4FE-4ADD-A975-CC9DAA3CB701}"/>
    <hyperlink ref="B26" location="'Table 2c&amp;d'!R1" display="Table 2cii: Median weekly social rent (£) of new general needs lettings, 2007/08 to 2019/20" xr:uid="{BE9DACD4-C236-4A5F-976A-91E14AB639D7}"/>
    <hyperlink ref="B29" location="'Table 2c&amp;d'!R14" display="Table 2dii: Median weekly affordable rent of new general needs lettings, 2011/12 to 2019/20" xr:uid="{76795C18-B9C4-43A0-9E3C-CA4D1EAF5BBD}"/>
    <hyperlink ref="B32" location="'Table 2c&amp;d (London)'!R1" display="Table 2cii (London): Median weekly social rent (£) of new general needs lettings in London, 2007/08 to 2019/20" xr:uid="{6CDC7DDD-A0EB-4D61-A887-7A4617716EEB}"/>
    <hyperlink ref="B35" location="'Table 2c&amp;d (London)'!R14" display="Table 2dii (London): Median weekly affordable rent (£) of new general needs lettings in London, 2011/12 to 2019/20" xr:uid="{A85C6CD7-3071-4A44-88C1-7BEE399B001F}"/>
    <hyperlink ref="B53" location="'Table 3j'!A1" display="Table 3j: Source of referral for new social housing lettings, 2007/08 to 2019/20" xr:uid="{CBBD0C3D-253B-47EC-900F-34BDB03B07BE}"/>
    <hyperlink ref="B51" location="'Table 3h'!Print_Area" display="Table 3h: Reason the household left their last settled home, for new social housing lettings, 2017/18 to 2019/20" xr:uid="{8F3EEB8E-72D8-4B55-8AE5-DB62492F13D4}"/>
    <hyperlink ref="B45" location="'Table 3bii'!A1" display="Table 3bii: Age of all tenants by type of letting, for new social housing lettings, 2007/08 to 2019/20" xr:uid="{23D5CB89-33A3-4496-B4FA-225DDFE242BF}"/>
    <hyperlink ref="B60" location="'Table 4b - 4e'!Print_area" display="Table 4e: Proportion of new affordable rent lettings where records have been imputed" xr:uid="{08E9EE8F-0D91-464A-8ACA-3A3C9E21FF3B}"/>
    <hyperlink ref="B44" location="'Table 3bi'!A1" display="Table 3bi: Age of lead tenant by type of letting, for new social housing lettings, 2007/08 to 2019/20" xr:uid="{7C2513CE-AFDE-44D3-9902-4EE21E1AA1B2}"/>
    <hyperlink ref="B54" location="'Table 3k'!A1" display="Table 3k: Median weekly income (£) by type of letting, for new social housing lettings, 2007/08 to 2019/20" xr:uid="{73C153B7-2A78-499E-9379-A33942AE43B4}"/>
    <hyperlink ref="B55" location="'Table 3l'!A1" display="Table 3l: Median proportion of income spent on rent for new general needs lettings, 2007/08 to 2019/20" xr:uid="{F5A086B7-6CAE-4827-856A-70866179BAB2}"/>
    <hyperlink ref="A7" r:id="rId1" xr:uid="{B5DAB5C8-EF3F-47F9-BDE2-FD645180155C}"/>
    <hyperlink ref="B20" location="'Table 1f '!A1" display="Table 1f: Social housing churn statistics England, 2020/21" xr:uid="{C0CB73D2-18EF-4B59-830E-71AC89FC637E}"/>
    <hyperlink ref="B21" location="'Table 1g'!Print_Area" display="Table 1g: New social housing lettings by urban rural classifications in England, 2018/19 and 2019/20" xr:uid="{5D8422D9-597A-48D9-8A79-212910CD5F7A}"/>
    <hyperlink ref="B22" location="'Table 1h'!Print_Area" display="Table 1h: Length of time new social housing households were on the waiting list in the local authority area of their new letting, England, 2018/19 and 2019/20" xr:uid="{234B66FC-710A-4366-956C-261CFEB3DC7D}"/>
    <hyperlink ref="B16" location="'Table 1b'!A1" display="Table 1b: Social housing providers and their new lettings from 2004/05 to 2019/20" xr:uid="{35384035-A1DA-4F5E-A950-A68AA3643786}"/>
    <hyperlink ref="B15" location="'Table 1ai'!A1" display="Table 1ai: New social housing lettings by month of start date, 2007/08 to 2020/21 " xr:uid="{59CEE051-3BEE-4DBA-AB11-2DB1DDD32DC5}"/>
    <hyperlink ref="B18" location="'Table 1d'!A1" display="Table 1d: Reported social housing lettings by local authority location of property, 2018/19 and 2019/20" xr:uid="{FFD67159-B607-4DB7-B0F7-8473C548BCFD}"/>
    <hyperlink ref="B27" location="'Table 2c&amp;d'!A1" display="Table 2ciii: Mean weekly social and affordable rents (£) of new supported housing lettings, 2007/08 to 2020/21" xr:uid="{78BE2258-7604-4513-8AE1-7A4819749C76}"/>
    <hyperlink ref="B30" location="'Table 2c&amp;d'!A1" display="Table 2ciii: Mean weekly social and affordable rents (£) of new supported housing lettings, 2007/08 to 2020/21" xr:uid="{5AEF9FD0-7DF1-484A-BF2A-2919C47DD865}"/>
    <hyperlink ref="B33" location="'Table 2c&amp;d (London)'!A1" display="Table 2ciii (London): Mean weekly social and affordable rents (£) of new supported housing lettings in London, 2007/08 to 2020/21" xr:uid="{1577827A-7A71-48F5-B250-3027A7EE2DDE}"/>
    <hyperlink ref="B36" location="'Table 2c&amp;d (London)'!A1" display="Table 2ciii (London): Mean weekly social and affordable rents (£) of new supported housing lettings in London, 2007/08 to 2020/21" xr:uid="{06154F60-E2D0-4A8E-A6B3-342F1B190C28}"/>
    <hyperlink ref="B37" location="'Table 2e'!A1" display="Table 2ei: Mean re-let time for new lettings, 2007/08 to 2020/21" xr:uid="{42FA0A5C-B5DD-4223-BD8F-650C7DB51BF0}"/>
    <hyperlink ref="B38" location="'Table 2e'!A1" display="Table 2ei: Mean re-let time for new lettings, 2007/08 to 2020/21" xr:uid="{53299451-31CA-4E6D-9FA1-D0C528AC2B08}"/>
    <hyperlink ref="B39" location="'Table 2fi'!A1" display="Table 2fi: Average (mean) re-let time for new lettings by month of start date, 2018/19 to 2020/21" xr:uid="{71A16554-5893-44BF-8741-711ACBADAF3F}"/>
    <hyperlink ref="B40" location="'Table 2fii'!A1" display="Table 2fii: Average (median) re-let time for new lettings by month of start date, 2018/19 to 2020/21" xr:uid="{6FB93AA7-8502-4875-9492-2EA8ABDC0D86}"/>
    <hyperlink ref="B41" location="'Table 2g'!A1" display="Table 2g: Reason the property was vacant prior to the new letting, 2017/18 to 2020/21" xr:uid="{6C9275E2-5995-4892-8518-64D8DE485B1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F1B8-B53A-4599-8620-850C777D95FC}">
  <sheetPr>
    <tabColor theme="7" tint="0.79998168889431442"/>
    <pageSetUpPr fitToPage="1"/>
  </sheetPr>
  <dimension ref="A1:AI72"/>
  <sheetViews>
    <sheetView showGridLines="0" zoomScaleNormal="100" workbookViewId="0">
      <selection activeCell="B33" sqref="B33"/>
    </sheetView>
  </sheetViews>
  <sheetFormatPr defaultColWidth="9" defaultRowHeight="13.5" x14ac:dyDescent="0.3"/>
  <cols>
    <col min="1" max="1" width="19.23046875" style="68" customWidth="1"/>
    <col min="2" max="9" width="8.61328125" style="68" customWidth="1"/>
    <col min="10" max="10" width="2.61328125" style="68" customWidth="1"/>
    <col min="11" max="18" width="8.61328125" style="68" customWidth="1"/>
    <col min="19" max="19" width="2.61328125" style="68" customWidth="1"/>
    <col min="20" max="27" width="8.61328125" style="68" customWidth="1"/>
    <col min="28" max="28" width="3" style="68" customWidth="1"/>
    <col min="29" max="29" width="9" style="68"/>
    <col min="30" max="30" width="9.15234375" style="68" bestFit="1" customWidth="1"/>
    <col min="31" max="16384" width="9" style="68"/>
  </cols>
  <sheetData>
    <row r="1" spans="1:32" s="288" customFormat="1" ht="14" x14ac:dyDescent="0.3">
      <c r="A1" s="360" t="s">
        <v>61</v>
      </c>
      <c r="B1" s="287"/>
      <c r="J1" s="287"/>
      <c r="T1" s="289"/>
      <c r="U1" s="289"/>
      <c r="V1" s="289"/>
      <c r="W1" s="289"/>
      <c r="X1" s="289"/>
      <c r="Y1" s="289"/>
    </row>
    <row r="2" spans="1:32" s="288" customFormat="1" ht="14" x14ac:dyDescent="0.3">
      <c r="B2" s="287"/>
      <c r="J2" s="287"/>
      <c r="K2" s="841" t="s">
        <v>62</v>
      </c>
      <c r="L2" s="840" t="s">
        <v>63</v>
      </c>
      <c r="M2" s="840"/>
      <c r="N2" s="840" t="s">
        <v>64</v>
      </c>
      <c r="O2" s="840"/>
      <c r="P2" s="840" t="s">
        <v>65</v>
      </c>
      <c r="Q2" s="840"/>
      <c r="R2" s="102"/>
      <c r="T2" s="289"/>
      <c r="U2" s="289"/>
      <c r="V2" s="289"/>
      <c r="W2" s="289"/>
      <c r="X2" s="289"/>
      <c r="Y2" s="289"/>
    </row>
    <row r="3" spans="1:32" s="81" customFormat="1" ht="27.75" customHeight="1" x14ac:dyDescent="0.3">
      <c r="A3" s="52" t="s">
        <v>21</v>
      </c>
      <c r="K3" s="841"/>
      <c r="L3" s="840"/>
      <c r="M3" s="840"/>
      <c r="N3" s="840"/>
      <c r="O3" s="840"/>
      <c r="P3" s="840"/>
      <c r="Q3" s="840"/>
      <c r="R3" s="27"/>
      <c r="S3" s="52"/>
      <c r="T3" s="52"/>
      <c r="U3" s="52"/>
    </row>
    <row r="4" spans="1:32" s="19" customFormat="1" ht="12" x14ac:dyDescent="0.3">
      <c r="A4" s="82"/>
      <c r="B4" s="83"/>
      <c r="C4" s="84"/>
      <c r="D4" s="648"/>
      <c r="E4" s="29"/>
      <c r="F4" s="83"/>
      <c r="G4" s="84"/>
      <c r="H4" s="83"/>
      <c r="J4" s="83"/>
      <c r="K4" s="83"/>
      <c r="L4" s="83"/>
      <c r="M4" s="83"/>
      <c r="N4" s="83"/>
      <c r="O4" s="83"/>
      <c r="P4" s="83"/>
      <c r="Q4" s="83"/>
      <c r="R4" s="83"/>
      <c r="S4" s="83"/>
      <c r="T4" s="83"/>
      <c r="U4" s="83"/>
      <c r="V4" s="83"/>
      <c r="W4" s="83"/>
      <c r="X4" s="83"/>
      <c r="Y4" s="83"/>
      <c r="Z4" s="83"/>
      <c r="AA4" s="83"/>
    </row>
    <row r="5" spans="1:32" s="19" customFormat="1" ht="12" customHeight="1" x14ac:dyDescent="0.3">
      <c r="A5" s="82"/>
      <c r="B5" s="646"/>
      <c r="C5" s="647"/>
      <c r="D5" s="647"/>
      <c r="E5" s="647"/>
      <c r="F5" s="647"/>
      <c r="G5" s="647"/>
      <c r="H5" s="647"/>
      <c r="J5" s="83"/>
      <c r="K5" s="83"/>
      <c r="L5" s="83"/>
      <c r="M5" s="83"/>
      <c r="N5" s="83"/>
      <c r="O5" s="83"/>
      <c r="P5" s="83"/>
      <c r="Q5" s="83"/>
      <c r="R5" s="83"/>
      <c r="S5" s="83"/>
      <c r="T5" s="83"/>
      <c r="U5" s="83"/>
      <c r="V5" s="83"/>
      <c r="W5" s="83"/>
      <c r="X5" s="83"/>
      <c r="Y5" s="83"/>
      <c r="Z5" s="83"/>
      <c r="AA5" s="83"/>
    </row>
    <row r="6" spans="1:32" s="19" customFormat="1" ht="12" x14ac:dyDescent="0.3">
      <c r="A6" s="82"/>
      <c r="B6" s="83"/>
      <c r="C6" s="84"/>
      <c r="D6" s="83"/>
      <c r="E6" s="29"/>
      <c r="F6" s="83"/>
      <c r="G6" s="84"/>
      <c r="H6" s="83"/>
      <c r="J6" s="83"/>
      <c r="K6" s="83"/>
      <c r="L6" s="83"/>
      <c r="M6" s="83"/>
      <c r="N6" s="83"/>
      <c r="O6" s="83"/>
      <c r="P6" s="83"/>
      <c r="Q6" s="83"/>
      <c r="R6" s="83"/>
      <c r="S6" s="83"/>
      <c r="T6" s="83"/>
      <c r="U6" s="83"/>
      <c r="V6" s="83"/>
      <c r="W6" s="83"/>
      <c r="X6" s="83"/>
      <c r="Y6" s="83"/>
      <c r="Z6" s="83"/>
      <c r="AA6" s="83"/>
    </row>
    <row r="7" spans="1:32" s="19" customFormat="1" ht="12" customHeight="1" x14ac:dyDescent="0.3">
      <c r="A7" s="397" t="s">
        <v>99</v>
      </c>
      <c r="B7" s="846" t="s">
        <v>67</v>
      </c>
      <c r="C7" s="846"/>
      <c r="D7" s="846"/>
      <c r="E7" s="846"/>
      <c r="F7" s="846" t="s">
        <v>68</v>
      </c>
      <c r="G7" s="846"/>
      <c r="H7" s="846"/>
      <c r="I7" s="846"/>
      <c r="J7" s="350"/>
      <c r="K7" s="846" t="s">
        <v>70</v>
      </c>
      <c r="L7" s="846"/>
      <c r="M7" s="846"/>
      <c r="N7" s="846"/>
      <c r="O7" s="846" t="s">
        <v>71</v>
      </c>
      <c r="P7" s="846"/>
      <c r="Q7" s="846"/>
      <c r="R7" s="846"/>
      <c r="S7" s="356"/>
      <c r="T7" s="846" t="s">
        <v>73</v>
      </c>
      <c r="U7" s="846"/>
      <c r="V7" s="846"/>
      <c r="W7" s="846"/>
      <c r="X7" s="846" t="s">
        <v>857</v>
      </c>
      <c r="Y7" s="846"/>
      <c r="Z7" s="846"/>
      <c r="AA7" s="846"/>
      <c r="AB7" s="356"/>
      <c r="AC7" s="846" t="s">
        <v>858</v>
      </c>
      <c r="AD7" s="846"/>
      <c r="AE7" s="106"/>
      <c r="AF7" s="106"/>
    </row>
    <row r="8" spans="1:32" s="19" customFormat="1" ht="14" thickBot="1" x14ac:dyDescent="0.35">
      <c r="A8" s="374" t="s">
        <v>859</v>
      </c>
      <c r="B8" s="375" t="s">
        <v>78</v>
      </c>
      <c r="C8" s="375" t="s">
        <v>860</v>
      </c>
      <c r="D8" s="375" t="s">
        <v>79</v>
      </c>
      <c r="E8" s="375" t="s">
        <v>860</v>
      </c>
      <c r="F8" s="375" t="s">
        <v>78</v>
      </c>
      <c r="G8" s="375" t="s">
        <v>860</v>
      </c>
      <c r="H8" s="375" t="s">
        <v>79</v>
      </c>
      <c r="I8" s="375" t="s">
        <v>860</v>
      </c>
      <c r="J8" s="350"/>
      <c r="K8" s="375" t="s">
        <v>78</v>
      </c>
      <c r="L8" s="375" t="s">
        <v>860</v>
      </c>
      <c r="M8" s="375" t="s">
        <v>861</v>
      </c>
      <c r="N8" s="375" t="s">
        <v>860</v>
      </c>
      <c r="O8" s="375" t="s">
        <v>78</v>
      </c>
      <c r="P8" s="375" t="s">
        <v>860</v>
      </c>
      <c r="Q8" s="375" t="s">
        <v>861</v>
      </c>
      <c r="R8" s="375" t="s">
        <v>860</v>
      </c>
      <c r="S8" s="350"/>
      <c r="T8" s="375" t="s">
        <v>78</v>
      </c>
      <c r="U8" s="375" t="s">
        <v>860</v>
      </c>
      <c r="V8" s="375" t="s">
        <v>79</v>
      </c>
      <c r="W8" s="375" t="s">
        <v>860</v>
      </c>
      <c r="X8" s="375" t="s">
        <v>78</v>
      </c>
      <c r="Y8" s="375" t="s">
        <v>860</v>
      </c>
      <c r="Z8" s="375" t="s">
        <v>79</v>
      </c>
      <c r="AA8" s="375" t="s">
        <v>860</v>
      </c>
      <c r="AB8" s="350"/>
      <c r="AC8" s="375"/>
      <c r="AD8" s="375" t="s">
        <v>860</v>
      </c>
    </row>
    <row r="9" spans="1:32" s="19" customFormat="1" ht="15.75" customHeight="1" x14ac:dyDescent="0.3">
      <c r="A9" s="398" t="s">
        <v>862</v>
      </c>
      <c r="B9" s="607">
        <v>105</v>
      </c>
      <c r="C9" s="711">
        <v>9.1296400000000005E-4</v>
      </c>
      <c r="D9" s="607">
        <v>59888</v>
      </c>
      <c r="E9" s="711">
        <v>0.945545258</v>
      </c>
      <c r="F9" s="607">
        <v>52</v>
      </c>
      <c r="G9" s="711">
        <v>8.8717500000000003E-4</v>
      </c>
      <c r="H9" s="607">
        <v>7759</v>
      </c>
      <c r="I9" s="711">
        <v>0.86818843000000001</v>
      </c>
      <c r="J9" s="712"/>
      <c r="K9" s="607">
        <v>87</v>
      </c>
      <c r="L9" s="711">
        <v>9.9198400000000001E-4</v>
      </c>
      <c r="M9" s="607">
        <v>57857</v>
      </c>
      <c r="N9" s="711">
        <v>0.94822669500000001</v>
      </c>
      <c r="O9" s="607">
        <v>38</v>
      </c>
      <c r="P9" s="711">
        <v>6.80699E-4</v>
      </c>
      <c r="Q9" s="607">
        <v>7644</v>
      </c>
      <c r="R9" s="711">
        <v>0.86913018799999997</v>
      </c>
      <c r="S9" s="712"/>
      <c r="T9" s="607">
        <v>18</v>
      </c>
      <c r="U9" s="711">
        <v>6.7350099999999996E-4</v>
      </c>
      <c r="V9" s="607">
        <v>2008</v>
      </c>
      <c r="W9" s="711">
        <v>0.87532694</v>
      </c>
      <c r="X9" s="607">
        <v>14</v>
      </c>
      <c r="Y9" s="711">
        <v>5.0909090000000002E-3</v>
      </c>
      <c r="Z9" s="607">
        <v>115</v>
      </c>
      <c r="AA9" s="711">
        <v>0.80985915500000005</v>
      </c>
      <c r="AB9" s="712"/>
      <c r="AC9" s="607">
        <v>23</v>
      </c>
      <c r="AD9" s="711">
        <v>3.5603715000000001E-2</v>
      </c>
    </row>
    <row r="10" spans="1:32" s="19" customFormat="1" ht="15.75" customHeight="1" x14ac:dyDescent="0.3">
      <c r="A10" s="398" t="s">
        <v>863</v>
      </c>
      <c r="B10" s="607">
        <v>12</v>
      </c>
      <c r="C10" s="711">
        <v>1.0433900000000001E-4</v>
      </c>
      <c r="D10" s="607">
        <v>2189</v>
      </c>
      <c r="E10" s="711">
        <v>3.4561157000000002E-2</v>
      </c>
      <c r="F10" s="607">
        <v>1</v>
      </c>
      <c r="G10" s="711">
        <v>1.7061099999999998E-5</v>
      </c>
      <c r="H10" s="607">
        <v>73</v>
      </c>
      <c r="I10" s="711">
        <v>8.1682890000000005E-3</v>
      </c>
      <c r="J10" s="712"/>
      <c r="K10" s="607">
        <v>10</v>
      </c>
      <c r="L10" s="711">
        <v>1.14021E-4</v>
      </c>
      <c r="M10" s="607">
        <v>1969</v>
      </c>
      <c r="N10" s="711">
        <v>3.2270224E-2</v>
      </c>
      <c r="O10" s="607">
        <v>1</v>
      </c>
      <c r="P10" s="711">
        <v>1.79131E-5</v>
      </c>
      <c r="Q10" s="607">
        <v>70</v>
      </c>
      <c r="R10" s="711">
        <v>7.9590679999999997E-3</v>
      </c>
      <c r="S10" s="712"/>
      <c r="T10" s="607">
        <v>2</v>
      </c>
      <c r="U10" s="711">
        <v>7.4833500000000001E-5</v>
      </c>
      <c r="V10" s="607">
        <v>219</v>
      </c>
      <c r="W10" s="711">
        <v>9.5466434000000003E-2</v>
      </c>
      <c r="X10" s="607">
        <v>0</v>
      </c>
      <c r="Y10" s="711">
        <v>0</v>
      </c>
      <c r="Z10" s="607">
        <v>3</v>
      </c>
      <c r="AA10" s="711">
        <v>2.1126761000000001E-2</v>
      </c>
      <c r="AB10" s="712"/>
      <c r="AC10" s="607">
        <v>1</v>
      </c>
      <c r="AD10" s="711">
        <v>1.5479879999999999E-3</v>
      </c>
    </row>
    <row r="11" spans="1:32" s="19" customFormat="1" x14ac:dyDescent="0.3">
      <c r="A11" s="398" t="s">
        <v>864</v>
      </c>
      <c r="B11" s="473">
        <v>92936</v>
      </c>
      <c r="C11" s="482">
        <v>0.8080688635770803</v>
      </c>
      <c r="D11" s="473">
        <v>579</v>
      </c>
      <c r="E11" s="482">
        <v>9.1415760140202418E-3</v>
      </c>
      <c r="F11" s="473">
        <v>23709</v>
      </c>
      <c r="G11" s="482">
        <v>0.40450070803405386</v>
      </c>
      <c r="H11" s="473">
        <v>0</v>
      </c>
      <c r="I11" s="482">
        <v>0</v>
      </c>
      <c r="J11" s="571" t="s">
        <v>100</v>
      </c>
      <c r="K11" s="473">
        <v>73577</v>
      </c>
      <c r="L11" s="482">
        <v>0.83893367387660622</v>
      </c>
      <c r="M11" s="473">
        <v>530</v>
      </c>
      <c r="N11" s="482">
        <v>8.6862462304969183E-3</v>
      </c>
      <c r="O11" s="473">
        <v>22541</v>
      </c>
      <c r="P11" s="482">
        <v>0.40377966860725484</v>
      </c>
      <c r="Q11" s="473">
        <v>0</v>
      </c>
      <c r="R11" s="482">
        <v>0</v>
      </c>
      <c r="S11" s="571" t="s">
        <v>100</v>
      </c>
      <c r="T11" s="473">
        <v>19264</v>
      </c>
      <c r="U11" s="482">
        <v>0.72079622839182822</v>
      </c>
      <c r="V11" s="473">
        <v>49</v>
      </c>
      <c r="W11" s="482">
        <v>2.1360069747166522E-2</v>
      </c>
      <c r="X11" s="473">
        <v>1161</v>
      </c>
      <c r="Y11" s="482">
        <v>0.42218181818181816</v>
      </c>
      <c r="Z11" s="473">
        <v>0</v>
      </c>
      <c r="AA11" s="482">
        <v>0</v>
      </c>
      <c r="AB11" s="571" t="s">
        <v>100</v>
      </c>
      <c r="AC11" s="473">
        <v>102</v>
      </c>
      <c r="AD11" s="482">
        <v>0.15789473684210525</v>
      </c>
    </row>
    <row r="12" spans="1:32" s="19" customFormat="1" x14ac:dyDescent="0.3">
      <c r="A12" s="398" t="s">
        <v>865</v>
      </c>
      <c r="B12" s="473">
        <v>20298</v>
      </c>
      <c r="C12" s="482">
        <v>0.17648900095643857</v>
      </c>
      <c r="D12" s="473">
        <v>93</v>
      </c>
      <c r="E12" s="482">
        <v>1.468336043702733E-3</v>
      </c>
      <c r="F12" s="473">
        <v>6592</v>
      </c>
      <c r="G12" s="482">
        <v>0.11246651766672923</v>
      </c>
      <c r="H12" s="473">
        <v>3</v>
      </c>
      <c r="I12" s="482">
        <v>3.3568311513930849E-4</v>
      </c>
      <c r="J12" s="571" t="s">
        <v>100</v>
      </c>
      <c r="K12" s="473">
        <v>12866</v>
      </c>
      <c r="L12" s="482">
        <v>0.14669965679623273</v>
      </c>
      <c r="M12" s="473">
        <v>87</v>
      </c>
      <c r="N12" s="482">
        <v>1.4258555133079848E-3</v>
      </c>
      <c r="O12" s="473">
        <v>6194</v>
      </c>
      <c r="P12" s="482">
        <v>0.11095387371249441</v>
      </c>
      <c r="Q12" s="473">
        <v>3</v>
      </c>
      <c r="R12" s="482">
        <v>3.4110289937464467E-4</v>
      </c>
      <c r="S12" s="571" t="s">
        <v>100</v>
      </c>
      <c r="T12" s="473">
        <v>6992</v>
      </c>
      <c r="U12" s="482">
        <v>0.26161790017211706</v>
      </c>
      <c r="V12" s="473">
        <v>6</v>
      </c>
      <c r="W12" s="482">
        <v>2.6155187445510027E-3</v>
      </c>
      <c r="X12" s="473">
        <v>385</v>
      </c>
      <c r="Y12" s="482">
        <v>0.14000000000000001</v>
      </c>
      <c r="Z12" s="473">
        <v>0</v>
      </c>
      <c r="AA12" s="482">
        <v>0</v>
      </c>
      <c r="AB12" s="571" t="s">
        <v>100</v>
      </c>
      <c r="AC12" s="473">
        <v>453</v>
      </c>
      <c r="AD12" s="482">
        <v>0.70123839009287925</v>
      </c>
    </row>
    <row r="13" spans="1:32" s="19" customFormat="1" x14ac:dyDescent="0.3">
      <c r="A13" s="398" t="s">
        <v>866</v>
      </c>
      <c r="B13" s="473">
        <v>130</v>
      </c>
      <c r="C13" s="482">
        <v>1.1303364924789149E-3</v>
      </c>
      <c r="D13" s="473">
        <v>0</v>
      </c>
      <c r="E13" s="482">
        <v>0</v>
      </c>
      <c r="F13" s="473">
        <v>27774</v>
      </c>
      <c r="G13" s="482">
        <v>0.47385392319110092</v>
      </c>
      <c r="H13" s="473">
        <v>1001</v>
      </c>
      <c r="I13" s="482">
        <v>0.11200626608481594</v>
      </c>
      <c r="J13" s="571" t="s">
        <v>100</v>
      </c>
      <c r="K13" s="473">
        <v>119</v>
      </c>
      <c r="L13" s="482">
        <v>1.3568521031207597E-3</v>
      </c>
      <c r="M13" s="473">
        <v>0</v>
      </c>
      <c r="N13" s="482">
        <v>0</v>
      </c>
      <c r="O13" s="473">
        <v>26574</v>
      </c>
      <c r="P13" s="482">
        <v>0.47602328705776981</v>
      </c>
      <c r="Q13" s="473">
        <v>979</v>
      </c>
      <c r="R13" s="482">
        <v>0.11131324616259239</v>
      </c>
      <c r="S13" s="571" t="s">
        <v>100</v>
      </c>
      <c r="T13" s="473">
        <v>11</v>
      </c>
      <c r="U13" s="482">
        <v>4.1158422509915437E-4</v>
      </c>
      <c r="V13" s="473">
        <v>0</v>
      </c>
      <c r="W13" s="482">
        <v>0</v>
      </c>
      <c r="X13" s="473">
        <v>1183</v>
      </c>
      <c r="Y13" s="482">
        <v>0.43018181818181817</v>
      </c>
      <c r="Z13" s="17">
        <v>22</v>
      </c>
      <c r="AA13" s="482">
        <v>0.15492957746478872</v>
      </c>
      <c r="AB13" s="571" t="s">
        <v>100</v>
      </c>
      <c r="AC13" s="473">
        <v>17</v>
      </c>
      <c r="AD13" s="482">
        <v>2.6315789473684209E-2</v>
      </c>
    </row>
    <row r="14" spans="1:32" s="19" customFormat="1" ht="12" thickBot="1" x14ac:dyDescent="0.35">
      <c r="A14" s="399" t="s">
        <v>867</v>
      </c>
      <c r="B14" s="380">
        <v>1529</v>
      </c>
      <c r="C14" s="484">
        <v>1.3294496130771237E-2</v>
      </c>
      <c r="D14" s="380">
        <v>588</v>
      </c>
      <c r="E14" s="484">
        <v>9.2836730505076025E-3</v>
      </c>
      <c r="F14" s="380">
        <v>485</v>
      </c>
      <c r="G14" s="484">
        <v>8.2746148465357508E-3</v>
      </c>
      <c r="H14" s="380">
        <v>101</v>
      </c>
      <c r="I14" s="484">
        <v>1.1301331543023386E-2</v>
      </c>
      <c r="J14" s="571" t="s">
        <v>100</v>
      </c>
      <c r="K14" s="380">
        <v>1044</v>
      </c>
      <c r="L14" s="484">
        <v>1.1903811728219103E-2</v>
      </c>
      <c r="M14" s="380">
        <v>573</v>
      </c>
      <c r="N14" s="484">
        <v>9.3909794152353485E-3</v>
      </c>
      <c r="O14" s="380">
        <v>477</v>
      </c>
      <c r="P14" s="484">
        <v>8.5445588893864749E-3</v>
      </c>
      <c r="Q14" s="380">
        <v>99</v>
      </c>
      <c r="R14" s="484">
        <v>1.1256395679363275E-2</v>
      </c>
      <c r="S14" s="571" t="s">
        <v>100</v>
      </c>
      <c r="T14" s="380">
        <v>439</v>
      </c>
      <c r="U14" s="484">
        <v>1.6425952256229889E-2</v>
      </c>
      <c r="V14" s="380">
        <v>12</v>
      </c>
      <c r="W14" s="484">
        <v>5.2310374891020054E-3</v>
      </c>
      <c r="X14" s="380">
        <v>7</v>
      </c>
      <c r="Y14" s="484">
        <v>2.5454545454545456E-3</v>
      </c>
      <c r="Z14" s="380">
        <v>2</v>
      </c>
      <c r="AA14" s="484">
        <v>1.4084507042253521E-2</v>
      </c>
      <c r="AB14" s="571" t="s">
        <v>100</v>
      </c>
      <c r="AC14" s="380">
        <v>50</v>
      </c>
      <c r="AD14" s="484">
        <v>7.7399380804953566E-2</v>
      </c>
    </row>
    <row r="15" spans="1:32" s="19" customFormat="1" ht="11.5" x14ac:dyDescent="0.3">
      <c r="A15" s="397" t="s">
        <v>80</v>
      </c>
      <c r="B15" s="713">
        <v>115010</v>
      </c>
      <c r="C15" s="696">
        <v>1</v>
      </c>
      <c r="D15" s="713">
        <v>63337</v>
      </c>
      <c r="E15" s="696">
        <v>1</v>
      </c>
      <c r="F15" s="713">
        <v>58613</v>
      </c>
      <c r="G15" s="696">
        <v>1</v>
      </c>
      <c r="H15" s="713">
        <v>8937</v>
      </c>
      <c r="I15" s="696">
        <v>1</v>
      </c>
      <c r="J15" s="571" t="s">
        <v>100</v>
      </c>
      <c r="K15" s="713">
        <v>87703</v>
      </c>
      <c r="L15" s="696">
        <v>0.99999999999999989</v>
      </c>
      <c r="M15" s="713">
        <v>61016</v>
      </c>
      <c r="N15" s="696">
        <v>1</v>
      </c>
      <c r="O15" s="713">
        <v>55825</v>
      </c>
      <c r="P15" s="696">
        <v>1</v>
      </c>
      <c r="Q15" s="713">
        <v>8795</v>
      </c>
      <c r="R15" s="696">
        <v>1</v>
      </c>
      <c r="S15" s="571" t="s">
        <v>100</v>
      </c>
      <c r="T15" s="713">
        <v>26726</v>
      </c>
      <c r="U15" s="696">
        <v>1</v>
      </c>
      <c r="V15" s="713">
        <v>2294</v>
      </c>
      <c r="W15" s="696">
        <v>1</v>
      </c>
      <c r="X15" s="713">
        <v>2750</v>
      </c>
      <c r="Y15" s="696">
        <v>1</v>
      </c>
      <c r="Z15" s="713">
        <v>142</v>
      </c>
      <c r="AA15" s="696">
        <v>1</v>
      </c>
      <c r="AB15" s="571" t="s">
        <v>100</v>
      </c>
      <c r="AC15" s="713">
        <v>646</v>
      </c>
      <c r="AD15" s="696">
        <v>1</v>
      </c>
    </row>
    <row r="16" spans="1:32" s="19" customFormat="1" ht="11.5" x14ac:dyDescent="0.3">
      <c r="A16" s="397"/>
      <c r="B16" s="92"/>
      <c r="C16" s="651"/>
      <c r="D16" s="649"/>
      <c r="E16" s="93"/>
      <c r="F16" s="92"/>
      <c r="G16" s="93"/>
      <c r="H16" s="92"/>
      <c r="I16" s="93"/>
      <c r="K16" s="93"/>
      <c r="L16" s="92"/>
      <c r="M16" s="93"/>
      <c r="N16" s="92"/>
      <c r="O16" s="93"/>
      <c r="P16" s="92"/>
      <c r="Q16" s="93"/>
      <c r="R16" s="92"/>
      <c r="T16" s="93"/>
      <c r="U16" s="93"/>
      <c r="V16" s="92"/>
      <c r="W16" s="93"/>
      <c r="X16" s="92"/>
      <c r="Y16" s="93"/>
      <c r="Z16" s="92"/>
      <c r="AA16" s="93"/>
    </row>
    <row r="17" spans="1:35" s="84" customFormat="1" ht="25" x14ac:dyDescent="0.3">
      <c r="A17" s="709" t="s">
        <v>868</v>
      </c>
      <c r="B17" s="710">
        <v>0.67329797408920999</v>
      </c>
      <c r="C17" s="710" t="s">
        <v>100</v>
      </c>
      <c r="D17" s="710">
        <v>0.66426158072563102</v>
      </c>
      <c r="E17" s="710" t="s">
        <v>100</v>
      </c>
      <c r="F17" s="710">
        <v>0.220821319502499</v>
      </c>
      <c r="G17" s="710" t="s">
        <v>100</v>
      </c>
      <c r="H17" s="710">
        <v>0.52422513147588701</v>
      </c>
      <c r="I17" s="710" t="s">
        <v>100</v>
      </c>
      <c r="J17" s="710" t="s">
        <v>100</v>
      </c>
      <c r="K17" s="710">
        <v>0.68036441170769502</v>
      </c>
      <c r="L17" s="710" t="s">
        <v>100</v>
      </c>
      <c r="M17" s="710">
        <v>0.66535555664814705</v>
      </c>
      <c r="N17" s="710" t="s">
        <v>100</v>
      </c>
      <c r="O17" s="710">
        <v>0.21803851321092699</v>
      </c>
      <c r="P17" s="710" t="s">
        <v>100</v>
      </c>
      <c r="Q17" s="710">
        <v>0.52382035247299596</v>
      </c>
      <c r="R17" s="710" t="s">
        <v>100</v>
      </c>
      <c r="S17" s="710" t="s">
        <v>100</v>
      </c>
      <c r="T17" s="710">
        <v>0.65471825188954602</v>
      </c>
      <c r="U17" s="710" t="s">
        <v>100</v>
      </c>
      <c r="V17" s="710">
        <v>0.64210985178727098</v>
      </c>
      <c r="W17" s="710" t="s">
        <v>100</v>
      </c>
      <c r="X17" s="710">
        <v>0.27781818181818202</v>
      </c>
      <c r="Y17" s="710" t="s">
        <v>100</v>
      </c>
      <c r="Z17" s="710">
        <v>0.54929577464788704</v>
      </c>
      <c r="AA17" s="710" t="s">
        <v>100</v>
      </c>
      <c r="AB17" s="710" t="s">
        <v>100</v>
      </c>
      <c r="AC17" s="710">
        <v>0.42879256965944301</v>
      </c>
      <c r="AD17" s="710" t="s">
        <v>100</v>
      </c>
    </row>
    <row r="18" spans="1:35" s="19" customFormat="1" ht="12.5" thickBot="1" x14ac:dyDescent="0.35">
      <c r="A18" s="94"/>
      <c r="B18" s="95"/>
      <c r="C18" s="652"/>
      <c r="D18" s="650"/>
      <c r="E18" s="97"/>
      <c r="F18" s="95"/>
      <c r="G18" s="96"/>
      <c r="H18" s="95"/>
      <c r="I18" s="98"/>
      <c r="J18" s="95"/>
      <c r="K18" s="95"/>
      <c r="L18" s="95"/>
      <c r="M18" s="95"/>
      <c r="N18" s="95"/>
      <c r="O18" s="95"/>
      <c r="P18" s="95"/>
      <c r="Q18" s="95"/>
      <c r="R18" s="95"/>
      <c r="S18" s="95"/>
      <c r="T18" s="95"/>
      <c r="U18" s="95"/>
      <c r="V18" s="95"/>
      <c r="W18" s="95"/>
      <c r="X18" s="95"/>
      <c r="Y18" s="95"/>
      <c r="Z18" s="95"/>
      <c r="AA18" s="95"/>
    </row>
    <row r="19" spans="1:35" s="19" customFormat="1" ht="15" customHeight="1" x14ac:dyDescent="0.3">
      <c r="A19" s="397" t="s">
        <v>98</v>
      </c>
      <c r="B19" s="846" t="s">
        <v>67</v>
      </c>
      <c r="C19" s="846"/>
      <c r="D19" s="846"/>
      <c r="E19" s="846"/>
      <c r="F19" s="846" t="s">
        <v>68</v>
      </c>
      <c r="G19" s="846"/>
      <c r="H19" s="846"/>
      <c r="I19" s="846"/>
      <c r="J19" s="350"/>
      <c r="K19" s="846" t="s">
        <v>70</v>
      </c>
      <c r="L19" s="846"/>
      <c r="M19" s="846"/>
      <c r="N19" s="846"/>
      <c r="O19" s="846" t="s">
        <v>71</v>
      </c>
      <c r="P19" s="846"/>
      <c r="Q19" s="846"/>
      <c r="R19" s="846"/>
      <c r="S19" s="356"/>
      <c r="T19" s="846" t="s">
        <v>73</v>
      </c>
      <c r="U19" s="846"/>
      <c r="V19" s="846"/>
      <c r="W19" s="846"/>
      <c r="X19" s="846" t="s">
        <v>857</v>
      </c>
      <c r="Y19" s="846"/>
      <c r="Z19" s="846"/>
      <c r="AA19" s="846"/>
    </row>
    <row r="20" spans="1:35" s="19" customFormat="1" ht="15" customHeight="1" thickBot="1" x14ac:dyDescent="0.35">
      <c r="A20" s="374" t="s">
        <v>859</v>
      </c>
      <c r="B20" s="375" t="s">
        <v>78</v>
      </c>
      <c r="C20" s="375" t="s">
        <v>860</v>
      </c>
      <c r="D20" s="375" t="s">
        <v>79</v>
      </c>
      <c r="E20" s="375" t="s">
        <v>860</v>
      </c>
      <c r="F20" s="375" t="s">
        <v>78</v>
      </c>
      <c r="G20" s="375" t="s">
        <v>860</v>
      </c>
      <c r="H20" s="375" t="s">
        <v>79</v>
      </c>
      <c r="I20" s="375" t="s">
        <v>860</v>
      </c>
      <c r="J20" s="350"/>
      <c r="K20" s="375" t="s">
        <v>78</v>
      </c>
      <c r="L20" s="375" t="s">
        <v>860</v>
      </c>
      <c r="M20" s="375" t="s">
        <v>861</v>
      </c>
      <c r="N20" s="375" t="s">
        <v>860</v>
      </c>
      <c r="O20" s="375" t="s">
        <v>78</v>
      </c>
      <c r="P20" s="375" t="s">
        <v>860</v>
      </c>
      <c r="Q20" s="375" t="s">
        <v>861</v>
      </c>
      <c r="R20" s="375" t="s">
        <v>860</v>
      </c>
      <c r="S20" s="350"/>
      <c r="T20" s="375" t="s">
        <v>78</v>
      </c>
      <c r="U20" s="375" t="s">
        <v>860</v>
      </c>
      <c r="V20" s="375" t="s">
        <v>79</v>
      </c>
      <c r="W20" s="375" t="s">
        <v>860</v>
      </c>
      <c r="X20" s="375" t="s">
        <v>78</v>
      </c>
      <c r="Y20" s="375" t="s">
        <v>860</v>
      </c>
      <c r="Z20" s="375" t="s">
        <v>79</v>
      </c>
      <c r="AA20" s="375" t="s">
        <v>860</v>
      </c>
    </row>
    <row r="21" spans="1:35" s="19" customFormat="1" ht="13.5" customHeight="1" x14ac:dyDescent="0.3">
      <c r="A21" s="398" t="s">
        <v>862</v>
      </c>
      <c r="B21" s="85">
        <v>540</v>
      </c>
      <c r="C21" s="31">
        <v>2.7701484979763998E-3</v>
      </c>
      <c r="D21" s="85">
        <v>78269.002480658964</v>
      </c>
      <c r="E21" s="86">
        <v>0.92477774309993166</v>
      </c>
      <c r="F21" s="85">
        <v>30</v>
      </c>
      <c r="G21" s="31">
        <v>1.1234301215978279E-3</v>
      </c>
      <c r="H21" s="85">
        <v>8849.1304391396607</v>
      </c>
      <c r="I21" s="31">
        <v>0.89920063390005145</v>
      </c>
      <c r="K21" s="85">
        <v>511</v>
      </c>
      <c r="L21" s="31">
        <v>4.7010552074996086E-3</v>
      </c>
      <c r="M21" s="85">
        <v>75705.002480658964</v>
      </c>
      <c r="N21" s="31">
        <v>0.95085236667655448</v>
      </c>
      <c r="O21" s="85">
        <v>23</v>
      </c>
      <c r="P21" s="31">
        <v>3.4881252085292242E-4</v>
      </c>
      <c r="Q21" s="85">
        <v>8618.1304391396607</v>
      </c>
      <c r="R21" s="31">
        <v>0.86317859573532563</v>
      </c>
      <c r="T21" s="85">
        <v>29</v>
      </c>
      <c r="U21" s="31">
        <v>8.3924178845319055E-4</v>
      </c>
      <c r="V21" s="85">
        <v>2564</v>
      </c>
      <c r="W21" s="31">
        <v>0.89870311952330884</v>
      </c>
      <c r="X21" s="85">
        <v>7</v>
      </c>
      <c r="Y21" s="87">
        <v>1.8980477223427331E-3</v>
      </c>
      <c r="Z21" s="85">
        <v>231</v>
      </c>
      <c r="AA21" s="31">
        <v>0.93522267206477738</v>
      </c>
      <c r="AB21" s="88"/>
      <c r="AC21" s="88"/>
      <c r="AD21" s="88"/>
      <c r="AE21" s="88"/>
      <c r="AF21" s="88"/>
      <c r="AG21" s="88"/>
      <c r="AH21" s="88"/>
      <c r="AI21" s="88"/>
    </row>
    <row r="22" spans="1:35" s="19" customFormat="1" ht="13.5" customHeight="1" x14ac:dyDescent="0.3">
      <c r="A22" s="398" t="s">
        <v>863</v>
      </c>
      <c r="B22" s="85">
        <v>14</v>
      </c>
      <c r="C22" s="31">
        <v>1.5322646569214073E-4</v>
      </c>
      <c r="D22" s="85">
        <v>3828.0878360173801</v>
      </c>
      <c r="E22" s="86">
        <v>7.1522061165283327E-2</v>
      </c>
      <c r="F22" s="85">
        <v>0</v>
      </c>
      <c r="G22" s="31">
        <v>0</v>
      </c>
      <c r="H22" s="85">
        <v>99.156012340178009</v>
      </c>
      <c r="I22" s="31">
        <v>1.4836717666420165E-2</v>
      </c>
      <c r="K22" s="85">
        <v>5</v>
      </c>
      <c r="L22" s="31">
        <v>4.5998583243636095E-5</v>
      </c>
      <c r="M22" s="85">
        <v>3547.0878360173801</v>
      </c>
      <c r="N22" s="31">
        <v>4.4551307749423986E-2</v>
      </c>
      <c r="O22" s="85">
        <v>0</v>
      </c>
      <c r="P22" s="31">
        <v>0</v>
      </c>
      <c r="Q22" s="85">
        <v>94.156012340178009</v>
      </c>
      <c r="R22" s="31">
        <v>9.4305203530832462E-3</v>
      </c>
      <c r="T22" s="85">
        <v>9</v>
      </c>
      <c r="U22" s="31">
        <v>2.6045434814064535E-4</v>
      </c>
      <c r="V22" s="85">
        <v>281</v>
      </c>
      <c r="W22" s="31">
        <v>9.849281458114266E-2</v>
      </c>
      <c r="X22" s="85">
        <v>0</v>
      </c>
      <c r="Y22" s="31">
        <v>0</v>
      </c>
      <c r="Z22" s="85">
        <v>5</v>
      </c>
      <c r="AA22" s="31">
        <v>2.0242914979757085E-2</v>
      </c>
      <c r="AB22" s="88"/>
      <c r="AC22" s="88"/>
      <c r="AD22" s="88"/>
      <c r="AE22" s="88"/>
      <c r="AF22" s="88"/>
      <c r="AG22" s="88"/>
      <c r="AH22" s="88"/>
      <c r="AI22" s="88"/>
    </row>
    <row r="23" spans="1:35" s="19" customFormat="1" ht="13.5" customHeight="1" x14ac:dyDescent="0.3">
      <c r="A23" s="398" t="s">
        <v>864</v>
      </c>
      <c r="B23" s="85">
        <v>107380</v>
      </c>
      <c r="C23" s="31">
        <v>0.7134574942054599</v>
      </c>
      <c r="D23" s="85">
        <v>0</v>
      </c>
      <c r="E23" s="86">
        <v>0</v>
      </c>
      <c r="F23" s="85">
        <v>25162</v>
      </c>
      <c r="G23" s="31">
        <v>0.38074051223692751</v>
      </c>
      <c r="H23" s="85">
        <v>0</v>
      </c>
      <c r="I23" s="31">
        <v>0</v>
      </c>
      <c r="K23" s="85">
        <v>85138</v>
      </c>
      <c r="L23" s="31">
        <v>0.78324547603933814</v>
      </c>
      <c r="M23" s="85">
        <v>0</v>
      </c>
      <c r="N23" s="31">
        <v>0</v>
      </c>
      <c r="O23" s="85">
        <v>23678</v>
      </c>
      <c r="P23" s="31">
        <v>0.35909490733719557</v>
      </c>
      <c r="Q23" s="85">
        <v>0</v>
      </c>
      <c r="R23" s="31">
        <v>0</v>
      </c>
      <c r="T23" s="85">
        <v>22242</v>
      </c>
      <c r="U23" s="31">
        <v>0.64366951237158143</v>
      </c>
      <c r="V23" s="85">
        <v>0</v>
      </c>
      <c r="W23" s="31">
        <v>0</v>
      </c>
      <c r="X23" s="85">
        <v>1484</v>
      </c>
      <c r="Y23" s="31">
        <v>0.40238611713665945</v>
      </c>
      <c r="Z23" s="85">
        <v>0</v>
      </c>
      <c r="AA23" s="31">
        <v>0</v>
      </c>
      <c r="AB23" s="88"/>
      <c r="AC23" s="88"/>
      <c r="AD23" s="88"/>
      <c r="AE23" s="88"/>
      <c r="AF23" s="88"/>
      <c r="AG23" s="88"/>
      <c r="AH23" s="88"/>
      <c r="AI23" s="88"/>
    </row>
    <row r="24" spans="1:35" s="19" customFormat="1" ht="13.5" customHeight="1" x14ac:dyDescent="0.3">
      <c r="A24" s="398" t="s">
        <v>865</v>
      </c>
      <c r="B24" s="85">
        <v>33320</v>
      </c>
      <c r="C24" s="31">
        <v>0.2700372106906927</v>
      </c>
      <c r="D24" s="85">
        <v>0</v>
      </c>
      <c r="E24" s="86">
        <v>0</v>
      </c>
      <c r="F24" s="85">
        <v>8852</v>
      </c>
      <c r="G24" s="31">
        <v>0.15390220807569907</v>
      </c>
      <c r="H24" s="85">
        <v>0</v>
      </c>
      <c r="I24" s="31">
        <v>0</v>
      </c>
      <c r="K24" s="85">
        <v>21489</v>
      </c>
      <c r="L24" s="31">
        <v>0.1976927110644992</v>
      </c>
      <c r="M24" s="85">
        <v>0</v>
      </c>
      <c r="N24" s="31">
        <v>0</v>
      </c>
      <c r="O24" s="85">
        <v>8174</v>
      </c>
      <c r="P24" s="31">
        <v>0.12396493675877339</v>
      </c>
      <c r="Q24" s="85">
        <v>0</v>
      </c>
      <c r="R24" s="31">
        <v>0</v>
      </c>
      <c r="T24" s="85">
        <v>11831</v>
      </c>
      <c r="U24" s="31">
        <v>0.34238171031688613</v>
      </c>
      <c r="V24" s="85">
        <v>0</v>
      </c>
      <c r="W24" s="31">
        <v>0</v>
      </c>
      <c r="X24" s="85">
        <v>678</v>
      </c>
      <c r="Y24" s="31">
        <v>0.18383947939262474</v>
      </c>
      <c r="Z24" s="85">
        <v>0</v>
      </c>
      <c r="AA24" s="31">
        <v>0</v>
      </c>
      <c r="AB24" s="88"/>
      <c r="AC24" s="88"/>
      <c r="AD24" s="88"/>
      <c r="AE24" s="88"/>
      <c r="AF24" s="88"/>
      <c r="AG24" s="88"/>
      <c r="AH24" s="88"/>
      <c r="AI24" s="88"/>
    </row>
    <row r="25" spans="1:35" s="19" customFormat="1" ht="13.5" customHeight="1" x14ac:dyDescent="0.3">
      <c r="A25" s="398" t="s">
        <v>866</v>
      </c>
      <c r="B25" s="85">
        <v>163</v>
      </c>
      <c r="C25" s="31">
        <v>1.2235286356768694E-3</v>
      </c>
      <c r="D25" s="89">
        <v>0</v>
      </c>
      <c r="E25" s="86">
        <v>0</v>
      </c>
      <c r="F25" s="85">
        <v>34845</v>
      </c>
      <c r="G25" s="31">
        <v>0.45659739504848729</v>
      </c>
      <c r="H25" s="85">
        <v>1222.1599814509457</v>
      </c>
      <c r="I25" s="31">
        <v>8.2921160335967498E-2</v>
      </c>
      <c r="K25" s="85">
        <v>115</v>
      </c>
      <c r="L25" s="31">
        <v>1.0579674146036302E-3</v>
      </c>
      <c r="M25" s="85">
        <v>0</v>
      </c>
      <c r="N25" s="31">
        <v>0</v>
      </c>
      <c r="O25" s="85">
        <v>33342</v>
      </c>
      <c r="P25" s="31">
        <v>0.50565682914252785</v>
      </c>
      <c r="Q25" s="85">
        <v>1211.1599814509457</v>
      </c>
      <c r="R25" s="31">
        <v>0.12130790771646943</v>
      </c>
      <c r="T25" s="85">
        <v>48</v>
      </c>
      <c r="U25" s="31">
        <v>1.3890898567501086E-3</v>
      </c>
      <c r="V25" s="85">
        <v>0</v>
      </c>
      <c r="W25" s="31">
        <v>0</v>
      </c>
      <c r="X25" s="91">
        <v>1503</v>
      </c>
      <c r="Y25" s="87">
        <v>0.40753796095444683</v>
      </c>
      <c r="Z25" s="23">
        <v>11</v>
      </c>
      <c r="AA25" s="31">
        <v>4.4534412955465584E-2</v>
      </c>
      <c r="AB25" s="88"/>
      <c r="AC25" s="88"/>
      <c r="AD25" s="88"/>
      <c r="AE25" s="88"/>
      <c r="AF25" s="88"/>
      <c r="AG25" s="88"/>
      <c r="AH25" s="88"/>
      <c r="AI25" s="88"/>
    </row>
    <row r="26" spans="1:35" s="19" customFormat="1" ht="13.5" customHeight="1" thickBot="1" x14ac:dyDescent="0.35">
      <c r="A26" s="399" t="s">
        <v>867</v>
      </c>
      <c r="B26" s="400">
        <v>1837</v>
      </c>
      <c r="C26" s="386">
        <v>1.235839150450216E-2</v>
      </c>
      <c r="D26" s="401">
        <v>373.95043686502891</v>
      </c>
      <c r="E26" s="402">
        <v>3.7001957347600435E-3</v>
      </c>
      <c r="F26" s="400">
        <v>737</v>
      </c>
      <c r="G26" s="386">
        <v>7.6364545172882782E-3</v>
      </c>
      <c r="H26" s="400">
        <v>60.733529036234913</v>
      </c>
      <c r="I26" s="386">
        <v>3.0414880975496868E-3</v>
      </c>
      <c r="K26" s="400">
        <v>1441</v>
      </c>
      <c r="L26" s="386">
        <v>1.3256791690815924E-2</v>
      </c>
      <c r="M26" s="400">
        <v>365.95043686502891</v>
      </c>
      <c r="N26" s="386">
        <v>4.5963255739715414E-3</v>
      </c>
      <c r="O26" s="400">
        <v>721</v>
      </c>
      <c r="P26" s="386">
        <v>1.0934514240650308E-2</v>
      </c>
      <c r="Q26" s="400">
        <v>60.733529036234913</v>
      </c>
      <c r="R26" s="386">
        <v>6.0829761950993736E-3</v>
      </c>
      <c r="T26" s="400">
        <v>396</v>
      </c>
      <c r="U26" s="386">
        <v>1.1459991318188397E-2</v>
      </c>
      <c r="V26" s="400">
        <v>8</v>
      </c>
      <c r="W26" s="386">
        <v>2.8040658955485452E-3</v>
      </c>
      <c r="X26" s="401">
        <v>16</v>
      </c>
      <c r="Y26" s="403">
        <v>4.3383947939262474E-3</v>
      </c>
      <c r="Z26" s="381">
        <v>0</v>
      </c>
      <c r="AA26" s="386">
        <v>0</v>
      </c>
      <c r="AB26" s="88"/>
      <c r="AD26" s="88"/>
      <c r="AE26" s="88"/>
      <c r="AF26" s="88"/>
      <c r="AG26" s="88"/>
      <c r="AH26" s="88"/>
      <c r="AI26" s="88"/>
    </row>
    <row r="27" spans="1:35" s="19" customFormat="1" ht="13.5" customHeight="1" x14ac:dyDescent="0.3">
      <c r="A27" s="397" t="s">
        <v>80</v>
      </c>
      <c r="B27" s="92">
        <v>143254</v>
      </c>
      <c r="C27" s="93">
        <v>1</v>
      </c>
      <c r="D27" s="92">
        <v>82471.040753545356</v>
      </c>
      <c r="E27" s="93">
        <v>1</v>
      </c>
      <c r="F27" s="92">
        <v>69626</v>
      </c>
      <c r="G27" s="93">
        <v>1</v>
      </c>
      <c r="H27" s="92">
        <v>10231.179961967244</v>
      </c>
      <c r="I27" s="93">
        <v>1</v>
      </c>
      <c r="K27" s="92">
        <v>108699</v>
      </c>
      <c r="L27" s="93">
        <v>1</v>
      </c>
      <c r="M27" s="92">
        <v>79618.040753545356</v>
      </c>
      <c r="N27" s="93">
        <v>1</v>
      </c>
      <c r="O27" s="92">
        <v>65938</v>
      </c>
      <c r="P27" s="93">
        <v>1</v>
      </c>
      <c r="Q27" s="92">
        <v>9984.1799619672438</v>
      </c>
      <c r="R27" s="93">
        <v>1</v>
      </c>
      <c r="T27" s="92">
        <v>34555</v>
      </c>
      <c r="U27" s="93">
        <v>1</v>
      </c>
      <c r="V27" s="92">
        <v>2853</v>
      </c>
      <c r="W27" s="93">
        <v>1</v>
      </c>
      <c r="X27" s="92">
        <v>3688</v>
      </c>
      <c r="Y27" s="93">
        <v>1</v>
      </c>
      <c r="Z27" s="92">
        <v>247</v>
      </c>
      <c r="AA27" s="93">
        <v>1</v>
      </c>
      <c r="AB27" s="88"/>
      <c r="AC27" s="88"/>
      <c r="AD27" s="88"/>
      <c r="AE27" s="88"/>
      <c r="AF27" s="88"/>
      <c r="AG27" s="88"/>
      <c r="AH27" s="88"/>
      <c r="AI27" s="88"/>
    </row>
    <row r="28" spans="1:35" s="19" customFormat="1" ht="13.5" customHeight="1" x14ac:dyDescent="0.3">
      <c r="A28" s="397"/>
      <c r="B28" s="92"/>
      <c r="C28" s="93"/>
      <c r="D28" s="92"/>
      <c r="E28" s="93"/>
      <c r="F28" s="92"/>
      <c r="G28" s="93"/>
      <c r="H28" s="92"/>
      <c r="I28" s="93"/>
      <c r="K28" s="93"/>
      <c r="L28" s="92"/>
      <c r="M28" s="93"/>
      <c r="N28" s="92"/>
      <c r="O28" s="93"/>
      <c r="P28" s="92"/>
      <c r="Q28" s="93"/>
      <c r="R28" s="92"/>
      <c r="T28" s="93"/>
      <c r="U28" s="93"/>
      <c r="V28" s="92"/>
      <c r="W28" s="93"/>
      <c r="X28" s="92"/>
      <c r="Y28" s="93"/>
      <c r="Z28" s="92"/>
      <c r="AA28" s="93"/>
      <c r="AB28" s="88"/>
      <c r="AC28" s="88"/>
      <c r="AD28" s="88"/>
      <c r="AE28" s="88"/>
      <c r="AF28" s="88"/>
      <c r="AG28" s="88"/>
      <c r="AH28" s="88"/>
      <c r="AI28" s="88"/>
    </row>
    <row r="29" spans="1:35" s="19" customFormat="1" ht="29.25" customHeight="1" x14ac:dyDescent="0.3">
      <c r="A29" s="404" t="s">
        <v>868</v>
      </c>
      <c r="B29" s="83">
        <v>0.68887281039505521</v>
      </c>
      <c r="C29" s="84"/>
      <c r="D29" s="83">
        <v>0.68617935634806682</v>
      </c>
      <c r="E29" s="29"/>
      <c r="F29" s="83">
        <v>0.24958972666691626</v>
      </c>
      <c r="G29" s="84"/>
      <c r="H29" s="83">
        <v>0.52510091004240278</v>
      </c>
      <c r="K29" s="83">
        <v>0.68375054048335315</v>
      </c>
      <c r="L29" s="83"/>
      <c r="M29" s="83">
        <v>0.67029071409816665</v>
      </c>
      <c r="N29" s="87"/>
      <c r="O29" s="83">
        <v>0.18952652491734662</v>
      </c>
      <c r="P29" s="83"/>
      <c r="Q29" s="83">
        <v>0.50769169862731567</v>
      </c>
      <c r="R29" s="83"/>
      <c r="T29" s="83">
        <v>0.69399508030675738</v>
      </c>
      <c r="U29" s="83"/>
      <c r="V29" s="83">
        <v>0.70206799859796698</v>
      </c>
      <c r="W29" s="83"/>
      <c r="X29" s="83">
        <v>0.3096529284164859</v>
      </c>
      <c r="Y29" s="83"/>
      <c r="Z29" s="83">
        <v>0.54251012145748989</v>
      </c>
      <c r="AA29" s="83"/>
      <c r="AB29" s="88"/>
      <c r="AC29" s="88"/>
      <c r="AD29" s="88"/>
      <c r="AE29" s="88"/>
      <c r="AF29" s="88"/>
      <c r="AG29" s="88"/>
      <c r="AH29" s="88"/>
      <c r="AI29" s="88"/>
    </row>
    <row r="30" spans="1:35" s="19" customFormat="1" ht="12.5" thickBot="1" x14ac:dyDescent="0.35">
      <c r="A30" s="94"/>
      <c r="B30" s="95"/>
      <c r="C30" s="96"/>
      <c r="D30" s="95"/>
      <c r="E30" s="97"/>
      <c r="F30" s="95"/>
      <c r="G30" s="96"/>
      <c r="H30" s="95"/>
      <c r="I30" s="98"/>
      <c r="J30" s="95"/>
      <c r="K30" s="95"/>
      <c r="L30" s="95"/>
      <c r="M30" s="95"/>
      <c r="N30" s="95"/>
      <c r="O30" s="95"/>
      <c r="P30" s="95"/>
      <c r="Q30" s="95"/>
      <c r="R30" s="95"/>
      <c r="S30" s="95"/>
      <c r="T30" s="95"/>
      <c r="U30" s="95"/>
      <c r="V30" s="95"/>
      <c r="W30" s="95"/>
      <c r="X30" s="95"/>
      <c r="Y30" s="95"/>
      <c r="Z30" s="95"/>
      <c r="AA30" s="95"/>
    </row>
    <row r="31" spans="1:35" s="56" customFormat="1" ht="13.5" customHeight="1" x14ac:dyDescent="0.3">
      <c r="B31" s="99"/>
      <c r="C31" s="99"/>
      <c r="D31" s="99"/>
      <c r="E31" s="99"/>
      <c r="F31" s="99"/>
      <c r="G31" s="99"/>
      <c r="H31" s="99"/>
      <c r="I31" s="14"/>
      <c r="J31" s="99"/>
      <c r="K31" s="99"/>
      <c r="L31" s="99"/>
      <c r="M31" s="99"/>
      <c r="N31" s="99"/>
      <c r="O31" s="99"/>
      <c r="P31" s="99"/>
      <c r="Q31" s="99"/>
      <c r="R31" s="99"/>
      <c r="S31" s="99"/>
      <c r="T31" s="99"/>
      <c r="U31" s="99"/>
      <c r="V31" s="99"/>
      <c r="W31" s="99"/>
      <c r="X31" s="99"/>
      <c r="Y31" s="99"/>
      <c r="Z31" s="99"/>
      <c r="AA31" s="99"/>
    </row>
    <row r="32" spans="1:35" s="19" customFormat="1" ht="15" customHeight="1" x14ac:dyDescent="0.3">
      <c r="A32" s="397" t="s">
        <v>97</v>
      </c>
      <c r="B32" s="846" t="s">
        <v>67</v>
      </c>
      <c r="C32" s="846"/>
      <c r="D32" s="846"/>
      <c r="E32" s="846"/>
      <c r="F32" s="846" t="s">
        <v>68</v>
      </c>
      <c r="G32" s="846"/>
      <c r="H32" s="846"/>
      <c r="I32" s="846"/>
      <c r="J32" s="350"/>
      <c r="K32" s="846" t="s">
        <v>70</v>
      </c>
      <c r="L32" s="846"/>
      <c r="M32" s="846"/>
      <c r="N32" s="846"/>
      <c r="O32" s="846" t="s">
        <v>71</v>
      </c>
      <c r="P32" s="846"/>
      <c r="Q32" s="846"/>
      <c r="R32" s="846"/>
      <c r="S32" s="356"/>
      <c r="T32" s="846" t="s">
        <v>73</v>
      </c>
      <c r="U32" s="846"/>
      <c r="V32" s="846"/>
      <c r="W32" s="846"/>
      <c r="X32" s="846" t="s">
        <v>857</v>
      </c>
      <c r="Y32" s="846"/>
      <c r="Z32" s="846"/>
      <c r="AA32" s="846"/>
    </row>
    <row r="33" spans="1:35" s="19" customFormat="1" ht="15" customHeight="1" thickBot="1" x14ac:dyDescent="0.35">
      <c r="A33" s="374" t="s">
        <v>859</v>
      </c>
      <c r="B33" s="375" t="s">
        <v>78</v>
      </c>
      <c r="C33" s="375" t="s">
        <v>860</v>
      </c>
      <c r="D33" s="375" t="s">
        <v>79</v>
      </c>
      <c r="E33" s="375" t="s">
        <v>860</v>
      </c>
      <c r="F33" s="375" t="s">
        <v>78</v>
      </c>
      <c r="G33" s="375" t="s">
        <v>860</v>
      </c>
      <c r="H33" s="375" t="s">
        <v>79</v>
      </c>
      <c r="I33" s="375" t="s">
        <v>860</v>
      </c>
      <c r="J33" s="350"/>
      <c r="K33" s="375" t="s">
        <v>78</v>
      </c>
      <c r="L33" s="375" t="s">
        <v>860</v>
      </c>
      <c r="M33" s="375" t="s">
        <v>861</v>
      </c>
      <c r="N33" s="375" t="s">
        <v>860</v>
      </c>
      <c r="O33" s="375" t="s">
        <v>78</v>
      </c>
      <c r="P33" s="375" t="s">
        <v>860</v>
      </c>
      <c r="Q33" s="375" t="s">
        <v>861</v>
      </c>
      <c r="R33" s="375" t="s">
        <v>860</v>
      </c>
      <c r="S33" s="350"/>
      <c r="T33" s="375" t="s">
        <v>78</v>
      </c>
      <c r="U33" s="375" t="s">
        <v>860</v>
      </c>
      <c r="V33" s="375" t="s">
        <v>79</v>
      </c>
      <c r="W33" s="375" t="s">
        <v>860</v>
      </c>
      <c r="X33" s="375" t="s">
        <v>78</v>
      </c>
      <c r="Y33" s="375" t="s">
        <v>860</v>
      </c>
      <c r="Z33" s="375" t="s">
        <v>79</v>
      </c>
      <c r="AA33" s="375" t="s">
        <v>860</v>
      </c>
    </row>
    <row r="34" spans="1:35" s="19" customFormat="1" ht="13.5" customHeight="1" x14ac:dyDescent="0.3">
      <c r="A34" s="398" t="s">
        <v>862</v>
      </c>
      <c r="B34" s="85">
        <v>176</v>
      </c>
      <c r="C34" s="31">
        <v>1.0521159456302249E-3</v>
      </c>
      <c r="D34" s="85">
        <v>80071.60477748343</v>
      </c>
      <c r="E34" s="86">
        <v>0.9180237561779373</v>
      </c>
      <c r="F34" s="85">
        <v>32</v>
      </c>
      <c r="G34" s="31">
        <v>7.9605490754152092E-4</v>
      </c>
      <c r="H34" s="85">
        <v>9214.2175183173731</v>
      </c>
      <c r="I34" s="31">
        <v>0.86458672205511566</v>
      </c>
      <c r="J34" s="87"/>
      <c r="K34" s="85">
        <v>151</v>
      </c>
      <c r="L34" s="31">
        <v>1.3514239175183918E-3</v>
      </c>
      <c r="M34" s="85">
        <v>77645.60477748343</v>
      </c>
      <c r="N34" s="87">
        <v>0.94609886965594792</v>
      </c>
      <c r="O34" s="85">
        <v>27</v>
      </c>
      <c r="P34" s="31">
        <v>3.9191778435812579E-4</v>
      </c>
      <c r="Q34" s="85">
        <v>8877.2175183173731</v>
      </c>
      <c r="R34" s="31">
        <v>0.87600888714820579</v>
      </c>
      <c r="S34" s="31"/>
      <c r="T34" s="85">
        <v>25</v>
      </c>
      <c r="U34" s="31">
        <v>7.5280797374205788E-4</v>
      </c>
      <c r="V34" s="85">
        <v>2426</v>
      </c>
      <c r="W34" s="87">
        <v>0.8899486426999268</v>
      </c>
      <c r="X34" s="85">
        <v>5</v>
      </c>
      <c r="Y34" s="31">
        <v>1.200192030724916E-3</v>
      </c>
      <c r="Z34" s="85">
        <v>337</v>
      </c>
      <c r="AA34" s="87">
        <v>0.8531645569620252</v>
      </c>
      <c r="AB34" s="88"/>
      <c r="AC34" s="88"/>
      <c r="AD34" s="88"/>
      <c r="AE34" s="88"/>
      <c r="AF34" s="88"/>
      <c r="AG34" s="88"/>
      <c r="AH34" s="88"/>
      <c r="AI34" s="88"/>
    </row>
    <row r="35" spans="1:35" s="19" customFormat="1" ht="13.5" customHeight="1" x14ac:dyDescent="0.3">
      <c r="A35" s="398" t="s">
        <v>863</v>
      </c>
      <c r="B35" s="85">
        <v>4</v>
      </c>
      <c r="C35" s="31">
        <v>2.8480900377341737E-5</v>
      </c>
      <c r="D35" s="85">
        <v>4014.417004849015</v>
      </c>
      <c r="E35" s="86">
        <v>7.6414171921020277E-2</v>
      </c>
      <c r="F35" s="85">
        <v>0</v>
      </c>
      <c r="G35" s="31">
        <v>0</v>
      </c>
      <c r="H35" s="85">
        <v>173.32859473535947</v>
      </c>
      <c r="I35" s="31">
        <v>1.5850977284623237E-2</v>
      </c>
      <c r="J35" s="31"/>
      <c r="K35" s="85">
        <v>3</v>
      </c>
      <c r="L35" s="31">
        <v>2.6849481805001162E-5</v>
      </c>
      <c r="M35" s="85">
        <v>3721.417004849015</v>
      </c>
      <c r="N35" s="86">
        <v>4.5344851545635556E-2</v>
      </c>
      <c r="O35" s="85">
        <v>0</v>
      </c>
      <c r="P35" s="31">
        <v>0</v>
      </c>
      <c r="Q35" s="85">
        <v>167.32859473535947</v>
      </c>
      <c r="R35" s="31">
        <v>1.651208115152495E-2</v>
      </c>
      <c r="S35" s="31"/>
      <c r="T35" s="85">
        <v>1</v>
      </c>
      <c r="U35" s="31">
        <v>3.0112318949682314E-5</v>
      </c>
      <c r="V35" s="85">
        <v>293</v>
      </c>
      <c r="W35" s="31">
        <v>0.10748349229640498</v>
      </c>
      <c r="X35" s="85">
        <v>0</v>
      </c>
      <c r="Y35" s="31">
        <v>0</v>
      </c>
      <c r="Z35" s="85">
        <v>6</v>
      </c>
      <c r="AA35" s="31">
        <v>1.5189873417721518E-2</v>
      </c>
      <c r="AB35" s="88"/>
      <c r="AC35" s="88"/>
      <c r="AD35" s="88"/>
      <c r="AE35" s="88"/>
      <c r="AF35" s="88"/>
      <c r="AG35" s="88"/>
      <c r="AH35" s="88"/>
      <c r="AI35" s="88"/>
    </row>
    <row r="36" spans="1:35" s="19" customFormat="1" ht="13.5" customHeight="1" x14ac:dyDescent="0.3">
      <c r="A36" s="398" t="s">
        <v>864</v>
      </c>
      <c r="B36" s="85">
        <v>99101</v>
      </c>
      <c r="C36" s="31">
        <v>0.63483472200179891</v>
      </c>
      <c r="D36" s="85">
        <v>0</v>
      </c>
      <c r="E36" s="86">
        <v>0</v>
      </c>
      <c r="F36" s="85">
        <v>25949</v>
      </c>
      <c r="G36" s="31">
        <v>0.39197821904073893</v>
      </c>
      <c r="H36" s="85">
        <v>0</v>
      </c>
      <c r="I36" s="31">
        <v>0</v>
      </c>
      <c r="J36" s="31"/>
      <c r="K36" s="85">
        <v>81017</v>
      </c>
      <c r="L36" s="31">
        <v>0.7250881557985932</v>
      </c>
      <c r="M36" s="85">
        <v>0</v>
      </c>
      <c r="N36" s="86">
        <v>0</v>
      </c>
      <c r="O36" s="85">
        <v>24143</v>
      </c>
      <c r="P36" s="31">
        <v>0.35044707658363822</v>
      </c>
      <c r="Q36" s="85">
        <v>0</v>
      </c>
      <c r="R36" s="31">
        <v>0</v>
      </c>
      <c r="S36" s="31"/>
      <c r="T36" s="85">
        <v>18084</v>
      </c>
      <c r="U36" s="31">
        <v>0.54458128820500462</v>
      </c>
      <c r="V36" s="85">
        <v>0</v>
      </c>
      <c r="W36" s="31">
        <v>0</v>
      </c>
      <c r="X36" s="85">
        <v>1806</v>
      </c>
      <c r="Y36" s="31">
        <v>0.43350936149783964</v>
      </c>
      <c r="Z36" s="85">
        <v>0</v>
      </c>
      <c r="AA36" s="31">
        <v>0</v>
      </c>
      <c r="AB36" s="88"/>
      <c r="AC36" s="88"/>
      <c r="AD36" s="88"/>
      <c r="AE36" s="88"/>
      <c r="AF36" s="88"/>
      <c r="AG36" s="88"/>
      <c r="AH36" s="88"/>
      <c r="AI36" s="88"/>
    </row>
    <row r="37" spans="1:35" s="19" customFormat="1" ht="13.5" customHeight="1" x14ac:dyDescent="0.3">
      <c r="A37" s="398" t="s">
        <v>865</v>
      </c>
      <c r="B37" s="85">
        <v>43474</v>
      </c>
      <c r="C37" s="31">
        <v>0.34797046002154736</v>
      </c>
      <c r="D37" s="85">
        <v>0</v>
      </c>
      <c r="E37" s="86">
        <v>0</v>
      </c>
      <c r="F37" s="85">
        <v>9792</v>
      </c>
      <c r="G37" s="31">
        <v>0.1582323716995904</v>
      </c>
      <c r="H37" s="85">
        <v>0</v>
      </c>
      <c r="I37" s="31">
        <v>0</v>
      </c>
      <c r="J37" s="31"/>
      <c r="K37" s="85">
        <v>28974</v>
      </c>
      <c r="L37" s="31">
        <v>0.25931229527270122</v>
      </c>
      <c r="M37" s="85">
        <v>0</v>
      </c>
      <c r="N37" s="86">
        <v>0</v>
      </c>
      <c r="O37" s="85">
        <v>9019</v>
      </c>
      <c r="P37" s="31">
        <v>0.13091505544910875</v>
      </c>
      <c r="Q37" s="85">
        <v>0</v>
      </c>
      <c r="R37" s="31">
        <v>0</v>
      </c>
      <c r="S37" s="31"/>
      <c r="T37" s="85">
        <v>14500</v>
      </c>
      <c r="U37" s="31">
        <v>0.43662862477039355</v>
      </c>
      <c r="V37" s="85">
        <v>0</v>
      </c>
      <c r="W37" s="31">
        <v>0</v>
      </c>
      <c r="X37" s="85">
        <v>773</v>
      </c>
      <c r="Y37" s="31">
        <v>0.18554968795007201</v>
      </c>
      <c r="Z37" s="85">
        <v>0</v>
      </c>
      <c r="AA37" s="31">
        <v>0</v>
      </c>
      <c r="AB37" s="88"/>
      <c r="AC37" s="88"/>
      <c r="AD37" s="88"/>
      <c r="AE37" s="88"/>
      <c r="AF37" s="88"/>
      <c r="AG37" s="88"/>
      <c r="AH37" s="88"/>
      <c r="AI37" s="88"/>
    </row>
    <row r="38" spans="1:35" s="19" customFormat="1" ht="13.5" customHeight="1" x14ac:dyDescent="0.3">
      <c r="A38" s="398" t="s">
        <v>866</v>
      </c>
      <c r="B38" s="85">
        <v>175</v>
      </c>
      <c r="C38" s="31">
        <v>1.0688035236774065E-3</v>
      </c>
      <c r="D38" s="89">
        <v>0</v>
      </c>
      <c r="E38" s="86">
        <v>0</v>
      </c>
      <c r="F38" s="85">
        <v>36550</v>
      </c>
      <c r="G38" s="31">
        <v>0.44083988118468226</v>
      </c>
      <c r="H38" s="85">
        <v>1055.0554201833093</v>
      </c>
      <c r="I38" s="31">
        <v>0.11288086025051573</v>
      </c>
      <c r="J38" s="87"/>
      <c r="K38" s="23">
        <v>148</v>
      </c>
      <c r="L38" s="31">
        <v>1.3245744357133907E-3</v>
      </c>
      <c r="M38" s="90">
        <v>0</v>
      </c>
      <c r="N38" s="86">
        <v>0</v>
      </c>
      <c r="O38" s="23">
        <v>34993</v>
      </c>
      <c r="P38" s="31">
        <v>0.50793996400162578</v>
      </c>
      <c r="Q38" s="91">
        <v>1005.0554201833093</v>
      </c>
      <c r="R38" s="31">
        <v>9.9179442020018799E-2</v>
      </c>
      <c r="S38" s="31"/>
      <c r="T38" s="23">
        <v>27</v>
      </c>
      <c r="U38" s="31">
        <v>8.1303261164142261E-4</v>
      </c>
      <c r="V38" s="91">
        <v>0</v>
      </c>
      <c r="W38" s="87">
        <v>0</v>
      </c>
      <c r="X38" s="23">
        <v>1557</v>
      </c>
      <c r="Y38" s="31">
        <v>0.37373979836773885</v>
      </c>
      <c r="Z38" s="91">
        <v>50</v>
      </c>
      <c r="AA38" s="87">
        <v>0.12658227848101267</v>
      </c>
      <c r="AB38" s="88"/>
      <c r="AC38" s="88"/>
      <c r="AD38" s="88"/>
      <c r="AE38" s="88"/>
      <c r="AF38" s="88"/>
      <c r="AG38" s="88"/>
      <c r="AH38" s="88"/>
      <c r="AI38" s="88"/>
    </row>
    <row r="39" spans="1:35" s="19" customFormat="1" ht="13.5" customHeight="1" thickBot="1" x14ac:dyDescent="0.35">
      <c r="A39" s="399" t="s">
        <v>867</v>
      </c>
      <c r="B39" s="400">
        <v>2012</v>
      </c>
      <c r="C39" s="386">
        <v>1.5045417606968745E-2</v>
      </c>
      <c r="D39" s="401">
        <v>709.20720398117476</v>
      </c>
      <c r="E39" s="402">
        <v>5.5620719010620453E-3</v>
      </c>
      <c r="F39" s="400">
        <v>735</v>
      </c>
      <c r="G39" s="386">
        <v>8.1534731674469067E-3</v>
      </c>
      <c r="H39" s="400">
        <v>86.105611239266878</v>
      </c>
      <c r="I39" s="386">
        <v>6.6814404097603726E-3</v>
      </c>
      <c r="J39" s="87"/>
      <c r="K39" s="381">
        <v>1441</v>
      </c>
      <c r="L39" s="386">
        <v>1.2896701093668892E-2</v>
      </c>
      <c r="M39" s="401">
        <v>702.20720398117476</v>
      </c>
      <c r="N39" s="403">
        <v>8.5562787984557135E-3</v>
      </c>
      <c r="O39" s="381">
        <v>710</v>
      </c>
      <c r="P39" s="386">
        <v>1.0305986181269234E-2</v>
      </c>
      <c r="Q39" s="401">
        <v>84.105611239266878</v>
      </c>
      <c r="R39" s="386">
        <v>8.299589680280238E-3</v>
      </c>
      <c r="S39" s="31"/>
      <c r="T39" s="381">
        <v>571</v>
      </c>
      <c r="U39" s="386">
        <v>1.71941341202686E-2</v>
      </c>
      <c r="V39" s="401">
        <v>7</v>
      </c>
      <c r="W39" s="403">
        <v>2.5678650036683789E-3</v>
      </c>
      <c r="X39" s="381">
        <v>25</v>
      </c>
      <c r="Y39" s="386">
        <v>6.0009601536245797E-3</v>
      </c>
      <c r="Z39" s="401">
        <v>2</v>
      </c>
      <c r="AA39" s="403">
        <v>5.0632911392405064E-3</v>
      </c>
      <c r="AB39" s="88"/>
      <c r="AD39" s="88"/>
      <c r="AE39" s="88"/>
      <c r="AF39" s="88"/>
      <c r="AG39" s="88"/>
      <c r="AH39" s="88"/>
      <c r="AI39" s="88"/>
    </row>
    <row r="40" spans="1:35" s="19" customFormat="1" ht="13.5" customHeight="1" x14ac:dyDescent="0.3">
      <c r="A40" s="397" t="s">
        <v>80</v>
      </c>
      <c r="B40" s="92">
        <v>144942</v>
      </c>
      <c r="C40" s="93">
        <v>1</v>
      </c>
      <c r="D40" s="92">
        <v>84795.228986310394</v>
      </c>
      <c r="E40" s="93">
        <v>1</v>
      </c>
      <c r="F40" s="92">
        <v>73058</v>
      </c>
      <c r="G40" s="93">
        <v>1</v>
      </c>
      <c r="H40" s="92">
        <v>10528.707144475005</v>
      </c>
      <c r="I40" s="93">
        <v>1</v>
      </c>
      <c r="J40" s="93"/>
      <c r="K40" s="92">
        <v>111734</v>
      </c>
      <c r="L40" s="93">
        <v>1</v>
      </c>
      <c r="M40" s="92">
        <v>82069.228986310394</v>
      </c>
      <c r="N40" s="93">
        <v>1</v>
      </c>
      <c r="O40" s="92">
        <v>68892</v>
      </c>
      <c r="P40" s="93">
        <v>1</v>
      </c>
      <c r="Q40" s="92">
        <v>10133.707144475005</v>
      </c>
      <c r="R40" s="93">
        <v>1</v>
      </c>
      <c r="S40" s="93"/>
      <c r="T40" s="92">
        <v>33208</v>
      </c>
      <c r="U40" s="93">
        <v>1</v>
      </c>
      <c r="V40" s="92">
        <v>2726</v>
      </c>
      <c r="W40" s="93">
        <v>1</v>
      </c>
      <c r="X40" s="92">
        <v>4166</v>
      </c>
      <c r="Y40" s="93">
        <v>1</v>
      </c>
      <c r="Z40" s="92">
        <v>395</v>
      </c>
      <c r="AA40" s="93">
        <v>1</v>
      </c>
      <c r="AB40" s="88"/>
      <c r="AC40" s="88"/>
      <c r="AD40" s="88"/>
      <c r="AE40" s="88"/>
      <c r="AF40" s="88"/>
      <c r="AG40" s="88"/>
      <c r="AH40" s="88"/>
      <c r="AI40" s="88"/>
    </row>
    <row r="41" spans="1:35" s="19" customFormat="1" ht="13.5" customHeight="1" x14ac:dyDescent="0.3">
      <c r="A41" s="397"/>
      <c r="B41" s="92"/>
      <c r="C41" s="93"/>
      <c r="D41" s="92"/>
      <c r="E41" s="93"/>
      <c r="F41" s="92"/>
      <c r="G41" s="93"/>
      <c r="H41" s="92"/>
      <c r="I41" s="93"/>
      <c r="J41" s="93"/>
      <c r="K41" s="92"/>
      <c r="L41" s="93"/>
      <c r="M41" s="92"/>
      <c r="N41" s="93"/>
      <c r="O41" s="92"/>
      <c r="P41" s="93"/>
      <c r="Q41" s="92"/>
      <c r="R41" s="93"/>
      <c r="S41" s="93"/>
      <c r="T41" s="92"/>
      <c r="U41" s="93"/>
      <c r="V41" s="92"/>
      <c r="W41" s="93"/>
      <c r="X41" s="92"/>
      <c r="Y41" s="93"/>
      <c r="Z41" s="92"/>
      <c r="AA41" s="93"/>
      <c r="AB41" s="88"/>
      <c r="AC41" s="88"/>
      <c r="AD41" s="88"/>
      <c r="AE41" s="88"/>
      <c r="AF41" s="88"/>
      <c r="AG41" s="88"/>
      <c r="AH41" s="88"/>
      <c r="AI41" s="88"/>
    </row>
    <row r="42" spans="1:35" s="19" customFormat="1" ht="29.25" customHeight="1" x14ac:dyDescent="0.3">
      <c r="A42" s="404" t="s">
        <v>868</v>
      </c>
      <c r="B42" s="83">
        <v>0.70970750330238763</v>
      </c>
      <c r="C42" s="84"/>
      <c r="D42" s="83">
        <v>0.67193453871052322</v>
      </c>
      <c r="E42" s="479"/>
      <c r="F42" s="83">
        <v>0.24397215037430389</v>
      </c>
      <c r="G42" s="84"/>
      <c r="H42" s="83">
        <v>0.4984064395376821</v>
      </c>
      <c r="J42" s="83"/>
      <c r="K42" s="83">
        <v>0.69777328297563856</v>
      </c>
      <c r="L42" s="83"/>
      <c r="M42" s="87">
        <v>0.66411852716426012</v>
      </c>
      <c r="N42" s="83"/>
      <c r="O42" s="83">
        <v>0.18309552494447912</v>
      </c>
      <c r="P42" s="83"/>
      <c r="Q42" s="83">
        <v>0.51073692970827556</v>
      </c>
      <c r="R42" s="83"/>
      <c r="S42" s="83"/>
      <c r="T42" s="83">
        <v>0.7216417236291367</v>
      </c>
      <c r="U42" s="83"/>
      <c r="V42" s="83">
        <v>0.67975055025678655</v>
      </c>
      <c r="W42" s="83"/>
      <c r="X42" s="83">
        <v>0.30484877580412867</v>
      </c>
      <c r="Y42" s="83"/>
      <c r="Z42" s="83">
        <v>0.48607594936708859</v>
      </c>
      <c r="AA42" s="83"/>
      <c r="AB42" s="88"/>
      <c r="AC42" s="88"/>
      <c r="AD42" s="88"/>
      <c r="AE42" s="88"/>
      <c r="AF42" s="88"/>
      <c r="AG42" s="88"/>
      <c r="AH42" s="88"/>
      <c r="AI42" s="88"/>
    </row>
    <row r="43" spans="1:35" s="19" customFormat="1" ht="12.5" thickBot="1" x14ac:dyDescent="0.35">
      <c r="A43" s="94"/>
      <c r="B43" s="95"/>
      <c r="C43" s="96"/>
      <c r="D43" s="95"/>
      <c r="E43" s="97"/>
      <c r="F43" s="95"/>
      <c r="G43" s="96"/>
      <c r="H43" s="95"/>
      <c r="I43" s="98"/>
      <c r="J43" s="95"/>
      <c r="K43" s="95"/>
      <c r="L43" s="95"/>
      <c r="M43" s="95"/>
      <c r="N43" s="95"/>
      <c r="O43" s="95"/>
      <c r="P43" s="95"/>
      <c r="Q43" s="95"/>
      <c r="R43" s="95"/>
      <c r="S43" s="95"/>
      <c r="T43" s="95"/>
      <c r="U43" s="95"/>
      <c r="V43" s="95"/>
      <c r="W43" s="95"/>
      <c r="X43" s="95"/>
      <c r="Y43" s="95"/>
      <c r="Z43" s="95"/>
      <c r="AA43" s="95"/>
    </row>
    <row r="44" spans="1:35" s="56" customFormat="1" ht="13.5" customHeight="1" x14ac:dyDescent="0.3">
      <c r="B44" s="99"/>
      <c r="C44" s="99"/>
      <c r="D44" s="99"/>
      <c r="E44" s="99"/>
      <c r="F44" s="99"/>
      <c r="G44" s="99"/>
      <c r="H44" s="99"/>
      <c r="I44" s="14"/>
      <c r="J44" s="99"/>
      <c r="K44" s="99"/>
      <c r="L44" s="99"/>
      <c r="M44" s="99"/>
      <c r="N44" s="99"/>
      <c r="O44" s="99"/>
      <c r="P44" s="99"/>
      <c r="Q44" s="99"/>
      <c r="R44" s="99"/>
      <c r="S44" s="99"/>
      <c r="T44" s="99"/>
      <c r="U44" s="99"/>
      <c r="V44" s="99"/>
      <c r="W44" s="99"/>
      <c r="X44" s="99"/>
      <c r="Y44" s="99"/>
      <c r="Z44" s="99"/>
      <c r="AA44" s="99"/>
    </row>
    <row r="45" spans="1:35" s="19" customFormat="1" ht="15" customHeight="1" x14ac:dyDescent="0.3">
      <c r="A45" s="397" t="s">
        <v>96</v>
      </c>
      <c r="B45" s="855" t="s">
        <v>67</v>
      </c>
      <c r="C45" s="846"/>
      <c r="D45" s="846"/>
      <c r="E45" s="846"/>
      <c r="F45" s="846" t="s">
        <v>68</v>
      </c>
      <c r="G45" s="846"/>
      <c r="H45" s="846"/>
      <c r="I45" s="846"/>
      <c r="J45" s="350"/>
      <c r="K45" s="846" t="s">
        <v>70</v>
      </c>
      <c r="L45" s="846"/>
      <c r="M45" s="846"/>
      <c r="N45" s="846"/>
      <c r="O45" s="846" t="s">
        <v>71</v>
      </c>
      <c r="P45" s="846"/>
      <c r="Q45" s="846"/>
      <c r="R45" s="846"/>
      <c r="S45" s="356"/>
      <c r="T45" s="846" t="s">
        <v>73</v>
      </c>
      <c r="U45" s="846"/>
      <c r="V45" s="846"/>
      <c r="W45" s="846"/>
      <c r="X45" s="846" t="s">
        <v>857</v>
      </c>
      <c r="Y45" s="846"/>
      <c r="Z45" s="846"/>
      <c r="AA45" s="846"/>
    </row>
    <row r="46" spans="1:35" s="19" customFormat="1" ht="15" customHeight="1" thickBot="1" x14ac:dyDescent="0.35">
      <c r="A46" s="374" t="s">
        <v>859</v>
      </c>
      <c r="B46" s="375" t="s">
        <v>78</v>
      </c>
      <c r="C46" s="375" t="s">
        <v>860</v>
      </c>
      <c r="D46" s="375" t="s">
        <v>79</v>
      </c>
      <c r="E46" s="375" t="s">
        <v>860</v>
      </c>
      <c r="F46" s="375" t="s">
        <v>78</v>
      </c>
      <c r="G46" s="375" t="s">
        <v>860</v>
      </c>
      <c r="H46" s="375" t="s">
        <v>79</v>
      </c>
      <c r="I46" s="375" t="s">
        <v>860</v>
      </c>
      <c r="J46" s="350"/>
      <c r="K46" s="375" t="s">
        <v>78</v>
      </c>
      <c r="L46" s="375" t="s">
        <v>860</v>
      </c>
      <c r="M46" s="375" t="s">
        <v>861</v>
      </c>
      <c r="N46" s="375" t="s">
        <v>860</v>
      </c>
      <c r="O46" s="375" t="s">
        <v>78</v>
      </c>
      <c r="P46" s="375" t="s">
        <v>860</v>
      </c>
      <c r="Q46" s="375" t="s">
        <v>861</v>
      </c>
      <c r="R46" s="375" t="s">
        <v>860</v>
      </c>
      <c r="S46" s="350"/>
      <c r="T46" s="375" t="s">
        <v>78</v>
      </c>
      <c r="U46" s="375" t="s">
        <v>860</v>
      </c>
      <c r="V46" s="375" t="s">
        <v>79</v>
      </c>
      <c r="W46" s="375" t="s">
        <v>860</v>
      </c>
      <c r="X46" s="375" t="s">
        <v>78</v>
      </c>
      <c r="Y46" s="375" t="s">
        <v>860</v>
      </c>
      <c r="Z46" s="375" t="s">
        <v>79</v>
      </c>
      <c r="AA46" s="375" t="s">
        <v>860</v>
      </c>
    </row>
    <row r="47" spans="1:35" s="19" customFormat="1" ht="13.5" customHeight="1" x14ac:dyDescent="0.3">
      <c r="A47" s="398" t="s">
        <v>862</v>
      </c>
      <c r="B47" s="85">
        <v>335</v>
      </c>
      <c r="C47" s="31">
        <v>2.3573620063613589E-3</v>
      </c>
      <c r="D47" s="85">
        <v>76899.148797463597</v>
      </c>
      <c r="E47" s="86">
        <v>0.90707983461709685</v>
      </c>
      <c r="F47" s="85">
        <v>42</v>
      </c>
      <c r="G47" s="31">
        <v>5.61309722686268E-4</v>
      </c>
      <c r="H47" s="85">
        <v>9330.1523723804148</v>
      </c>
      <c r="I47" s="31">
        <v>0.84542483907171251</v>
      </c>
      <c r="J47" s="87"/>
      <c r="K47" s="85">
        <v>273</v>
      </c>
      <c r="L47" s="31">
        <v>2.5144372910392088E-3</v>
      </c>
      <c r="M47" s="85">
        <v>75110.148797460977</v>
      </c>
      <c r="N47" s="87">
        <v>0.90843733960176076</v>
      </c>
      <c r="O47" s="85">
        <v>38</v>
      </c>
      <c r="P47" s="31">
        <v>5.368065659918914E-4</v>
      </c>
      <c r="Q47" s="85">
        <v>9105.1523723803984</v>
      </c>
      <c r="R47" s="31">
        <v>0.84604241701955474</v>
      </c>
      <c r="S47" s="31"/>
      <c r="T47" s="85">
        <v>62</v>
      </c>
      <c r="U47" s="31">
        <v>1.8488146712390041E-3</v>
      </c>
      <c r="V47" s="85">
        <v>1789</v>
      </c>
      <c r="W47" s="87">
        <v>0.85353053435114501</v>
      </c>
      <c r="X47" s="85">
        <v>4</v>
      </c>
      <c r="Y47" s="31">
        <v>9.9108027750247768E-4</v>
      </c>
      <c r="Z47" s="85">
        <v>225</v>
      </c>
      <c r="AA47" s="87">
        <v>0.82116788321167888</v>
      </c>
      <c r="AB47" s="88"/>
      <c r="AC47" s="88"/>
      <c r="AD47" s="88"/>
      <c r="AE47" s="88"/>
      <c r="AF47" s="88"/>
      <c r="AG47" s="88"/>
      <c r="AH47" s="88"/>
      <c r="AI47" s="88"/>
    </row>
    <row r="48" spans="1:35" s="19" customFormat="1" ht="13.5" customHeight="1" x14ac:dyDescent="0.3">
      <c r="A48" s="398" t="s">
        <v>863</v>
      </c>
      <c r="B48" s="85">
        <v>8</v>
      </c>
      <c r="C48" s="31">
        <v>5.629521209221156E-5</v>
      </c>
      <c r="D48" s="85">
        <v>5644.8234167086794</v>
      </c>
      <c r="E48" s="86">
        <v>6.6584683593268981E-2</v>
      </c>
      <c r="F48" s="85">
        <v>1</v>
      </c>
      <c r="G48" s="31">
        <v>1.3364517206815903E-5</v>
      </c>
      <c r="H48" s="85">
        <v>272.54712527473509</v>
      </c>
      <c r="I48" s="31">
        <v>2.4696071438977358E-2</v>
      </c>
      <c r="J48" s="31"/>
      <c r="K48" s="85">
        <v>7</v>
      </c>
      <c r="L48" s="31">
        <v>6.4472751052287394E-5</v>
      </c>
      <c r="M48" s="85">
        <v>5379.823416708663</v>
      </c>
      <c r="N48" s="86">
        <v>6.5067538148283921E-2</v>
      </c>
      <c r="O48" s="85">
        <v>1</v>
      </c>
      <c r="P48" s="31">
        <v>1.4126488578733985E-5</v>
      </c>
      <c r="Q48" s="85">
        <v>262.54712527473509</v>
      </c>
      <c r="R48" s="31">
        <v>2.4395638355572225E-2</v>
      </c>
      <c r="S48" s="31"/>
      <c r="T48" s="85">
        <v>1</v>
      </c>
      <c r="U48" s="31">
        <v>2.9819591471596839E-5</v>
      </c>
      <c r="V48" s="85">
        <v>265</v>
      </c>
      <c r="W48" s="31">
        <v>0.12643129770992367</v>
      </c>
      <c r="X48" s="85">
        <v>0</v>
      </c>
      <c r="Y48" s="31">
        <v>0</v>
      </c>
      <c r="Z48" s="85">
        <v>10</v>
      </c>
      <c r="AA48" s="31">
        <v>3.6496350364963501E-2</v>
      </c>
      <c r="AB48" s="88"/>
      <c r="AC48" s="88"/>
      <c r="AD48" s="88"/>
      <c r="AE48" s="88"/>
      <c r="AF48" s="88"/>
      <c r="AG48" s="88"/>
      <c r="AH48" s="88"/>
      <c r="AI48" s="88"/>
    </row>
    <row r="49" spans="1:35" s="19" customFormat="1" ht="13.5" customHeight="1" x14ac:dyDescent="0.3">
      <c r="A49" s="398" t="s">
        <v>864</v>
      </c>
      <c r="B49" s="85">
        <v>98839</v>
      </c>
      <c r="C49" s="31">
        <v>0.69552030849776225</v>
      </c>
      <c r="D49" s="85">
        <v>1.15620947184831</v>
      </c>
      <c r="E49" s="86">
        <v>1.3638308263582213E-5</v>
      </c>
      <c r="F49" s="85">
        <v>27159</v>
      </c>
      <c r="G49" s="31">
        <v>0.36296692281991311</v>
      </c>
      <c r="H49" s="85">
        <v>0</v>
      </c>
      <c r="I49" s="31">
        <v>0</v>
      </c>
      <c r="J49" s="31"/>
      <c r="K49" s="85">
        <v>80018</v>
      </c>
      <c r="L49" s="31">
        <v>0.73699722767170472</v>
      </c>
      <c r="M49" s="85">
        <v>1.15620947184831</v>
      </c>
      <c r="N49" s="86">
        <v>1.3984047075456489E-5</v>
      </c>
      <c r="O49" s="85">
        <v>25584</v>
      </c>
      <c r="P49" s="31">
        <v>0.36141208379833023</v>
      </c>
      <c r="Q49" s="85">
        <v>0</v>
      </c>
      <c r="R49" s="31">
        <v>0</v>
      </c>
      <c r="S49" s="31"/>
      <c r="T49" s="85">
        <v>18821</v>
      </c>
      <c r="U49" s="31">
        <v>0.56123453108692412</v>
      </c>
      <c r="V49" s="85">
        <v>0</v>
      </c>
      <c r="W49" s="31">
        <v>0</v>
      </c>
      <c r="X49" s="85">
        <v>1575</v>
      </c>
      <c r="Y49" s="31">
        <v>0.3902378592666006</v>
      </c>
      <c r="Z49" s="85">
        <v>0</v>
      </c>
      <c r="AA49" s="31">
        <v>0</v>
      </c>
      <c r="AB49" s="88"/>
      <c r="AC49" s="88"/>
      <c r="AD49" s="88"/>
      <c r="AE49" s="88"/>
      <c r="AF49" s="88"/>
      <c r="AG49" s="88"/>
      <c r="AH49" s="88"/>
      <c r="AI49" s="88"/>
    </row>
    <row r="50" spans="1:35" s="19" customFormat="1" ht="13.5" customHeight="1" x14ac:dyDescent="0.3">
      <c r="A50" s="398" t="s">
        <v>865</v>
      </c>
      <c r="B50" s="85">
        <v>40990</v>
      </c>
      <c r="C50" s="31">
        <v>0.28844259295746899</v>
      </c>
      <c r="D50" s="85">
        <v>0</v>
      </c>
      <c r="E50" s="86">
        <v>0</v>
      </c>
      <c r="F50" s="85">
        <v>9054</v>
      </c>
      <c r="G50" s="31">
        <v>0.1210023387905112</v>
      </c>
      <c r="H50" s="85">
        <v>0</v>
      </c>
      <c r="I50" s="31">
        <v>0</v>
      </c>
      <c r="J50" s="31"/>
      <c r="K50" s="85">
        <v>26803</v>
      </c>
      <c r="L50" s="31">
        <v>0.24686616377920845</v>
      </c>
      <c r="M50" s="85">
        <v>0</v>
      </c>
      <c r="N50" s="86">
        <v>0</v>
      </c>
      <c r="O50" s="85">
        <v>8459</v>
      </c>
      <c r="P50" s="31">
        <v>0.11949596688751077</v>
      </c>
      <c r="Q50" s="85">
        <v>0</v>
      </c>
      <c r="R50" s="31">
        <v>0</v>
      </c>
      <c r="S50" s="31"/>
      <c r="T50" s="85">
        <v>14187</v>
      </c>
      <c r="U50" s="31">
        <v>0.4230505442075444</v>
      </c>
      <c r="V50" s="85">
        <v>0</v>
      </c>
      <c r="W50" s="31">
        <v>0</v>
      </c>
      <c r="X50" s="85">
        <v>595</v>
      </c>
      <c r="Y50" s="31">
        <v>0.14742319127849357</v>
      </c>
      <c r="Z50" s="85">
        <v>0</v>
      </c>
      <c r="AA50" s="31">
        <v>0</v>
      </c>
      <c r="AB50" s="88"/>
      <c r="AC50" s="88"/>
      <c r="AD50" s="88"/>
      <c r="AE50" s="88"/>
      <c r="AF50" s="88"/>
      <c r="AG50" s="88"/>
      <c r="AH50" s="88"/>
      <c r="AI50" s="88"/>
    </row>
    <row r="51" spans="1:35" s="19" customFormat="1" ht="13.5" customHeight="1" x14ac:dyDescent="0.3">
      <c r="A51" s="398" t="s">
        <v>866</v>
      </c>
      <c r="B51" s="85">
        <v>156</v>
      </c>
      <c r="C51" s="31">
        <v>1.0977566357981254E-3</v>
      </c>
      <c r="D51" s="89">
        <v>0</v>
      </c>
      <c r="E51" s="86">
        <v>0</v>
      </c>
      <c r="F51" s="85">
        <v>37443</v>
      </c>
      <c r="G51" s="31">
        <v>0.50040761777480791</v>
      </c>
      <c r="H51" s="85">
        <v>1266.61899800121</v>
      </c>
      <c r="I51" s="31">
        <v>0.11477102621820785</v>
      </c>
      <c r="J51" s="87"/>
      <c r="K51" s="23">
        <v>145</v>
      </c>
      <c r="L51" s="31">
        <v>1.3355069860830962E-3</v>
      </c>
      <c r="M51" s="90">
        <v>0</v>
      </c>
      <c r="N51" s="86">
        <v>0</v>
      </c>
      <c r="O51" s="23">
        <v>35623</v>
      </c>
      <c r="P51" s="31">
        <v>0.50322790264024075</v>
      </c>
      <c r="Q51" s="91">
        <v>1239.6189980012109</v>
      </c>
      <c r="R51" s="31">
        <v>0.11518426165317636</v>
      </c>
      <c r="S51" s="31"/>
      <c r="T51" s="23">
        <v>11</v>
      </c>
      <c r="U51" s="31">
        <v>3.2801550618756525E-4</v>
      </c>
      <c r="V51" s="91">
        <v>0</v>
      </c>
      <c r="W51" s="87">
        <v>0</v>
      </c>
      <c r="X51" s="23">
        <v>1820</v>
      </c>
      <c r="Y51" s="31">
        <v>0.45094152626362738</v>
      </c>
      <c r="Z51" s="91">
        <v>27</v>
      </c>
      <c r="AA51" s="87">
        <v>9.8540145985401464E-2</v>
      </c>
      <c r="AB51" s="88"/>
      <c r="AC51" s="88"/>
      <c r="AD51" s="88"/>
      <c r="AE51" s="88"/>
      <c r="AF51" s="88"/>
      <c r="AG51" s="88"/>
      <c r="AH51" s="88"/>
      <c r="AI51" s="88"/>
    </row>
    <row r="52" spans="1:35" s="19" customFormat="1" ht="13.5" customHeight="1" thickBot="1" x14ac:dyDescent="0.35">
      <c r="A52" s="399" t="s">
        <v>867</v>
      </c>
      <c r="B52" s="400">
        <v>1780</v>
      </c>
      <c r="C52" s="386">
        <v>1.2525684690517071E-2</v>
      </c>
      <c r="D52" s="401">
        <v>2231.4765263818513</v>
      </c>
      <c r="E52" s="402">
        <v>2.632184348143456E-2</v>
      </c>
      <c r="F52" s="400">
        <v>1126</v>
      </c>
      <c r="G52" s="386">
        <v>1.5048446374874706E-2</v>
      </c>
      <c r="H52" s="400">
        <v>166.73336984713291</v>
      </c>
      <c r="I52" s="386">
        <v>1.510806327109674E-2</v>
      </c>
      <c r="J52" s="87"/>
      <c r="K52" s="381">
        <v>1327</v>
      </c>
      <c r="L52" s="386">
        <v>1.2222191520912197E-2</v>
      </c>
      <c r="M52" s="401">
        <v>2189.4765263818513</v>
      </c>
      <c r="N52" s="403">
        <v>2.64811382029118E-2</v>
      </c>
      <c r="O52" s="381">
        <v>1084</v>
      </c>
      <c r="P52" s="386">
        <v>1.5313113619347639E-2</v>
      </c>
      <c r="Q52" s="401">
        <v>154.73336984713296</v>
      </c>
      <c r="R52" s="386">
        <v>1.4377682971693583E-2</v>
      </c>
      <c r="S52" s="31"/>
      <c r="T52" s="381">
        <v>453</v>
      </c>
      <c r="U52" s="386">
        <v>1.3508274936633369E-2</v>
      </c>
      <c r="V52" s="401">
        <v>42</v>
      </c>
      <c r="W52" s="403">
        <v>2.0038167938931296E-2</v>
      </c>
      <c r="X52" s="381">
        <v>42</v>
      </c>
      <c r="Y52" s="386">
        <v>1.0406342913776017E-2</v>
      </c>
      <c r="Z52" s="401">
        <v>12</v>
      </c>
      <c r="AA52" s="403">
        <v>4.3795620437956206E-2</v>
      </c>
      <c r="AB52" s="88"/>
      <c r="AD52" s="88"/>
      <c r="AE52" s="88"/>
      <c r="AF52" s="88"/>
      <c r="AG52" s="88"/>
      <c r="AH52" s="88"/>
      <c r="AI52" s="88"/>
    </row>
    <row r="53" spans="1:35" s="19" customFormat="1" ht="13.5" customHeight="1" x14ac:dyDescent="0.3">
      <c r="A53" s="397" t="s">
        <v>80</v>
      </c>
      <c r="B53" s="92">
        <v>142108</v>
      </c>
      <c r="C53" s="93"/>
      <c r="D53" s="92">
        <v>84776.604950020555</v>
      </c>
      <c r="E53" s="93"/>
      <c r="F53" s="92">
        <v>74825</v>
      </c>
      <c r="G53" s="93"/>
      <c r="H53" s="92">
        <v>11036.051865503554</v>
      </c>
      <c r="I53" s="93"/>
      <c r="J53" s="93"/>
      <c r="K53" s="92">
        <v>108573</v>
      </c>
      <c r="L53" s="93"/>
      <c r="M53" s="92">
        <v>82680.604950020686</v>
      </c>
      <c r="N53" s="93"/>
      <c r="O53" s="92">
        <v>70789</v>
      </c>
      <c r="P53" s="93"/>
      <c r="Q53" s="92">
        <v>10762.05186550351</v>
      </c>
      <c r="R53" s="93"/>
      <c r="S53" s="93"/>
      <c r="T53" s="92">
        <v>33535</v>
      </c>
      <c r="U53" s="93"/>
      <c r="V53" s="92">
        <v>2096</v>
      </c>
      <c r="W53" s="93"/>
      <c r="X53" s="92">
        <v>4036</v>
      </c>
      <c r="Y53" s="93"/>
      <c r="Z53" s="92">
        <v>274</v>
      </c>
      <c r="AA53" s="93"/>
      <c r="AB53" s="88"/>
      <c r="AC53" s="88"/>
      <c r="AD53" s="88"/>
      <c r="AE53" s="88"/>
      <c r="AF53" s="88"/>
      <c r="AG53" s="88"/>
      <c r="AH53" s="88"/>
      <c r="AI53" s="88"/>
    </row>
    <row r="54" spans="1:35" s="19" customFormat="1" ht="13.5" customHeight="1" x14ac:dyDescent="0.3">
      <c r="A54" s="397"/>
      <c r="B54" s="92"/>
      <c r="C54" s="93"/>
      <c r="D54" s="92"/>
      <c r="E54" s="93"/>
      <c r="F54" s="92"/>
      <c r="G54" s="93"/>
      <c r="H54" s="92"/>
      <c r="I54" s="93"/>
      <c r="J54" s="93"/>
      <c r="K54" s="92"/>
      <c r="L54" s="93"/>
      <c r="M54" s="92"/>
      <c r="N54" s="93"/>
      <c r="O54" s="92"/>
      <c r="P54" s="93"/>
      <c r="Q54" s="92"/>
      <c r="R54" s="93"/>
      <c r="S54" s="93"/>
      <c r="T54" s="92"/>
      <c r="U54" s="93"/>
      <c r="V54" s="92"/>
      <c r="W54" s="93"/>
      <c r="X54" s="92"/>
      <c r="Y54" s="93"/>
      <c r="Z54" s="92"/>
      <c r="AA54" s="93"/>
      <c r="AB54" s="88"/>
      <c r="AC54" s="88"/>
      <c r="AD54" s="88"/>
      <c r="AE54" s="88"/>
      <c r="AF54" s="88"/>
      <c r="AG54" s="88"/>
      <c r="AH54" s="88"/>
      <c r="AI54" s="88"/>
    </row>
    <row r="55" spans="1:35" s="19" customFormat="1" ht="29.25" customHeight="1" x14ac:dyDescent="0.3">
      <c r="A55" s="404" t="s">
        <v>868</v>
      </c>
      <c r="B55" s="83">
        <v>0.70780879465762192</v>
      </c>
      <c r="C55" s="84"/>
      <c r="D55" s="83">
        <v>0.64844648356551782</v>
      </c>
      <c r="E55" s="29"/>
      <c r="F55" s="83">
        <v>0.19339792849983295</v>
      </c>
      <c r="G55" s="84"/>
      <c r="H55" s="83">
        <v>0.4799756406562396</v>
      </c>
      <c r="J55" s="83"/>
      <c r="K55" s="83">
        <v>0.70667931548989626</v>
      </c>
      <c r="L55" s="83"/>
      <c r="M55" s="87">
        <v>0.64962141243321314</v>
      </c>
      <c r="N55" s="83"/>
      <c r="O55" s="83">
        <v>0.19000127138397208</v>
      </c>
      <c r="P55" s="83"/>
      <c r="Q55" s="83">
        <v>0.47909414755634294</v>
      </c>
      <c r="R55" s="83"/>
      <c r="S55" s="83"/>
      <c r="T55" s="83">
        <v>0.71146563292082898</v>
      </c>
      <c r="U55" s="83"/>
      <c r="V55" s="83">
        <v>0.60209923664122134</v>
      </c>
      <c r="W55" s="83"/>
      <c r="X55" s="83">
        <v>0.25297324083250744</v>
      </c>
      <c r="Y55" s="83"/>
      <c r="Z55" s="83">
        <v>0.51459854014598538</v>
      </c>
      <c r="AA55" s="83"/>
      <c r="AB55" s="88"/>
      <c r="AC55" s="88"/>
      <c r="AD55" s="88"/>
      <c r="AE55" s="88"/>
      <c r="AF55" s="88"/>
      <c r="AG55" s="88"/>
      <c r="AH55" s="88"/>
      <c r="AI55" s="88"/>
    </row>
    <row r="56" spans="1:35" s="19" customFormat="1" ht="12" x14ac:dyDescent="0.3">
      <c r="A56" s="82"/>
      <c r="B56" s="83"/>
      <c r="C56" s="84"/>
      <c r="D56" s="83"/>
      <c r="E56" s="29"/>
      <c r="F56" s="83"/>
      <c r="G56" s="84"/>
      <c r="H56" s="83"/>
      <c r="J56" s="83"/>
      <c r="K56" s="83"/>
      <c r="L56" s="83"/>
      <c r="M56" s="83"/>
      <c r="N56" s="83"/>
      <c r="O56" s="83"/>
      <c r="P56" s="83"/>
      <c r="Q56" s="83"/>
      <c r="R56" s="83"/>
      <c r="S56" s="83"/>
      <c r="T56" s="83"/>
      <c r="U56" s="83"/>
      <c r="V56" s="83"/>
      <c r="W56" s="83"/>
      <c r="X56" s="83"/>
      <c r="Y56" s="83"/>
      <c r="Z56" s="83"/>
      <c r="AA56" s="83"/>
    </row>
    <row r="57" spans="1:35" s="56" customFormat="1" ht="13.5" customHeight="1" x14ac:dyDescent="0.3">
      <c r="A57" s="354" t="s">
        <v>105</v>
      </c>
      <c r="B57" s="73"/>
      <c r="E57" s="14"/>
      <c r="F57" s="14"/>
      <c r="G57" s="14"/>
      <c r="H57" s="14"/>
      <c r="I57" s="100"/>
      <c r="J57" s="73"/>
      <c r="K57" s="19"/>
      <c r="L57" s="19"/>
      <c r="M57" s="19"/>
      <c r="N57" s="19"/>
      <c r="O57" s="19"/>
      <c r="P57" s="19"/>
      <c r="Q57" s="19"/>
      <c r="R57" s="19"/>
      <c r="S57" s="19"/>
      <c r="T57" s="19"/>
      <c r="U57" s="19"/>
      <c r="W57" s="101"/>
      <c r="AA57" s="73"/>
    </row>
    <row r="58" spans="1:35" s="56" customFormat="1" ht="27.75" customHeight="1" x14ac:dyDescent="0.3">
      <c r="A58" s="849" t="s">
        <v>869</v>
      </c>
      <c r="B58" s="849"/>
      <c r="C58" s="849"/>
      <c r="D58" s="849"/>
      <c r="E58" s="849"/>
      <c r="F58" s="849"/>
      <c r="G58" s="849"/>
      <c r="H58" s="849"/>
      <c r="I58" s="849"/>
      <c r="J58" s="849"/>
      <c r="K58" s="849"/>
      <c r="L58" s="849"/>
      <c r="M58" s="849"/>
      <c r="N58" s="849"/>
      <c r="O58" s="849"/>
      <c r="P58" s="354"/>
      <c r="Q58" s="354"/>
      <c r="R58" s="354"/>
      <c r="S58" s="354"/>
      <c r="T58" s="354"/>
      <c r="U58" s="354"/>
      <c r="AA58" s="99"/>
    </row>
    <row r="59" spans="1:35" s="56" customFormat="1" ht="30.75" customHeight="1" x14ac:dyDescent="0.3">
      <c r="A59" s="849" t="s">
        <v>870</v>
      </c>
      <c r="B59" s="849"/>
      <c r="C59" s="849"/>
      <c r="D59" s="849"/>
      <c r="E59" s="849"/>
      <c r="F59" s="849"/>
      <c r="G59" s="849"/>
      <c r="H59" s="849"/>
      <c r="I59" s="849"/>
      <c r="J59" s="849"/>
      <c r="K59" s="849"/>
      <c r="L59" s="849"/>
      <c r="M59" s="849"/>
      <c r="N59" s="849"/>
      <c r="O59" s="849"/>
      <c r="P59" s="354"/>
      <c r="Q59" s="354"/>
      <c r="R59" s="354"/>
      <c r="S59" s="354"/>
      <c r="T59" s="354"/>
      <c r="U59" s="354"/>
      <c r="X59" s="70"/>
      <c r="AA59" s="99"/>
    </row>
    <row r="60" spans="1:35" s="56" customFormat="1" ht="15" customHeight="1" x14ac:dyDescent="0.3">
      <c r="A60" s="43" t="s">
        <v>871</v>
      </c>
      <c r="B60" s="43"/>
      <c r="C60" s="43"/>
      <c r="D60" s="43"/>
      <c r="E60" s="43"/>
      <c r="F60" s="43"/>
      <c r="G60" s="43"/>
      <c r="H60" s="43"/>
      <c r="I60" s="43"/>
      <c r="J60" s="43"/>
      <c r="K60" s="43"/>
      <c r="L60" s="43"/>
      <c r="M60" s="43"/>
      <c r="N60" s="43"/>
      <c r="O60" s="43"/>
      <c r="P60" s="358"/>
      <c r="Q60" s="358"/>
      <c r="R60" s="358"/>
      <c r="S60" s="358"/>
      <c r="T60" s="358"/>
      <c r="U60" s="358"/>
      <c r="AA60" s="99"/>
    </row>
    <row r="61" spans="1:35" s="56" customFormat="1" ht="18.75" customHeight="1" x14ac:dyDescent="0.25">
      <c r="A61" s="102" t="s">
        <v>872</v>
      </c>
      <c r="E61" s="14"/>
      <c r="F61" s="14"/>
      <c r="G61" s="14"/>
      <c r="H61" s="14"/>
      <c r="I61" s="14"/>
      <c r="J61" s="99"/>
      <c r="K61" s="354"/>
      <c r="L61" s="354"/>
      <c r="M61" s="354"/>
      <c r="N61" s="354"/>
      <c r="O61" s="354"/>
      <c r="P61" s="354"/>
      <c r="Q61" s="354"/>
      <c r="R61" s="354"/>
      <c r="S61" s="354"/>
      <c r="T61" s="354"/>
      <c r="U61" s="354"/>
      <c r="AA61" s="99"/>
    </row>
    <row r="62" spans="1:35" s="56" customFormat="1" ht="18" customHeight="1" x14ac:dyDescent="0.3">
      <c r="A62" s="103" t="s">
        <v>873</v>
      </c>
      <c r="E62" s="14"/>
      <c r="F62" s="14"/>
      <c r="G62" s="14"/>
      <c r="H62" s="14"/>
      <c r="I62" s="14"/>
      <c r="J62" s="99"/>
      <c r="K62" s="104"/>
      <c r="L62" s="104"/>
      <c r="M62" s="104"/>
      <c r="N62" s="104"/>
      <c r="O62" s="104"/>
      <c r="P62" s="104"/>
      <c r="Q62" s="104"/>
      <c r="X62" s="105"/>
      <c r="AA62" s="99"/>
    </row>
    <row r="63" spans="1:35" s="56" customFormat="1" ht="19.5" customHeight="1" x14ac:dyDescent="0.3">
      <c r="A63" s="19" t="s">
        <v>874</v>
      </c>
    </row>
    <row r="64" spans="1:35" s="56" customFormat="1" ht="11.5" x14ac:dyDescent="0.3">
      <c r="A64" s="19"/>
      <c r="K64" s="41"/>
      <c r="L64" s="41"/>
      <c r="M64" s="41"/>
      <c r="N64" s="41"/>
      <c r="O64" s="41"/>
      <c r="P64" s="41"/>
      <c r="Q64" s="41"/>
      <c r="R64" s="41"/>
      <c r="S64" s="41"/>
      <c r="T64" s="41"/>
      <c r="U64" s="41"/>
    </row>
    <row r="65" spans="1:29" s="56" customFormat="1" ht="11.5" x14ac:dyDescent="0.3"/>
    <row r="66" spans="1:29" s="12" customFormat="1" ht="14" x14ac:dyDescent="0.3">
      <c r="A66" s="19" t="s">
        <v>111</v>
      </c>
      <c r="B66" s="7"/>
      <c r="C66" s="41"/>
      <c r="D66" s="41"/>
      <c r="E66" s="41"/>
      <c r="F66" s="41"/>
      <c r="G66" s="41"/>
      <c r="H66" s="41"/>
      <c r="I66" s="41"/>
      <c r="J66" s="7"/>
      <c r="K66" s="19"/>
      <c r="L66" s="19"/>
      <c r="M66" s="19"/>
      <c r="N66" s="19"/>
      <c r="O66" s="19"/>
      <c r="P66" s="19"/>
      <c r="Q66" s="19"/>
      <c r="R66" s="19"/>
      <c r="S66" s="19"/>
      <c r="T66" s="40"/>
      <c r="U66" s="40"/>
      <c r="V66" s="40"/>
      <c r="W66" s="40"/>
      <c r="X66" s="40"/>
      <c r="Y66" s="40"/>
      <c r="Z66" s="19"/>
      <c r="AA66" s="41"/>
      <c r="AB66" s="41"/>
      <c r="AC66" s="41"/>
    </row>
    <row r="67" spans="1:29" s="41" customFormat="1" ht="13.5" customHeight="1" x14ac:dyDescent="0.3">
      <c r="A67" s="19" t="s">
        <v>2</v>
      </c>
      <c r="B67" s="7"/>
      <c r="J67" s="7"/>
      <c r="K67" s="19"/>
      <c r="L67" s="19"/>
      <c r="M67" s="19"/>
      <c r="N67" s="19"/>
      <c r="O67" s="19"/>
      <c r="P67" s="19"/>
      <c r="Q67" s="19"/>
      <c r="R67" s="19"/>
      <c r="S67" s="19"/>
      <c r="T67" s="40"/>
      <c r="U67" s="40"/>
      <c r="V67" s="40"/>
      <c r="W67" s="40"/>
      <c r="X67" s="40"/>
      <c r="Y67" s="40"/>
      <c r="Z67" s="19"/>
    </row>
    <row r="68" spans="1:29" s="41" customFormat="1" ht="14" x14ac:dyDescent="0.3">
      <c r="A68" s="19"/>
      <c r="B68" s="7"/>
      <c r="J68" s="7"/>
      <c r="K68" s="19"/>
      <c r="L68" s="19"/>
      <c r="M68" s="19"/>
      <c r="N68" s="19"/>
      <c r="O68" s="19"/>
      <c r="P68" s="19"/>
      <c r="Q68" s="19"/>
      <c r="R68" s="19"/>
      <c r="S68" s="19"/>
      <c r="T68" s="40"/>
      <c r="U68" s="40"/>
      <c r="V68" s="40"/>
      <c r="W68" s="40"/>
      <c r="X68" s="40"/>
      <c r="Y68" s="40"/>
      <c r="Z68" s="19"/>
    </row>
    <row r="69" spans="1:29" s="41" customFormat="1" ht="14" x14ac:dyDescent="0.3">
      <c r="A69" s="51" t="s">
        <v>112</v>
      </c>
      <c r="B69" s="7"/>
      <c r="J69" s="7"/>
      <c r="K69" s="19"/>
      <c r="L69" s="19"/>
      <c r="M69" s="19"/>
      <c r="N69" s="19"/>
      <c r="O69" s="19"/>
      <c r="P69" s="19"/>
      <c r="Q69" s="19"/>
      <c r="R69" s="19"/>
      <c r="S69" s="19"/>
      <c r="T69" s="40"/>
      <c r="U69" s="40"/>
      <c r="V69" s="40"/>
      <c r="W69" s="40"/>
      <c r="X69" s="40"/>
      <c r="Y69" s="40"/>
      <c r="Z69" s="19"/>
    </row>
    <row r="70" spans="1:29" s="41" customFormat="1" ht="14" x14ac:dyDescent="0.3">
      <c r="A70" s="51" t="s">
        <v>113</v>
      </c>
      <c r="B70" s="7"/>
      <c r="J70" s="7"/>
      <c r="K70" s="19"/>
      <c r="L70" s="19"/>
      <c r="M70" s="19"/>
      <c r="N70" s="19"/>
      <c r="O70" s="19"/>
      <c r="P70" s="19"/>
      <c r="Q70" s="19"/>
      <c r="R70" s="19"/>
      <c r="S70" s="19"/>
      <c r="T70" s="40"/>
      <c r="U70" s="40"/>
      <c r="V70" s="40"/>
      <c r="W70" s="40"/>
      <c r="X70" s="40"/>
      <c r="Y70" s="40"/>
      <c r="Z70" s="19"/>
    </row>
    <row r="71" spans="1:29" s="41" customFormat="1" ht="14" x14ac:dyDescent="0.3">
      <c r="A71" s="371" t="s">
        <v>114</v>
      </c>
      <c r="B71" s="7"/>
      <c r="F71" s="7"/>
      <c r="J71" s="7"/>
      <c r="K71" s="19"/>
      <c r="L71" s="19"/>
      <c r="M71" s="19"/>
      <c r="N71" s="19"/>
      <c r="O71" s="19"/>
      <c r="P71" s="19"/>
      <c r="Q71" s="19"/>
      <c r="R71" s="19"/>
      <c r="S71" s="19"/>
      <c r="T71" s="40"/>
      <c r="U71" s="40"/>
      <c r="V71" s="40"/>
      <c r="W71" s="40"/>
      <c r="X71" s="40"/>
      <c r="Y71" s="40"/>
      <c r="Z71" s="19"/>
      <c r="AA71" s="12"/>
      <c r="AB71" s="12"/>
      <c r="AC71" s="12"/>
    </row>
    <row r="72" spans="1:29" s="41" customFormat="1" ht="14" x14ac:dyDescent="0.3">
      <c r="A72" s="372" t="s">
        <v>115</v>
      </c>
      <c r="B72" s="7"/>
      <c r="C72" s="12"/>
      <c r="D72" s="12"/>
      <c r="E72" s="12"/>
      <c r="F72" s="12"/>
      <c r="G72" s="12"/>
      <c r="H72" s="12"/>
      <c r="I72" s="12"/>
      <c r="J72" s="7"/>
      <c r="K72" s="12"/>
      <c r="L72" s="12"/>
      <c r="M72" s="12"/>
      <c r="N72" s="12"/>
      <c r="O72" s="12"/>
      <c r="P72" s="12"/>
      <c r="Q72" s="12"/>
      <c r="R72" s="12"/>
      <c r="S72" s="12"/>
      <c r="T72" s="13"/>
      <c r="U72" s="13"/>
      <c r="V72" s="13"/>
      <c r="W72" s="13"/>
      <c r="X72" s="13"/>
      <c r="Y72" s="13"/>
      <c r="Z72" s="12"/>
      <c r="AA72" s="12"/>
      <c r="AB72" s="12"/>
      <c r="AC72" s="12"/>
    </row>
  </sheetData>
  <mergeCells count="31">
    <mergeCell ref="AC7:AD7"/>
    <mergeCell ref="X7:AA7"/>
    <mergeCell ref="X19:AA19"/>
    <mergeCell ref="B19:E19"/>
    <mergeCell ref="F19:I19"/>
    <mergeCell ref="K19:N19"/>
    <mergeCell ref="O19:R19"/>
    <mergeCell ref="T19:W19"/>
    <mergeCell ref="B7:E7"/>
    <mergeCell ref="F7:I7"/>
    <mergeCell ref="K7:N7"/>
    <mergeCell ref="O7:R7"/>
    <mergeCell ref="T7:W7"/>
    <mergeCell ref="A58:O58"/>
    <mergeCell ref="A59:O59"/>
    <mergeCell ref="B45:E45"/>
    <mergeCell ref="F45:I45"/>
    <mergeCell ref="K45:N45"/>
    <mergeCell ref="O45:R45"/>
    <mergeCell ref="X45:AA45"/>
    <mergeCell ref="B32:E32"/>
    <mergeCell ref="F32:I32"/>
    <mergeCell ref="K32:N32"/>
    <mergeCell ref="O32:R32"/>
    <mergeCell ref="T32:W32"/>
    <mergeCell ref="X32:AA32"/>
    <mergeCell ref="K2:K3"/>
    <mergeCell ref="L2:M3"/>
    <mergeCell ref="N2:O3"/>
    <mergeCell ref="P2:Q3"/>
    <mergeCell ref="T45:W45"/>
  </mergeCells>
  <conditionalFormatting sqref="C71:C72">
    <cfRule type="expression" dxfId="44" priority="2" stopIfTrue="1">
      <formula>AND(#REF!&lt;0.5)</formula>
    </cfRule>
  </conditionalFormatting>
  <conditionalFormatting sqref="M71:M72">
    <cfRule type="expression" dxfId="43" priority="1" stopIfTrue="1">
      <formula>AND(#REF!&lt;0.5)</formula>
    </cfRule>
  </conditionalFormatting>
  <hyperlinks>
    <hyperlink ref="A1" location="Contents!A1" display="Return to contents" xr:uid="{2F395420-3B10-4475-B14C-2E3DF9079C1D}"/>
    <hyperlink ref="L2:M3" r:id="rId1" display="This met my needs, please produce next year" xr:uid="{65B7F1FE-007F-44F9-92B7-5CDA20F98991}"/>
    <hyperlink ref="N2:O3" r:id="rId2" display="I need something slightly different (please specifiy)" xr:uid="{49C30F8E-D6BE-42B6-BE8F-8F401B35AE43}"/>
    <hyperlink ref="P2:Q3" r:id="rId3" display="This isn't what I need at all (please specify)" xr:uid="{7FF870D5-6F5E-4055-BE64-6EB450D96628}"/>
    <hyperlink ref="A72" r:id="rId4" xr:uid="{E3F4326C-0D35-4CC9-9DD7-66EC10753B62}"/>
    <hyperlink ref="A71" r:id="rId5" display="CORE@communities.gov.uk  " xr:uid="{E5108B68-2CA9-45C9-AE19-5CC26E279FA7}"/>
  </hyperlinks>
  <pageMargins left="0.7" right="0.7" top="0.75" bottom="0.75" header="0.3" footer="0.3"/>
  <pageSetup paperSize="9" scale="69" orientation="landscape"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DF53-B189-4EC6-8EDF-8E3C8F86D415}">
  <sheetPr>
    <tabColor theme="7" tint="0.79998168889431442"/>
    <pageSetUpPr fitToPage="1"/>
  </sheetPr>
  <dimension ref="A1:AG59"/>
  <sheetViews>
    <sheetView showGridLines="0" zoomScaleNormal="100" workbookViewId="0">
      <selection activeCell="B33" sqref="B33"/>
    </sheetView>
  </sheetViews>
  <sheetFormatPr defaultColWidth="9" defaultRowHeight="12.5" x14ac:dyDescent="0.3"/>
  <cols>
    <col min="1" max="1" width="14.3828125" style="12" customWidth="1"/>
    <col min="2" max="5" width="8.61328125" style="12" customWidth="1"/>
    <col min="6" max="6" width="2.61328125" style="12" customWidth="1"/>
    <col min="7" max="10" width="8.61328125" style="12" customWidth="1"/>
    <col min="11" max="11" width="2.61328125" style="12" customWidth="1"/>
    <col min="12" max="13" width="8.61328125" style="12" customWidth="1"/>
    <col min="14" max="14" width="9.3828125" style="12" customWidth="1"/>
    <col min="15" max="15" width="8.61328125" style="12" customWidth="1"/>
    <col min="16" max="16" width="4.4609375" style="12" customWidth="1"/>
    <col min="17" max="16384" width="9" style="12"/>
  </cols>
  <sheetData>
    <row r="1" spans="1:33" s="288" customFormat="1" ht="14" x14ac:dyDescent="0.3">
      <c r="A1" s="360" t="s">
        <v>61</v>
      </c>
      <c r="B1" s="287"/>
      <c r="J1" s="287"/>
      <c r="T1" s="289"/>
      <c r="U1" s="289"/>
      <c r="V1" s="289"/>
      <c r="W1" s="289"/>
      <c r="X1" s="289"/>
      <c r="Y1" s="289"/>
    </row>
    <row r="2" spans="1:33" s="288" customFormat="1" ht="14.25" customHeight="1" x14ac:dyDescent="0.3">
      <c r="B2" s="287"/>
      <c r="J2" s="287"/>
      <c r="M2" s="841" t="s">
        <v>62</v>
      </c>
      <c r="N2" s="840" t="s">
        <v>63</v>
      </c>
      <c r="O2" s="840"/>
      <c r="P2" s="840" t="s">
        <v>64</v>
      </c>
      <c r="Q2" s="840"/>
      <c r="R2" s="840" t="s">
        <v>65</v>
      </c>
      <c r="S2" s="840"/>
      <c r="T2" s="361"/>
      <c r="U2" s="289"/>
      <c r="V2" s="289"/>
      <c r="W2" s="289"/>
      <c r="X2" s="289"/>
      <c r="Y2" s="289"/>
    </row>
    <row r="3" spans="1:33" s="37" customFormat="1" ht="15.5" x14ac:dyDescent="0.3">
      <c r="A3" s="52" t="s">
        <v>22</v>
      </c>
      <c r="M3" s="841"/>
      <c r="N3" s="840"/>
      <c r="O3" s="840"/>
      <c r="P3" s="840"/>
      <c r="Q3" s="840"/>
      <c r="R3" s="840"/>
      <c r="S3" s="840"/>
      <c r="T3" s="27"/>
    </row>
    <row r="4" spans="1:33" s="37" customFormat="1" ht="15.5" x14ac:dyDescent="0.3">
      <c r="A4" s="52"/>
      <c r="M4" s="841"/>
    </row>
    <row r="5" spans="1:33" s="37" customFormat="1" ht="37.5" customHeight="1" x14ac:dyDescent="0.3">
      <c r="A5" s="397" t="s">
        <v>99</v>
      </c>
      <c r="B5" s="842" t="s">
        <v>67</v>
      </c>
      <c r="C5" s="842"/>
      <c r="D5" s="846" t="s">
        <v>68</v>
      </c>
      <c r="E5" s="846"/>
      <c r="F5" s="350"/>
      <c r="G5" s="846" t="s">
        <v>875</v>
      </c>
      <c r="H5" s="846"/>
      <c r="I5" s="846" t="s">
        <v>876</v>
      </c>
      <c r="J5" s="846"/>
      <c r="K5" s="350"/>
      <c r="L5" s="846" t="s">
        <v>73</v>
      </c>
      <c r="M5" s="846"/>
      <c r="N5" s="846" t="s">
        <v>74</v>
      </c>
      <c r="O5" s="846"/>
      <c r="P5" s="350"/>
      <c r="Q5" s="846" t="s">
        <v>877</v>
      </c>
      <c r="R5" s="846"/>
    </row>
    <row r="6" spans="1:33" s="37" customFormat="1" ht="13.5" thickBot="1" x14ac:dyDescent="0.35">
      <c r="A6" s="385"/>
      <c r="B6" s="375" t="s">
        <v>840</v>
      </c>
      <c r="C6" s="375" t="s">
        <v>860</v>
      </c>
      <c r="D6" s="375" t="s">
        <v>840</v>
      </c>
      <c r="E6" s="375" t="s">
        <v>860</v>
      </c>
      <c r="F6" s="350"/>
      <c r="G6" s="375" t="s">
        <v>840</v>
      </c>
      <c r="H6" s="375" t="s">
        <v>860</v>
      </c>
      <c r="I6" s="375" t="s">
        <v>840</v>
      </c>
      <c r="J6" s="375" t="s">
        <v>860</v>
      </c>
      <c r="K6" s="350"/>
      <c r="L6" s="375" t="s">
        <v>840</v>
      </c>
      <c r="M6" s="375" t="s">
        <v>860</v>
      </c>
      <c r="N6" s="375" t="s">
        <v>840</v>
      </c>
      <c r="O6" s="375" t="s">
        <v>860</v>
      </c>
      <c r="P6" s="350"/>
      <c r="Q6" s="375" t="s">
        <v>840</v>
      </c>
      <c r="R6" s="375" t="s">
        <v>860</v>
      </c>
    </row>
    <row r="7" spans="1:33" s="37" customFormat="1" ht="13" x14ac:dyDescent="0.3">
      <c r="A7" s="398" t="s">
        <v>878</v>
      </c>
      <c r="B7" s="473">
        <v>0</v>
      </c>
      <c r="C7" s="482">
        <v>0</v>
      </c>
      <c r="D7" s="473">
        <v>3190</v>
      </c>
      <c r="E7" s="482">
        <v>0.48428723242750871</v>
      </c>
      <c r="F7" s="17" t="s">
        <v>100</v>
      </c>
      <c r="G7" s="473">
        <v>0</v>
      </c>
      <c r="H7" s="482">
        <v>0</v>
      </c>
      <c r="I7" s="473">
        <v>3021</v>
      </c>
      <c r="J7" s="482">
        <v>0.48788759689922478</v>
      </c>
      <c r="K7" s="17" t="s">
        <v>100</v>
      </c>
      <c r="L7" s="473">
        <v>0</v>
      </c>
      <c r="M7" s="482">
        <v>0</v>
      </c>
      <c r="N7" s="473">
        <v>168</v>
      </c>
      <c r="O7" s="482">
        <v>0.43979057591623039</v>
      </c>
      <c r="P7" s="17" t="s">
        <v>100</v>
      </c>
      <c r="Q7" s="473">
        <v>1</v>
      </c>
      <c r="R7" s="482">
        <v>2.2075055187637969E-3</v>
      </c>
      <c r="T7" s="653"/>
    </row>
    <row r="8" spans="1:33" s="37" customFormat="1" ht="13" x14ac:dyDescent="0.3">
      <c r="A8" s="398" t="s">
        <v>879</v>
      </c>
      <c r="B8" s="473">
        <v>3225</v>
      </c>
      <c r="C8" s="482">
        <v>0.1474150934771678</v>
      </c>
      <c r="D8" s="473">
        <v>2097</v>
      </c>
      <c r="E8" s="482">
        <v>0.31835433429482313</v>
      </c>
      <c r="F8" s="17" t="s">
        <v>100</v>
      </c>
      <c r="G8" s="473">
        <v>2490</v>
      </c>
      <c r="H8" s="482">
        <v>0.17493325839539131</v>
      </c>
      <c r="I8" s="473">
        <v>2004</v>
      </c>
      <c r="J8" s="482">
        <v>0.3236434108527132</v>
      </c>
      <c r="K8" s="17" t="s">
        <v>100</v>
      </c>
      <c r="L8" s="473">
        <v>501</v>
      </c>
      <c r="M8" s="482">
        <v>6.9554352353186175E-2</v>
      </c>
      <c r="N8" s="473">
        <v>85</v>
      </c>
      <c r="O8" s="482">
        <v>0.22251308900523561</v>
      </c>
      <c r="P8" s="17" t="s">
        <v>100</v>
      </c>
      <c r="Q8" s="473">
        <v>242</v>
      </c>
      <c r="R8" s="482">
        <v>0.5342163355408388</v>
      </c>
      <c r="T8" s="654"/>
    </row>
    <row r="9" spans="1:33" s="37" customFormat="1" ht="13" x14ac:dyDescent="0.3">
      <c r="A9" s="398" t="s">
        <v>880</v>
      </c>
      <c r="B9" s="473">
        <v>18139</v>
      </c>
      <c r="C9" s="482">
        <v>0.82913562188599899</v>
      </c>
      <c r="D9" s="473">
        <v>1210</v>
      </c>
      <c r="E9" s="482">
        <v>0.18369515712767573</v>
      </c>
      <c r="F9" s="17" t="s">
        <v>100</v>
      </c>
      <c r="G9" s="473">
        <v>11493</v>
      </c>
      <c r="H9" s="482">
        <v>0.80743290712378812</v>
      </c>
      <c r="I9" s="473">
        <v>1079</v>
      </c>
      <c r="J9" s="482">
        <v>0.17425710594315247</v>
      </c>
      <c r="K9" s="17" t="s">
        <v>100</v>
      </c>
      <c r="L9" s="473">
        <v>6512</v>
      </c>
      <c r="M9" s="482">
        <v>0.90406774954879909</v>
      </c>
      <c r="N9" s="473">
        <v>127</v>
      </c>
      <c r="O9" s="482">
        <v>0.33246073298429318</v>
      </c>
      <c r="P9" s="17" t="s">
        <v>100</v>
      </c>
      <c r="Q9" s="473">
        <v>138</v>
      </c>
      <c r="R9" s="482">
        <v>0.30463576158940397</v>
      </c>
      <c r="T9" s="654"/>
    </row>
    <row r="10" spans="1:33" s="37" customFormat="1" ht="13" x14ac:dyDescent="0.3">
      <c r="A10" s="398" t="s">
        <v>881</v>
      </c>
      <c r="B10" s="473">
        <v>502</v>
      </c>
      <c r="C10" s="482">
        <v>2.2946473465283175E-2</v>
      </c>
      <c r="D10" s="473">
        <v>65</v>
      </c>
      <c r="E10" s="482">
        <v>9.8679216638834066E-3</v>
      </c>
      <c r="F10" s="17" t="s">
        <v>100</v>
      </c>
      <c r="G10" s="473">
        <v>241</v>
      </c>
      <c r="H10" s="482">
        <v>1.6931291274413375E-2</v>
      </c>
      <c r="I10" s="473">
        <v>63</v>
      </c>
      <c r="J10" s="482">
        <v>1.0174418604651164E-2</v>
      </c>
      <c r="K10" s="17" t="s">
        <v>100</v>
      </c>
      <c r="L10" s="473">
        <v>189</v>
      </c>
      <c r="M10" s="482">
        <v>2.6239067055393587E-2</v>
      </c>
      <c r="N10" s="473">
        <v>2</v>
      </c>
      <c r="O10" s="482">
        <v>5.235602094240838E-3</v>
      </c>
      <c r="P10" s="17" t="s">
        <v>100</v>
      </c>
      <c r="Q10" s="473">
        <v>72</v>
      </c>
      <c r="R10" s="482">
        <v>0.15894039735099338</v>
      </c>
      <c r="T10" s="654"/>
    </row>
    <row r="11" spans="1:33" s="37" customFormat="1" ht="13.5" thickBot="1" x14ac:dyDescent="0.35">
      <c r="A11" s="399" t="s">
        <v>882</v>
      </c>
      <c r="B11" s="380">
        <v>11</v>
      </c>
      <c r="C11" s="484">
        <v>5.0281117155002975E-4</v>
      </c>
      <c r="D11" s="380">
        <v>25</v>
      </c>
      <c r="E11" s="484">
        <v>3.7953544861090028E-3</v>
      </c>
      <c r="F11" s="17" t="s">
        <v>100</v>
      </c>
      <c r="G11" s="380">
        <v>10</v>
      </c>
      <c r="H11" s="484">
        <v>7.0254320640719399E-4</v>
      </c>
      <c r="I11" s="380">
        <v>25</v>
      </c>
      <c r="J11" s="484">
        <v>4.0374677002583976E-3</v>
      </c>
      <c r="K11" s="17" t="s">
        <v>100</v>
      </c>
      <c r="L11" s="380">
        <v>1</v>
      </c>
      <c r="M11" s="484">
        <v>1.3883104262113008E-4</v>
      </c>
      <c r="N11" s="380">
        <v>0</v>
      </c>
      <c r="O11" s="484">
        <v>0</v>
      </c>
      <c r="P11" s="17" t="s">
        <v>100</v>
      </c>
      <c r="Q11" s="380">
        <v>0</v>
      </c>
      <c r="R11" s="484">
        <v>0</v>
      </c>
    </row>
    <row r="12" spans="1:33" s="37" customFormat="1" ht="13" x14ac:dyDescent="0.3">
      <c r="A12" s="397" t="s">
        <v>80</v>
      </c>
      <c r="B12" s="713">
        <v>21877</v>
      </c>
      <c r="C12" s="696">
        <v>1</v>
      </c>
      <c r="D12" s="713">
        <v>6587</v>
      </c>
      <c r="E12" s="696">
        <v>1</v>
      </c>
      <c r="F12" s="26" t="s">
        <v>100</v>
      </c>
      <c r="G12" s="713">
        <v>14234</v>
      </c>
      <c r="H12" s="696">
        <v>1</v>
      </c>
      <c r="I12" s="713">
        <v>6192</v>
      </c>
      <c r="J12" s="696">
        <v>1</v>
      </c>
      <c r="K12" s="26" t="s">
        <v>100</v>
      </c>
      <c r="L12" s="713">
        <v>7203</v>
      </c>
      <c r="M12" s="696">
        <v>1</v>
      </c>
      <c r="N12" s="713">
        <v>382</v>
      </c>
      <c r="O12" s="696">
        <v>1</v>
      </c>
      <c r="P12" s="26" t="s">
        <v>100</v>
      </c>
      <c r="Q12" s="713">
        <v>453</v>
      </c>
      <c r="R12" s="696">
        <v>1</v>
      </c>
    </row>
    <row r="13" spans="1:33" s="37" customFormat="1" ht="13" x14ac:dyDescent="0.3">
      <c r="A13" s="113"/>
      <c r="B13" s="493"/>
      <c r="C13" s="93"/>
      <c r="D13" s="92"/>
      <c r="E13" s="93"/>
      <c r="F13" s="93"/>
      <c r="G13" s="92"/>
      <c r="H13" s="93"/>
      <c r="I13" s="92"/>
      <c r="J13" s="93"/>
      <c r="K13" s="93"/>
      <c r="L13" s="92"/>
      <c r="M13" s="93"/>
      <c r="N13" s="92"/>
      <c r="O13" s="93"/>
    </row>
    <row r="14" spans="1:33" s="37" customFormat="1" ht="13.5" thickBot="1" x14ac:dyDescent="0.35">
      <c r="A14" s="114"/>
      <c r="B14" s="115"/>
      <c r="C14" s="116"/>
      <c r="D14" s="115"/>
      <c r="E14" s="116"/>
      <c r="F14" s="116"/>
      <c r="G14" s="115"/>
      <c r="H14" s="116"/>
      <c r="I14" s="115"/>
      <c r="J14" s="116"/>
      <c r="K14" s="116"/>
      <c r="L14" s="115"/>
      <c r="M14" s="116"/>
      <c r="N14" s="115"/>
      <c r="O14" s="116"/>
    </row>
    <row r="15" spans="1:33" s="19" customFormat="1" ht="36.75" customHeight="1" x14ac:dyDescent="0.3">
      <c r="A15" s="397" t="s">
        <v>98</v>
      </c>
      <c r="B15" s="842" t="s">
        <v>67</v>
      </c>
      <c r="C15" s="842"/>
      <c r="D15" s="846" t="s">
        <v>68</v>
      </c>
      <c r="E15" s="846"/>
      <c r="F15" s="350"/>
      <c r="G15" s="846" t="s">
        <v>875</v>
      </c>
      <c r="H15" s="846"/>
      <c r="I15" s="846" t="s">
        <v>876</v>
      </c>
      <c r="J15" s="846"/>
      <c r="K15" s="350"/>
      <c r="L15" s="846" t="s">
        <v>73</v>
      </c>
      <c r="M15" s="846"/>
      <c r="N15" s="846" t="s">
        <v>74</v>
      </c>
      <c r="O15" s="846"/>
      <c r="P15" s="106"/>
      <c r="Q15" s="106"/>
      <c r="R15" s="106"/>
      <c r="S15" s="106"/>
      <c r="T15" s="106"/>
      <c r="U15" s="106"/>
      <c r="V15" s="290"/>
      <c r="W15" s="290"/>
      <c r="X15" s="290"/>
    </row>
    <row r="16" spans="1:33" s="19" customFormat="1" ht="13.5" customHeight="1" thickBot="1" x14ac:dyDescent="0.35">
      <c r="A16" s="385"/>
      <c r="B16" s="375" t="s">
        <v>840</v>
      </c>
      <c r="C16" s="375" t="s">
        <v>860</v>
      </c>
      <c r="D16" s="375" t="s">
        <v>840</v>
      </c>
      <c r="E16" s="375" t="s">
        <v>860</v>
      </c>
      <c r="F16" s="350"/>
      <c r="G16" s="375" t="s">
        <v>840</v>
      </c>
      <c r="H16" s="375" t="s">
        <v>860</v>
      </c>
      <c r="I16" s="375" t="s">
        <v>840</v>
      </c>
      <c r="J16" s="375" t="s">
        <v>860</v>
      </c>
      <c r="K16" s="350"/>
      <c r="L16" s="375" t="s">
        <v>840</v>
      </c>
      <c r="M16" s="375" t="s">
        <v>860</v>
      </c>
      <c r="N16" s="375" t="s">
        <v>840</v>
      </c>
      <c r="O16" s="375" t="s">
        <v>860</v>
      </c>
      <c r="P16" s="350"/>
      <c r="Q16" s="350"/>
      <c r="R16" s="350"/>
      <c r="S16" s="350"/>
      <c r="T16" s="350"/>
      <c r="U16" s="350"/>
      <c r="V16" s="290"/>
      <c r="W16" s="290"/>
      <c r="X16" s="290"/>
      <c r="Y16" s="107"/>
      <c r="Z16" s="290"/>
      <c r="AA16" s="290"/>
      <c r="AB16" s="290"/>
      <c r="AC16" s="290"/>
      <c r="AD16" s="290"/>
      <c r="AE16" s="290"/>
      <c r="AF16" s="290"/>
      <c r="AG16" s="290"/>
    </row>
    <row r="17" spans="1:33" s="19" customFormat="1" ht="13.5" customHeight="1" x14ac:dyDescent="0.3">
      <c r="A17" s="398" t="s">
        <v>878</v>
      </c>
      <c r="B17" s="85">
        <v>0</v>
      </c>
      <c r="C17" s="31">
        <v>0</v>
      </c>
      <c r="D17" s="85">
        <v>3749.5844530532308</v>
      </c>
      <c r="E17" s="31">
        <v>0.41959702224036055</v>
      </c>
      <c r="F17" s="31"/>
      <c r="G17" s="502">
        <v>0</v>
      </c>
      <c r="H17" s="87">
        <v>0</v>
      </c>
      <c r="I17" s="85">
        <v>3409.5844530532308</v>
      </c>
      <c r="J17" s="31">
        <v>0.41312492432654802</v>
      </c>
      <c r="K17" s="31"/>
      <c r="L17" s="85">
        <v>0</v>
      </c>
      <c r="M17" s="31">
        <v>0</v>
      </c>
      <c r="N17" s="85">
        <v>340</v>
      </c>
      <c r="O17" s="31">
        <v>0.49780380673499264</v>
      </c>
      <c r="P17" s="85"/>
      <c r="Q17" s="64"/>
      <c r="R17" s="85"/>
      <c r="S17" s="64"/>
      <c r="T17" s="85"/>
      <c r="U17" s="64"/>
      <c r="V17" s="108"/>
      <c r="W17" s="290"/>
      <c r="X17" s="290"/>
      <c r="Y17" s="290"/>
      <c r="Z17" s="290"/>
      <c r="AA17" s="108"/>
      <c r="AB17" s="290"/>
      <c r="AC17" s="290"/>
      <c r="AD17" s="290"/>
      <c r="AE17" s="290"/>
      <c r="AF17" s="290"/>
      <c r="AG17" s="290"/>
    </row>
    <row r="18" spans="1:33" s="19" customFormat="1" ht="13.5" customHeight="1" x14ac:dyDescent="0.3">
      <c r="A18" s="398" t="s">
        <v>879</v>
      </c>
      <c r="B18" s="85">
        <v>4094.6088003956588</v>
      </c>
      <c r="C18" s="31">
        <v>0.11031897592456773</v>
      </c>
      <c r="D18" s="85">
        <v>3143.4935023292469</v>
      </c>
      <c r="E18" s="31">
        <v>0.35177245092725712</v>
      </c>
      <c r="F18" s="31"/>
      <c r="G18" s="502">
        <v>3261.6088003956588</v>
      </c>
      <c r="H18" s="87">
        <v>0.13048477112870699</v>
      </c>
      <c r="I18" s="85">
        <v>2983.4935023292469</v>
      </c>
      <c r="J18" s="31">
        <v>0.3614972863554628</v>
      </c>
      <c r="K18" s="31"/>
      <c r="L18" s="85">
        <v>833</v>
      </c>
      <c r="M18" s="31">
        <v>6.8729372937293726E-2</v>
      </c>
      <c r="N18" s="85">
        <v>160</v>
      </c>
      <c r="O18" s="31">
        <v>0.23426061493411421</v>
      </c>
      <c r="P18" s="85"/>
      <c r="Q18" s="64"/>
      <c r="R18" s="85"/>
      <c r="S18" s="64"/>
      <c r="T18" s="85"/>
      <c r="U18" s="64"/>
      <c r="V18" s="109"/>
      <c r="W18" s="109"/>
      <c r="X18" s="290"/>
      <c r="Y18" s="290"/>
      <c r="Z18" s="290"/>
      <c r="AA18" s="108"/>
      <c r="AB18" s="290"/>
      <c r="AC18" s="108"/>
      <c r="AD18" s="290"/>
      <c r="AE18" s="108"/>
      <c r="AF18" s="290"/>
      <c r="AG18" s="290"/>
    </row>
    <row r="19" spans="1:33" s="19" customFormat="1" ht="13.5" customHeight="1" x14ac:dyDescent="0.3">
      <c r="A19" s="398" t="s">
        <v>880</v>
      </c>
      <c r="B19" s="85">
        <v>31735.559256814464</v>
      </c>
      <c r="C19" s="31">
        <v>0.8550351372436128</v>
      </c>
      <c r="D19" s="85">
        <v>1926.9332544303256</v>
      </c>
      <c r="E19" s="31">
        <v>0.21563334970532888</v>
      </c>
      <c r="F19" s="31"/>
      <c r="G19" s="502">
        <v>21105.559256815046</v>
      </c>
      <c r="H19" s="87">
        <v>0.84435450040323601</v>
      </c>
      <c r="I19" s="85">
        <v>1772.9332544303256</v>
      </c>
      <c r="J19" s="31">
        <v>0.21481882225168447</v>
      </c>
      <c r="K19" s="31"/>
      <c r="L19" s="85">
        <v>10630</v>
      </c>
      <c r="M19" s="31">
        <v>0.8770627062706271</v>
      </c>
      <c r="N19" s="85">
        <v>154</v>
      </c>
      <c r="O19" s="31">
        <v>0.22547584187408493</v>
      </c>
      <c r="P19" s="85"/>
      <c r="Q19" s="64"/>
      <c r="R19" s="85"/>
      <c r="S19" s="64"/>
      <c r="T19" s="85"/>
      <c r="U19" s="64"/>
      <c r="V19" s="110"/>
      <c r="W19" s="64"/>
      <c r="X19" s="290"/>
      <c r="Y19" s="290"/>
      <c r="Z19" s="290"/>
      <c r="AA19" s="109"/>
      <c r="AB19" s="109"/>
      <c r="AC19" s="109"/>
      <c r="AD19" s="109"/>
      <c r="AE19" s="109"/>
      <c r="AF19" s="109"/>
      <c r="AG19" s="290"/>
    </row>
    <row r="20" spans="1:33" s="19" customFormat="1" ht="13.5" customHeight="1" x14ac:dyDescent="0.3">
      <c r="A20" s="398" t="s">
        <v>881</v>
      </c>
      <c r="B20" s="85">
        <v>1257.8606739201643</v>
      </c>
      <c r="C20" s="31">
        <v>3.3889904546986344E-2</v>
      </c>
      <c r="D20" s="85">
        <v>105.14480252737404</v>
      </c>
      <c r="E20" s="31">
        <v>1.1766222789997938E-2</v>
      </c>
      <c r="F20" s="31"/>
      <c r="G20" s="502">
        <v>604.86067392016344</v>
      </c>
      <c r="H20" s="87">
        <v>2.4198213652003194E-2</v>
      </c>
      <c r="I20" s="85">
        <v>86.14480252737404</v>
      </c>
      <c r="J20" s="31">
        <v>1.0437801296688165E-2</v>
      </c>
      <c r="K20" s="31"/>
      <c r="L20" s="85">
        <v>653</v>
      </c>
      <c r="M20" s="31">
        <v>5.3877887788778868E-2</v>
      </c>
      <c r="N20" s="85">
        <v>19</v>
      </c>
      <c r="O20" s="31">
        <v>2.7818448023426062E-2</v>
      </c>
      <c r="P20" s="85"/>
      <c r="Q20" s="64"/>
      <c r="R20" s="85"/>
      <c r="S20" s="64"/>
      <c r="T20" s="85"/>
      <c r="U20" s="64"/>
      <c r="V20" s="110"/>
      <c r="W20" s="111"/>
      <c r="X20" s="290"/>
      <c r="Y20" s="108"/>
      <c r="Z20" s="112"/>
      <c r="AA20" s="110"/>
      <c r="AB20" s="111"/>
      <c r="AC20" s="110"/>
      <c r="AD20" s="111"/>
      <c r="AE20" s="110"/>
      <c r="AF20" s="111"/>
      <c r="AG20" s="290"/>
    </row>
    <row r="21" spans="1:33" s="19" customFormat="1" ht="13.5" customHeight="1" thickBot="1" x14ac:dyDescent="0.35">
      <c r="A21" s="399" t="s">
        <v>882</v>
      </c>
      <c r="B21" s="400">
        <v>28.059104886029658</v>
      </c>
      <c r="C21" s="386">
        <v>7.5598228482479579E-4</v>
      </c>
      <c r="D21" s="400">
        <v>11</v>
      </c>
      <c r="E21" s="386">
        <v>1.2309543370560912E-3</v>
      </c>
      <c r="F21" s="31"/>
      <c r="G21" s="503">
        <v>24.059104886029658</v>
      </c>
      <c r="H21" s="403">
        <v>9.625148160730707E-4</v>
      </c>
      <c r="I21" s="400">
        <v>1</v>
      </c>
      <c r="J21" s="386">
        <v>1.211657696164707E-4</v>
      </c>
      <c r="K21" s="31"/>
      <c r="L21" s="400">
        <v>4</v>
      </c>
      <c r="M21" s="386">
        <v>3.3003300330032998E-4</v>
      </c>
      <c r="N21" s="400">
        <v>10</v>
      </c>
      <c r="O21" s="386">
        <v>1.4641288433382138E-2</v>
      </c>
      <c r="P21" s="85"/>
      <c r="Q21" s="64"/>
      <c r="R21" s="85"/>
      <c r="S21" s="64"/>
      <c r="T21" s="85"/>
      <c r="U21" s="64"/>
      <c r="V21" s="110"/>
      <c r="W21" s="111"/>
      <c r="X21" s="290"/>
      <c r="Y21" s="290"/>
      <c r="Z21" s="112"/>
      <c r="AA21" s="110"/>
      <c r="AB21" s="111"/>
      <c r="AC21" s="110"/>
      <c r="AD21" s="111"/>
      <c r="AE21" s="110"/>
      <c r="AF21" s="111"/>
      <c r="AG21" s="290"/>
    </row>
    <row r="22" spans="1:33" s="19" customFormat="1" ht="13.5" customHeight="1" x14ac:dyDescent="0.3">
      <c r="A22" s="397" t="s">
        <v>80</v>
      </c>
      <c r="B22" s="92">
        <v>37116.087836016624</v>
      </c>
      <c r="C22" s="93">
        <v>1</v>
      </c>
      <c r="D22" s="92">
        <v>8936.1560123401723</v>
      </c>
      <c r="E22" s="93">
        <v>1</v>
      </c>
      <c r="F22" s="93"/>
      <c r="G22" s="92">
        <v>24996.087836016417</v>
      </c>
      <c r="H22" s="93">
        <v>1</v>
      </c>
      <c r="I22" s="92">
        <v>8253.1560123401778</v>
      </c>
      <c r="J22" s="93">
        <v>1</v>
      </c>
      <c r="K22" s="93"/>
      <c r="L22" s="92">
        <v>12120</v>
      </c>
      <c r="M22" s="93">
        <v>1</v>
      </c>
      <c r="N22" s="92">
        <v>683</v>
      </c>
      <c r="O22" s="93">
        <v>1</v>
      </c>
      <c r="P22" s="92"/>
      <c r="Q22" s="93"/>
      <c r="R22" s="92"/>
      <c r="S22" s="93"/>
      <c r="T22" s="92"/>
      <c r="U22" s="93"/>
      <c r="V22" s="110"/>
      <c r="W22" s="111"/>
      <c r="X22" s="290"/>
      <c r="Y22" s="290"/>
      <c r="Z22" s="112"/>
      <c r="AA22" s="110"/>
      <c r="AB22" s="111"/>
      <c r="AC22" s="110"/>
      <c r="AD22" s="111"/>
      <c r="AE22" s="110"/>
      <c r="AF22" s="111"/>
      <c r="AG22" s="290"/>
    </row>
    <row r="23" spans="1:33" s="19" customFormat="1" ht="13.5" customHeight="1" x14ac:dyDescent="0.3">
      <c r="A23" s="113"/>
      <c r="B23" s="493"/>
      <c r="C23" s="93"/>
      <c r="D23" s="92"/>
      <c r="E23" s="93"/>
      <c r="F23" s="93"/>
      <c r="G23" s="92"/>
      <c r="H23" s="93"/>
      <c r="I23" s="92"/>
      <c r="J23" s="93"/>
      <c r="K23" s="93"/>
      <c r="L23" s="92"/>
      <c r="M23" s="93"/>
      <c r="N23" s="92"/>
      <c r="O23" s="93"/>
      <c r="P23" s="92"/>
      <c r="Q23" s="93"/>
      <c r="R23" s="92"/>
      <c r="S23" s="93"/>
      <c r="T23" s="92"/>
      <c r="U23" s="93"/>
      <c r="V23" s="110"/>
      <c r="W23" s="111"/>
      <c r="X23" s="290"/>
      <c r="Y23" s="290"/>
      <c r="Z23" s="112"/>
      <c r="AA23" s="110"/>
      <c r="AB23" s="111"/>
      <c r="AC23" s="110"/>
      <c r="AD23" s="111"/>
      <c r="AE23" s="110"/>
      <c r="AF23" s="111"/>
      <c r="AG23" s="290"/>
    </row>
    <row r="24" spans="1:33" s="19" customFormat="1" ht="13.5" customHeight="1" thickBot="1" x14ac:dyDescent="0.35">
      <c r="A24" s="114"/>
      <c r="B24" s="115"/>
      <c r="C24" s="116"/>
      <c r="D24" s="115"/>
      <c r="E24" s="116"/>
      <c r="F24" s="116"/>
      <c r="G24" s="115"/>
      <c r="H24" s="116"/>
      <c r="I24" s="115"/>
      <c r="J24" s="116"/>
      <c r="K24" s="116"/>
      <c r="L24" s="115"/>
      <c r="M24" s="116"/>
      <c r="N24" s="115"/>
      <c r="O24" s="116"/>
      <c r="P24" s="92"/>
      <c r="Q24" s="93"/>
      <c r="R24" s="92"/>
      <c r="S24" s="93"/>
      <c r="T24" s="92"/>
      <c r="U24" s="93"/>
      <c r="V24" s="110"/>
      <c r="W24" s="111"/>
      <c r="X24" s="290"/>
      <c r="Y24" s="290"/>
      <c r="Z24" s="112"/>
      <c r="AA24" s="110"/>
      <c r="AB24" s="111"/>
      <c r="AC24" s="110"/>
      <c r="AD24" s="111"/>
      <c r="AE24" s="110"/>
      <c r="AF24" s="111"/>
      <c r="AG24" s="290"/>
    </row>
    <row r="25" spans="1:33" s="19" customFormat="1" ht="13.5" customHeight="1" x14ac:dyDescent="0.3">
      <c r="A25" s="113"/>
      <c r="B25" s="92"/>
      <c r="C25" s="93"/>
      <c r="D25" s="92"/>
      <c r="E25" s="93"/>
      <c r="F25" s="93"/>
      <c r="G25" s="92"/>
      <c r="H25" s="93"/>
      <c r="I25" s="92"/>
      <c r="J25" s="93"/>
      <c r="K25" s="93"/>
      <c r="L25" s="92"/>
      <c r="M25" s="93"/>
      <c r="N25" s="92"/>
      <c r="O25" s="93"/>
      <c r="P25" s="92"/>
      <c r="Q25" s="93"/>
      <c r="R25" s="92"/>
      <c r="S25" s="93"/>
      <c r="T25" s="92"/>
      <c r="U25" s="93"/>
      <c r="V25" s="110"/>
      <c r="W25" s="111"/>
      <c r="X25" s="290"/>
      <c r="Y25" s="290"/>
      <c r="Z25" s="112"/>
      <c r="AA25" s="110"/>
      <c r="AB25" s="111"/>
      <c r="AC25" s="110"/>
      <c r="AD25" s="111"/>
      <c r="AE25" s="110"/>
      <c r="AF25" s="111"/>
      <c r="AG25" s="290"/>
    </row>
    <row r="26" spans="1:33" s="19" customFormat="1" ht="36.75" customHeight="1" x14ac:dyDescent="0.3">
      <c r="A26" s="397" t="s">
        <v>97</v>
      </c>
      <c r="B26" s="842" t="s">
        <v>67</v>
      </c>
      <c r="C26" s="842"/>
      <c r="D26" s="846" t="s">
        <v>68</v>
      </c>
      <c r="E26" s="846"/>
      <c r="F26" s="350"/>
      <c r="G26" s="846" t="s">
        <v>875</v>
      </c>
      <c r="H26" s="846"/>
      <c r="I26" s="846" t="s">
        <v>876</v>
      </c>
      <c r="J26" s="846"/>
      <c r="K26" s="350"/>
      <c r="L26" s="846" t="s">
        <v>73</v>
      </c>
      <c r="M26" s="846"/>
      <c r="N26" s="846" t="s">
        <v>74</v>
      </c>
      <c r="O26" s="846"/>
      <c r="P26" s="106"/>
      <c r="Q26" s="106"/>
      <c r="R26" s="106"/>
      <c r="S26" s="106"/>
      <c r="T26" s="106"/>
      <c r="U26" s="106"/>
      <c r="V26" s="290"/>
      <c r="W26" s="290"/>
      <c r="X26" s="290"/>
    </row>
    <row r="27" spans="1:33" s="19" customFormat="1" ht="13.5" customHeight="1" thickBot="1" x14ac:dyDescent="0.35">
      <c r="A27" s="385"/>
      <c r="B27" s="375" t="s">
        <v>840</v>
      </c>
      <c r="C27" s="375" t="s">
        <v>860</v>
      </c>
      <c r="D27" s="375" t="s">
        <v>840</v>
      </c>
      <c r="E27" s="375" t="s">
        <v>860</v>
      </c>
      <c r="F27" s="350"/>
      <c r="G27" s="375" t="s">
        <v>840</v>
      </c>
      <c r="H27" s="375" t="s">
        <v>860</v>
      </c>
      <c r="I27" s="375" t="s">
        <v>840</v>
      </c>
      <c r="J27" s="375" t="s">
        <v>860</v>
      </c>
      <c r="K27" s="350"/>
      <c r="L27" s="375" t="s">
        <v>840</v>
      </c>
      <c r="M27" s="375" t="s">
        <v>860</v>
      </c>
      <c r="N27" s="375" t="s">
        <v>840</v>
      </c>
      <c r="O27" s="375" t="s">
        <v>860</v>
      </c>
      <c r="P27" s="350"/>
      <c r="Q27" s="350"/>
      <c r="R27" s="350"/>
      <c r="S27" s="350"/>
      <c r="T27" s="350"/>
      <c r="U27" s="350"/>
      <c r="V27" s="290"/>
      <c r="W27" s="290"/>
      <c r="X27" s="290"/>
      <c r="Y27" s="107"/>
      <c r="Z27" s="290"/>
      <c r="AA27" s="290"/>
      <c r="AB27" s="290"/>
      <c r="AC27" s="290"/>
      <c r="AD27" s="290"/>
      <c r="AE27" s="290"/>
      <c r="AF27" s="290"/>
      <c r="AG27" s="290"/>
    </row>
    <row r="28" spans="1:33" s="19" customFormat="1" ht="13.5" customHeight="1" x14ac:dyDescent="0.3">
      <c r="A28" s="398" t="s">
        <v>878</v>
      </c>
      <c r="B28" s="85">
        <v>0</v>
      </c>
      <c r="C28" s="31">
        <v>0</v>
      </c>
      <c r="D28" s="85">
        <v>3641.0855879292421</v>
      </c>
      <c r="E28" s="31">
        <v>0.36684786334032105</v>
      </c>
      <c r="F28" s="31"/>
      <c r="G28" s="502">
        <v>0</v>
      </c>
      <c r="H28" s="87">
        <v>0</v>
      </c>
      <c r="I28" s="85">
        <v>3357.0855879292421</v>
      </c>
      <c r="J28" s="31">
        <v>0.36704187403256006</v>
      </c>
      <c r="K28" s="31"/>
      <c r="L28" s="85">
        <v>0</v>
      </c>
      <c r="M28" s="31">
        <v>0</v>
      </c>
      <c r="N28" s="85">
        <v>284</v>
      </c>
      <c r="O28" s="31">
        <v>0.36456996148908855</v>
      </c>
      <c r="P28" s="85"/>
      <c r="Q28" s="64"/>
      <c r="R28" s="85"/>
      <c r="S28" s="64"/>
      <c r="T28" s="85"/>
      <c r="U28" s="64"/>
      <c r="V28" s="108"/>
      <c r="W28" s="290"/>
      <c r="X28" s="290"/>
      <c r="Y28" s="290"/>
      <c r="Z28" s="290"/>
      <c r="AA28" s="108"/>
      <c r="AB28" s="290"/>
      <c r="AC28" s="290"/>
      <c r="AD28" s="290"/>
      <c r="AE28" s="290"/>
      <c r="AF28" s="290"/>
      <c r="AG28" s="290"/>
    </row>
    <row r="29" spans="1:33" s="19" customFormat="1" ht="13.5" customHeight="1" x14ac:dyDescent="0.3">
      <c r="A29" s="398" t="s">
        <v>879</v>
      </c>
      <c r="B29" s="85">
        <v>5336.8672175701113</v>
      </c>
      <c r="C29" s="31">
        <v>0.11243932938277845</v>
      </c>
      <c r="D29" s="85">
        <v>4270.2055309810912</v>
      </c>
      <c r="E29" s="31">
        <v>0.43023316459730437</v>
      </c>
      <c r="F29" s="31"/>
      <c r="G29" s="502">
        <v>4188.8672175700885</v>
      </c>
      <c r="H29" s="87">
        <v>0.12822768377886085</v>
      </c>
      <c r="I29" s="85">
        <v>4119.2055309810894</v>
      </c>
      <c r="J29" s="31">
        <v>0.45036710504279609</v>
      </c>
      <c r="K29" s="31"/>
      <c r="L29" s="85">
        <v>1148</v>
      </c>
      <c r="M29" s="31">
        <v>7.7583293910927886E-2</v>
      </c>
      <c r="N29" s="85">
        <v>151</v>
      </c>
      <c r="O29" s="31">
        <v>0.19383825417201542</v>
      </c>
      <c r="P29" s="85"/>
      <c r="Q29" s="64"/>
      <c r="R29" s="85"/>
      <c r="S29" s="64"/>
      <c r="T29" s="85"/>
      <c r="U29" s="64"/>
      <c r="V29" s="109"/>
      <c r="W29" s="109"/>
      <c r="X29" s="290"/>
      <c r="Y29" s="290"/>
      <c r="Z29" s="290"/>
      <c r="AA29" s="108"/>
      <c r="AB29" s="290"/>
      <c r="AC29" s="108"/>
      <c r="AD29" s="290"/>
      <c r="AE29" s="108"/>
      <c r="AF29" s="290"/>
      <c r="AG29" s="290"/>
    </row>
    <row r="30" spans="1:33" s="19" customFormat="1" ht="13.5" customHeight="1" x14ac:dyDescent="0.3">
      <c r="A30" s="398" t="s">
        <v>880</v>
      </c>
      <c r="B30" s="85">
        <v>40702.96221845274</v>
      </c>
      <c r="C30" s="31">
        <v>0.85754686956951076</v>
      </c>
      <c r="D30" s="85">
        <v>1902.249833779573</v>
      </c>
      <c r="E30" s="31">
        <v>0.19165610645763223</v>
      </c>
      <c r="F30" s="31"/>
      <c r="G30" s="502">
        <v>27773.962218450859</v>
      </c>
      <c r="H30" s="87">
        <v>0.85020380443079913</v>
      </c>
      <c r="I30" s="85">
        <v>1587.249833779573</v>
      </c>
      <c r="J30" s="31">
        <v>0.17353955932582654</v>
      </c>
      <c r="K30" s="31"/>
      <c r="L30" s="85">
        <v>12929</v>
      </c>
      <c r="M30" s="31">
        <v>0.87375819422855983</v>
      </c>
      <c r="N30" s="85">
        <v>315</v>
      </c>
      <c r="O30" s="31">
        <v>0.40436456996148906</v>
      </c>
      <c r="P30" s="85"/>
      <c r="Q30" s="64"/>
      <c r="R30" s="85"/>
      <c r="S30" s="64"/>
      <c r="T30" s="85"/>
      <c r="U30" s="64"/>
      <c r="V30" s="110"/>
      <c r="W30" s="64"/>
      <c r="X30" s="290"/>
      <c r="Y30" s="290"/>
      <c r="Z30" s="290"/>
      <c r="AA30" s="109"/>
      <c r="AB30" s="109"/>
      <c r="AC30" s="109"/>
      <c r="AD30" s="109"/>
      <c r="AE30" s="109"/>
      <c r="AF30" s="109"/>
      <c r="AG30" s="290"/>
    </row>
    <row r="31" spans="1:33" s="19" customFormat="1" ht="13.5" customHeight="1" x14ac:dyDescent="0.3">
      <c r="A31" s="398" t="s">
        <v>881</v>
      </c>
      <c r="B31" s="85">
        <v>1389.5654136660833</v>
      </c>
      <c r="C31" s="31">
        <v>2.9275939774505912E-2</v>
      </c>
      <c r="D31" s="85">
        <v>110.78764204545456</v>
      </c>
      <c r="E31" s="31">
        <v>1.1162113272926759E-2</v>
      </c>
      <c r="F31" s="31"/>
      <c r="G31" s="502">
        <v>675.56541366608747</v>
      </c>
      <c r="H31" s="87">
        <v>2.0680098875457121E-2</v>
      </c>
      <c r="I31" s="85">
        <v>81.787642045454561</v>
      </c>
      <c r="J31" s="31">
        <v>8.942128111659146E-3</v>
      </c>
      <c r="K31" s="31"/>
      <c r="L31" s="85">
        <v>714</v>
      </c>
      <c r="M31" s="31">
        <v>4.8253024261674667E-2</v>
      </c>
      <c r="N31" s="85">
        <v>29</v>
      </c>
      <c r="O31" s="31">
        <v>3.7227214377406934E-2</v>
      </c>
      <c r="P31" s="85"/>
      <c r="Q31" s="64"/>
      <c r="R31" s="85"/>
      <c r="S31" s="64"/>
      <c r="T31" s="85"/>
      <c r="U31" s="64"/>
      <c r="V31" s="110"/>
      <c r="W31" s="111"/>
      <c r="X31" s="290"/>
      <c r="Y31" s="108"/>
      <c r="Z31" s="112"/>
      <c r="AA31" s="110"/>
      <c r="AB31" s="111"/>
      <c r="AC31" s="110"/>
      <c r="AD31" s="111"/>
      <c r="AE31" s="110"/>
      <c r="AF31" s="111"/>
      <c r="AG31" s="290"/>
    </row>
    <row r="32" spans="1:33" s="19" customFormat="1" ht="13.5" customHeight="1" thickBot="1" x14ac:dyDescent="0.35">
      <c r="A32" s="399" t="s">
        <v>882</v>
      </c>
      <c r="B32" s="400">
        <v>35.022155162798462</v>
      </c>
      <c r="C32" s="386">
        <v>7.3786127319794769E-4</v>
      </c>
      <c r="D32" s="400">
        <v>1</v>
      </c>
      <c r="E32" s="386">
        <v>1.0075233182006983E-4</v>
      </c>
      <c r="F32" s="31"/>
      <c r="G32" s="503">
        <v>29.022155162798459</v>
      </c>
      <c r="H32" s="403">
        <v>8.8841291487752605E-4</v>
      </c>
      <c r="I32" s="400">
        <v>1</v>
      </c>
      <c r="J32" s="386">
        <v>1.0933348716288264E-4</v>
      </c>
      <c r="K32" s="31"/>
      <c r="L32" s="400">
        <v>6</v>
      </c>
      <c r="M32" s="386">
        <v>4.0548759883760223E-4</v>
      </c>
      <c r="N32" s="400">
        <v>0</v>
      </c>
      <c r="O32" s="386">
        <v>0</v>
      </c>
      <c r="P32" s="85"/>
      <c r="Q32" s="64"/>
      <c r="R32" s="85"/>
      <c r="S32" s="64"/>
      <c r="T32" s="85"/>
      <c r="U32" s="64"/>
      <c r="V32" s="110"/>
      <c r="W32" s="111"/>
      <c r="X32" s="290"/>
      <c r="Y32" s="290"/>
      <c r="Z32" s="112"/>
      <c r="AA32" s="110"/>
      <c r="AB32" s="111"/>
      <c r="AC32" s="110"/>
      <c r="AD32" s="111"/>
      <c r="AE32" s="110"/>
      <c r="AF32" s="111"/>
      <c r="AG32" s="290"/>
    </row>
    <row r="33" spans="1:33" s="19" customFormat="1" ht="13.5" customHeight="1" x14ac:dyDescent="0.3">
      <c r="A33" s="397" t="s">
        <v>80</v>
      </c>
      <c r="B33" s="92">
        <v>47464.417004852061</v>
      </c>
      <c r="C33" s="93">
        <v>1</v>
      </c>
      <c r="D33" s="92">
        <v>9925.3285947353161</v>
      </c>
      <c r="E33" s="93">
        <v>1</v>
      </c>
      <c r="F33" s="93"/>
      <c r="G33" s="92">
        <v>32667.417004850009</v>
      </c>
      <c r="H33" s="93">
        <v>1</v>
      </c>
      <c r="I33" s="92">
        <v>9146.3285947353161</v>
      </c>
      <c r="J33" s="93">
        <v>1</v>
      </c>
      <c r="K33" s="93"/>
      <c r="L33" s="92">
        <v>14797</v>
      </c>
      <c r="M33" s="93">
        <v>1</v>
      </c>
      <c r="N33" s="92">
        <v>779</v>
      </c>
      <c r="O33" s="93">
        <v>1</v>
      </c>
      <c r="P33" s="92"/>
      <c r="Q33" s="93"/>
      <c r="R33" s="92"/>
      <c r="S33" s="93"/>
      <c r="T33" s="92"/>
      <c r="U33" s="93"/>
      <c r="V33" s="110"/>
      <c r="W33" s="111"/>
      <c r="X33" s="290"/>
      <c r="Y33" s="290"/>
      <c r="Z33" s="112"/>
      <c r="AA33" s="110"/>
      <c r="AB33" s="111"/>
      <c r="AC33" s="110"/>
      <c r="AD33" s="111"/>
      <c r="AE33" s="110"/>
      <c r="AF33" s="111"/>
      <c r="AG33" s="290"/>
    </row>
    <row r="34" spans="1:33" s="19" customFormat="1" ht="13.5" customHeight="1" x14ac:dyDescent="0.3">
      <c r="A34" s="113"/>
      <c r="B34" s="493"/>
      <c r="C34" s="93"/>
      <c r="D34" s="92"/>
      <c r="E34" s="93"/>
      <c r="F34" s="93"/>
      <c r="G34" s="92"/>
      <c r="H34" s="93"/>
      <c r="I34" s="92"/>
      <c r="J34" s="93"/>
      <c r="K34" s="93"/>
      <c r="L34" s="92"/>
      <c r="M34" s="93"/>
      <c r="N34" s="92"/>
      <c r="O34" s="93"/>
      <c r="P34" s="92"/>
      <c r="Q34" s="93"/>
      <c r="R34" s="92"/>
      <c r="S34" s="93"/>
      <c r="T34" s="92"/>
      <c r="U34" s="93"/>
      <c r="V34" s="110"/>
      <c r="W34" s="111"/>
      <c r="X34" s="290"/>
      <c r="Y34" s="290"/>
      <c r="Z34" s="112"/>
      <c r="AA34" s="110"/>
      <c r="AB34" s="111"/>
      <c r="AC34" s="110"/>
      <c r="AD34" s="111"/>
      <c r="AE34" s="110"/>
      <c r="AF34" s="111"/>
      <c r="AG34" s="290"/>
    </row>
    <row r="35" spans="1:33" s="19" customFormat="1" ht="13.5" customHeight="1" thickBot="1" x14ac:dyDescent="0.35">
      <c r="A35" s="114"/>
      <c r="B35" s="115"/>
      <c r="C35" s="116"/>
      <c r="D35" s="115"/>
      <c r="E35" s="116"/>
      <c r="F35" s="116"/>
      <c r="G35" s="115"/>
      <c r="H35" s="116"/>
      <c r="I35" s="115"/>
      <c r="J35" s="116"/>
      <c r="K35" s="116"/>
      <c r="L35" s="115"/>
      <c r="M35" s="116"/>
      <c r="N35" s="115"/>
      <c r="O35" s="116"/>
      <c r="P35" s="92"/>
      <c r="Q35" s="93"/>
      <c r="R35" s="92"/>
      <c r="S35" s="93"/>
      <c r="T35" s="92"/>
      <c r="U35" s="93"/>
      <c r="V35" s="110"/>
      <c r="W35" s="111"/>
      <c r="X35" s="290"/>
      <c r="Y35" s="290"/>
      <c r="Z35" s="112"/>
      <c r="AA35" s="110"/>
      <c r="AB35" s="111"/>
      <c r="AC35" s="110"/>
      <c r="AD35" s="111"/>
      <c r="AE35" s="110"/>
      <c r="AF35" s="111"/>
      <c r="AG35" s="290"/>
    </row>
    <row r="36" spans="1:33" s="19" customFormat="1" ht="13.5" customHeight="1" x14ac:dyDescent="0.3">
      <c r="A36" s="113"/>
      <c r="B36" s="92"/>
      <c r="C36" s="93"/>
      <c r="D36" s="92"/>
      <c r="E36" s="93"/>
      <c r="F36" s="93"/>
      <c r="G36" s="92"/>
      <c r="H36" s="93"/>
      <c r="I36" s="92"/>
      <c r="J36" s="93"/>
      <c r="K36" s="93"/>
      <c r="L36" s="92"/>
      <c r="M36" s="93"/>
      <c r="N36" s="92"/>
      <c r="O36" s="93"/>
      <c r="P36" s="92"/>
      <c r="Q36" s="93"/>
      <c r="R36" s="92"/>
      <c r="S36" s="93"/>
      <c r="T36" s="92"/>
      <c r="U36" s="93"/>
      <c r="V36" s="110"/>
      <c r="W36" s="111"/>
      <c r="X36" s="290"/>
      <c r="Y36" s="290"/>
      <c r="Z36" s="112"/>
      <c r="AA36" s="110"/>
      <c r="AB36" s="111"/>
      <c r="AC36" s="110"/>
      <c r="AD36" s="111"/>
      <c r="AE36" s="110"/>
      <c r="AF36" s="111"/>
      <c r="AG36" s="290"/>
    </row>
    <row r="37" spans="1:33" s="19" customFormat="1" ht="13.5" customHeight="1" x14ac:dyDescent="0.3">
      <c r="A37" s="113"/>
      <c r="B37" s="92"/>
      <c r="C37" s="93"/>
      <c r="D37" s="92"/>
      <c r="E37" s="93"/>
      <c r="F37" s="93"/>
      <c r="G37" s="92"/>
      <c r="H37" s="93"/>
      <c r="I37" s="92"/>
      <c r="J37" s="93"/>
      <c r="K37" s="93"/>
      <c r="L37" s="92"/>
      <c r="M37" s="93"/>
      <c r="N37" s="92"/>
      <c r="O37" s="93"/>
      <c r="P37" s="92"/>
      <c r="Q37" s="93"/>
      <c r="R37" s="92"/>
      <c r="S37" s="93"/>
      <c r="T37" s="92"/>
      <c r="U37" s="93"/>
      <c r="V37" s="110"/>
      <c r="W37" s="111"/>
      <c r="X37" s="290"/>
      <c r="Y37" s="290"/>
      <c r="Z37" s="112"/>
      <c r="AA37" s="110"/>
      <c r="AB37" s="111"/>
      <c r="AC37" s="110"/>
      <c r="AD37" s="111"/>
      <c r="AE37" s="110"/>
      <c r="AF37" s="111"/>
      <c r="AG37" s="290"/>
    </row>
    <row r="38" spans="1:33" s="19" customFormat="1" ht="36.75" customHeight="1" x14ac:dyDescent="0.3">
      <c r="A38" s="397" t="s">
        <v>96</v>
      </c>
      <c r="B38" s="842" t="s">
        <v>67</v>
      </c>
      <c r="C38" s="842"/>
      <c r="D38" s="846" t="s">
        <v>68</v>
      </c>
      <c r="E38" s="846"/>
      <c r="F38" s="350"/>
      <c r="G38" s="846" t="s">
        <v>875</v>
      </c>
      <c r="H38" s="846"/>
      <c r="I38" s="846" t="s">
        <v>876</v>
      </c>
      <c r="J38" s="846"/>
      <c r="K38" s="350"/>
      <c r="L38" s="846" t="s">
        <v>73</v>
      </c>
      <c r="M38" s="846"/>
      <c r="N38" s="846" t="s">
        <v>74</v>
      </c>
      <c r="O38" s="846"/>
      <c r="P38" s="106"/>
      <c r="Q38" s="106"/>
      <c r="R38" s="106"/>
      <c r="S38" s="106"/>
      <c r="T38" s="106"/>
      <c r="U38" s="106"/>
      <c r="V38" s="290"/>
      <c r="W38" s="290"/>
      <c r="X38" s="290"/>
    </row>
    <row r="39" spans="1:33" s="19" customFormat="1" ht="13.5" customHeight="1" thickBot="1" x14ac:dyDescent="0.35">
      <c r="A39" s="385"/>
      <c r="B39" s="375" t="s">
        <v>840</v>
      </c>
      <c r="C39" s="375" t="s">
        <v>860</v>
      </c>
      <c r="D39" s="375" t="s">
        <v>840</v>
      </c>
      <c r="E39" s="477" t="s">
        <v>860</v>
      </c>
      <c r="F39" s="350"/>
      <c r="G39" s="375" t="s">
        <v>840</v>
      </c>
      <c r="H39" s="375" t="s">
        <v>860</v>
      </c>
      <c r="I39" s="375" t="s">
        <v>840</v>
      </c>
      <c r="J39" s="375" t="s">
        <v>860</v>
      </c>
      <c r="K39" s="350"/>
      <c r="L39" s="375" t="s">
        <v>840</v>
      </c>
      <c r="M39" s="375" t="s">
        <v>860</v>
      </c>
      <c r="N39" s="375" t="s">
        <v>840</v>
      </c>
      <c r="O39" s="375" t="s">
        <v>860</v>
      </c>
      <c r="P39" s="350"/>
      <c r="Q39" s="350"/>
      <c r="R39" s="350"/>
      <c r="S39" s="350"/>
      <c r="T39" s="350"/>
      <c r="U39" s="350"/>
      <c r="V39" s="290"/>
      <c r="W39" s="290"/>
      <c r="X39" s="290"/>
      <c r="Y39" s="107"/>
      <c r="Z39" s="290"/>
      <c r="AA39" s="290"/>
      <c r="AB39" s="290"/>
      <c r="AC39" s="290"/>
      <c r="AD39" s="290"/>
      <c r="AE39" s="290"/>
      <c r="AF39" s="290"/>
      <c r="AG39" s="290"/>
    </row>
    <row r="40" spans="1:33" s="19" customFormat="1" ht="13.5" customHeight="1" x14ac:dyDescent="0.3">
      <c r="A40" s="398" t="s">
        <v>878</v>
      </c>
      <c r="B40" s="85">
        <v>0</v>
      </c>
      <c r="C40" s="31">
        <v>0</v>
      </c>
      <c r="D40" s="85">
        <v>3171.3259940546932</v>
      </c>
      <c r="E40" s="31">
        <v>0.33945165163240482</v>
      </c>
      <c r="F40" s="31"/>
      <c r="G40" s="502">
        <v>0</v>
      </c>
      <c r="H40" s="87">
        <v>0</v>
      </c>
      <c r="I40" s="85">
        <v>2971.3259940546932</v>
      </c>
      <c r="J40" s="31">
        <v>0.34006604375355481</v>
      </c>
      <c r="K40" s="31"/>
      <c r="L40" s="85">
        <v>0</v>
      </c>
      <c r="M40" s="31">
        <v>0</v>
      </c>
      <c r="N40" s="85">
        <v>200</v>
      </c>
      <c r="O40" s="31">
        <v>0.33057851239669422</v>
      </c>
      <c r="P40" s="85"/>
      <c r="Q40" s="64"/>
      <c r="R40" s="85"/>
      <c r="S40" s="64"/>
      <c r="T40" s="85"/>
      <c r="U40" s="64"/>
      <c r="V40" s="108"/>
      <c r="W40" s="290"/>
      <c r="X40" s="290"/>
      <c r="Y40" s="290"/>
      <c r="Z40" s="290"/>
      <c r="AA40" s="108"/>
      <c r="AB40" s="290"/>
      <c r="AC40" s="290"/>
      <c r="AD40" s="290"/>
      <c r="AE40" s="290"/>
      <c r="AF40" s="290"/>
      <c r="AG40" s="290"/>
    </row>
    <row r="41" spans="1:33" s="19" customFormat="1" ht="13.5" customHeight="1" x14ac:dyDescent="0.3">
      <c r="A41" s="398" t="s">
        <v>879</v>
      </c>
      <c r="B41" s="85">
        <v>5249.3029700604657</v>
      </c>
      <c r="C41" s="31">
        <v>0.11243377140261143</v>
      </c>
      <c r="D41" s="85">
        <v>4364.7636552850117</v>
      </c>
      <c r="E41" s="31">
        <v>0.46719455349251537</v>
      </c>
      <c r="F41" s="31"/>
      <c r="G41" s="502">
        <v>4402.302970060492</v>
      </c>
      <c r="H41" s="87">
        <v>0.13651417077748051</v>
      </c>
      <c r="I41" s="85">
        <v>4118.7636552850117</v>
      </c>
      <c r="J41" s="31">
        <v>0.47138942822539803</v>
      </c>
      <c r="K41" s="31"/>
      <c r="L41" s="85">
        <v>847</v>
      </c>
      <c r="M41" s="31">
        <v>5.8656509695290862E-2</v>
      </c>
      <c r="N41" s="85">
        <v>246</v>
      </c>
      <c r="O41" s="31">
        <v>0.40661157024793387</v>
      </c>
      <c r="P41" s="85"/>
      <c r="Q41" s="64"/>
      <c r="R41" s="85"/>
      <c r="S41" s="64"/>
      <c r="T41" s="85"/>
      <c r="U41" s="64"/>
      <c r="V41" s="109"/>
      <c r="W41" s="109"/>
      <c r="X41" s="290"/>
      <c r="Y41" s="290"/>
      <c r="Z41" s="290"/>
      <c r="AA41" s="108"/>
      <c r="AB41" s="290"/>
      <c r="AC41" s="108"/>
      <c r="AD41" s="290"/>
      <c r="AE41" s="108"/>
      <c r="AF41" s="290"/>
      <c r="AG41" s="290"/>
    </row>
    <row r="42" spans="1:33" s="19" customFormat="1" ht="13.5" customHeight="1" x14ac:dyDescent="0.3">
      <c r="A42" s="398" t="s">
        <v>880</v>
      </c>
      <c r="B42" s="85">
        <v>40342.042692603376</v>
      </c>
      <c r="C42" s="31">
        <v>0.86407815130592691</v>
      </c>
      <c r="D42" s="85">
        <v>1578.1606543535515</v>
      </c>
      <c r="E42" s="31">
        <v>0.16892279181197004</v>
      </c>
      <c r="F42" s="31"/>
      <c r="G42" s="502">
        <v>26928.042692603623</v>
      </c>
      <c r="H42" s="87">
        <v>0.83503099260586888</v>
      </c>
      <c r="I42" s="85">
        <v>1426.1606543535511</v>
      </c>
      <c r="J42" s="31">
        <v>0.16322302313963666</v>
      </c>
      <c r="K42" s="31"/>
      <c r="L42" s="85">
        <v>13414</v>
      </c>
      <c r="M42" s="31">
        <v>0.92894736842105263</v>
      </c>
      <c r="N42" s="85">
        <v>152</v>
      </c>
      <c r="O42" s="31">
        <v>0.25123966942148762</v>
      </c>
      <c r="P42" s="85"/>
      <c r="Q42" s="64"/>
      <c r="R42" s="85"/>
      <c r="S42" s="64"/>
      <c r="T42" s="85"/>
      <c r="U42" s="64"/>
      <c r="V42" s="110"/>
      <c r="W42" s="64"/>
      <c r="X42" s="290"/>
      <c r="Y42" s="290"/>
      <c r="Z42" s="290"/>
      <c r="AA42" s="109"/>
      <c r="AB42" s="109"/>
      <c r="AC42" s="109"/>
      <c r="AD42" s="109"/>
      <c r="AE42" s="109"/>
      <c r="AF42" s="109"/>
      <c r="AG42" s="290"/>
    </row>
    <row r="43" spans="1:33" s="19" customFormat="1" ht="13.5" customHeight="1" x14ac:dyDescent="0.3">
      <c r="A43" s="398" t="s">
        <v>881</v>
      </c>
      <c r="B43" s="85">
        <v>1096.6103186700213</v>
      </c>
      <c r="C43" s="31">
        <v>2.3488077291463679E-2</v>
      </c>
      <c r="D43" s="85">
        <v>228.24656973172256</v>
      </c>
      <c r="E43" s="31">
        <v>2.4431003063107953E-2</v>
      </c>
      <c r="F43" s="31"/>
      <c r="G43" s="502">
        <v>917.61031867002032</v>
      </c>
      <c r="H43" s="87">
        <v>2.8454836616657528E-2</v>
      </c>
      <c r="I43" s="85">
        <v>221.24656973172256</v>
      </c>
      <c r="J43" s="31">
        <v>2.5321504881408507E-2</v>
      </c>
      <c r="K43" s="31"/>
      <c r="L43" s="85">
        <v>179</v>
      </c>
      <c r="M43" s="31">
        <v>1.239612188365651E-2</v>
      </c>
      <c r="N43" s="85">
        <v>7</v>
      </c>
      <c r="O43" s="31">
        <v>1.1570247933884297E-2</v>
      </c>
      <c r="P43" s="85"/>
      <c r="Q43" s="64"/>
      <c r="R43" s="85"/>
      <c r="S43" s="64"/>
      <c r="T43" s="85"/>
      <c r="U43" s="64"/>
      <c r="V43" s="110"/>
      <c r="W43" s="111"/>
      <c r="X43" s="290"/>
      <c r="Y43" s="108"/>
      <c r="Z43" s="112"/>
      <c r="AA43" s="110"/>
      <c r="AB43" s="111"/>
      <c r="AC43" s="110"/>
      <c r="AD43" s="111"/>
      <c r="AE43" s="110"/>
      <c r="AF43" s="111"/>
      <c r="AG43" s="290"/>
    </row>
    <row r="44" spans="1:33" s="19" customFormat="1" ht="13.5" customHeight="1" thickBot="1" x14ac:dyDescent="0.35">
      <c r="A44" s="399" t="s">
        <v>882</v>
      </c>
      <c r="B44" s="400">
        <v>0</v>
      </c>
      <c r="C44" s="386">
        <v>0</v>
      </c>
      <c r="D44" s="400">
        <v>0</v>
      </c>
      <c r="E44" s="386">
        <v>0</v>
      </c>
      <c r="F44" s="31"/>
      <c r="G44" s="503">
        <v>0</v>
      </c>
      <c r="H44" s="403">
        <v>0</v>
      </c>
      <c r="I44" s="400">
        <v>0</v>
      </c>
      <c r="J44" s="386">
        <v>0</v>
      </c>
      <c r="K44" s="31"/>
      <c r="L44" s="400">
        <v>0</v>
      </c>
      <c r="M44" s="386">
        <v>0</v>
      </c>
      <c r="N44" s="400">
        <v>0</v>
      </c>
      <c r="O44" s="386">
        <v>0</v>
      </c>
      <c r="P44" s="85"/>
      <c r="Q44" s="64"/>
      <c r="R44" s="85"/>
      <c r="S44" s="64"/>
      <c r="T44" s="85"/>
      <c r="U44" s="64"/>
      <c r="V44" s="110"/>
      <c r="W44" s="111"/>
      <c r="X44" s="290"/>
      <c r="Y44" s="290"/>
      <c r="Z44" s="112"/>
      <c r="AA44" s="110"/>
      <c r="AB44" s="111"/>
      <c r="AC44" s="110"/>
      <c r="AD44" s="111"/>
      <c r="AE44" s="110"/>
      <c r="AF44" s="111"/>
      <c r="AG44" s="290"/>
    </row>
    <row r="45" spans="1:33" s="19" customFormat="1" ht="13.5" customHeight="1" x14ac:dyDescent="0.3">
      <c r="A45" s="397" t="s">
        <v>80</v>
      </c>
      <c r="B45" s="92">
        <v>46687.955981333762</v>
      </c>
      <c r="C45" s="93">
        <v>1</v>
      </c>
      <c r="D45" s="92">
        <v>9342.496873424996</v>
      </c>
      <c r="E45" s="93">
        <v>1</v>
      </c>
      <c r="F45" s="93"/>
      <c r="G45" s="92">
        <v>32247.955981333911</v>
      </c>
      <c r="H45" s="93">
        <v>1</v>
      </c>
      <c r="I45" s="92">
        <v>8737.496873424996</v>
      </c>
      <c r="J45" s="93">
        <v>1</v>
      </c>
      <c r="K45" s="93"/>
      <c r="L45" s="92">
        <v>14440</v>
      </c>
      <c r="M45" s="93">
        <v>1</v>
      </c>
      <c r="N45" s="92">
        <v>605</v>
      </c>
      <c r="O45" s="93">
        <v>1</v>
      </c>
      <c r="P45" s="92"/>
      <c r="Q45" s="93"/>
      <c r="R45" s="92"/>
      <c r="S45" s="93"/>
      <c r="T45" s="92"/>
      <c r="U45" s="93"/>
      <c r="V45" s="110"/>
      <c r="W45" s="111"/>
      <c r="X45" s="290"/>
      <c r="Y45" s="290"/>
      <c r="Z45" s="112"/>
      <c r="AA45" s="110"/>
      <c r="AB45" s="111"/>
      <c r="AC45" s="110"/>
      <c r="AD45" s="111"/>
      <c r="AE45" s="110"/>
      <c r="AF45" s="111"/>
      <c r="AG45" s="290"/>
    </row>
    <row r="46" spans="1:33" s="27" customFormat="1" ht="13.5" customHeight="1" x14ac:dyDescent="0.3">
      <c r="A46" s="75"/>
    </row>
    <row r="47" spans="1:33" s="19" customFormat="1" x14ac:dyDescent="0.3">
      <c r="H47" s="84"/>
      <c r="I47" s="117"/>
      <c r="P47" s="290"/>
      <c r="Q47" s="112"/>
      <c r="R47" s="110"/>
      <c r="S47" s="111"/>
      <c r="T47" s="110"/>
      <c r="U47" s="111"/>
      <c r="V47" s="110"/>
      <c r="W47" s="111"/>
      <c r="X47" s="290"/>
    </row>
    <row r="48" spans="1:33" s="19" customFormat="1" ht="24.75" customHeight="1" x14ac:dyDescent="0.3">
      <c r="A48" s="354" t="s">
        <v>105</v>
      </c>
      <c r="P48" s="290"/>
      <c r="Q48" s="112"/>
      <c r="R48" s="110"/>
      <c r="S48" s="111"/>
      <c r="T48" s="110"/>
      <c r="U48" s="111"/>
      <c r="V48" s="110"/>
      <c r="W48" s="111"/>
      <c r="X48" s="290"/>
    </row>
    <row r="49" spans="1:29" s="19" customFormat="1" ht="12.75" customHeight="1" x14ac:dyDescent="0.3">
      <c r="A49" s="43" t="s">
        <v>883</v>
      </c>
      <c r="F49" s="354"/>
      <c r="G49" s="354"/>
      <c r="H49" s="354"/>
      <c r="I49" s="354"/>
      <c r="J49" s="354"/>
      <c r="K49" s="354"/>
      <c r="L49" s="354"/>
      <c r="M49" s="354"/>
      <c r="N49" s="354"/>
      <c r="O49" s="354"/>
      <c r="P49" s="290"/>
      <c r="Q49" s="112"/>
      <c r="R49" s="110"/>
      <c r="S49" s="111"/>
      <c r="T49" s="110"/>
      <c r="U49" s="111"/>
      <c r="V49" s="110"/>
      <c r="W49" s="111"/>
      <c r="X49" s="290"/>
    </row>
    <row r="50" spans="1:29" s="19" customFormat="1" ht="12" x14ac:dyDescent="0.3">
      <c r="A50" s="75"/>
    </row>
    <row r="51" spans="1:29" ht="14" x14ac:dyDescent="0.3">
      <c r="A51" s="19" t="s">
        <v>111</v>
      </c>
      <c r="B51" s="7"/>
      <c r="C51" s="41"/>
      <c r="D51" s="41"/>
      <c r="E51" s="41"/>
      <c r="F51" s="41"/>
      <c r="G51" s="41"/>
      <c r="H51" s="41"/>
      <c r="I51" s="41"/>
      <c r="J51" s="7"/>
      <c r="K51" s="19"/>
      <c r="L51" s="19"/>
      <c r="M51" s="19"/>
      <c r="N51" s="19"/>
      <c r="O51" s="19"/>
      <c r="P51" s="19"/>
      <c r="Q51" s="19"/>
      <c r="R51" s="19"/>
      <c r="S51" s="19"/>
      <c r="T51" s="40"/>
      <c r="U51" s="40"/>
      <c r="V51" s="40"/>
      <c r="W51" s="40"/>
      <c r="X51" s="40"/>
      <c r="Y51" s="40"/>
      <c r="Z51" s="19"/>
      <c r="AA51" s="41"/>
      <c r="AB51" s="41"/>
      <c r="AC51" s="41"/>
    </row>
    <row r="52" spans="1:29" s="41" customFormat="1" ht="13.5" customHeight="1" x14ac:dyDescent="0.3">
      <c r="A52" s="19" t="s">
        <v>2</v>
      </c>
      <c r="B52" s="7"/>
      <c r="J52" s="7"/>
      <c r="K52" s="19"/>
      <c r="L52" s="19"/>
      <c r="M52" s="19"/>
      <c r="N52" s="19"/>
      <c r="O52" s="19"/>
      <c r="P52" s="19"/>
      <c r="Q52" s="19"/>
      <c r="R52" s="19"/>
      <c r="S52" s="19"/>
      <c r="T52" s="40"/>
      <c r="U52" s="40"/>
      <c r="V52" s="40"/>
      <c r="W52" s="40"/>
      <c r="X52" s="40"/>
      <c r="Y52" s="40"/>
      <c r="Z52" s="19"/>
    </row>
    <row r="53" spans="1:29" s="41" customFormat="1" ht="14" x14ac:dyDescent="0.3">
      <c r="A53" s="19"/>
      <c r="B53" s="7"/>
      <c r="J53" s="7"/>
      <c r="K53" s="19"/>
      <c r="L53" s="19"/>
      <c r="M53" s="19"/>
      <c r="N53" s="19"/>
      <c r="O53" s="19"/>
      <c r="P53" s="19"/>
      <c r="Q53" s="19"/>
      <c r="R53" s="19"/>
      <c r="S53" s="19"/>
      <c r="T53" s="40"/>
      <c r="U53" s="40"/>
      <c r="V53" s="40"/>
      <c r="W53" s="40"/>
      <c r="X53" s="40"/>
      <c r="Y53" s="40"/>
      <c r="Z53" s="19"/>
    </row>
    <row r="54" spans="1:29" s="41" customFormat="1" ht="14" x14ac:dyDescent="0.3">
      <c r="A54" s="51" t="s">
        <v>112</v>
      </c>
      <c r="B54" s="7"/>
      <c r="J54" s="7"/>
      <c r="K54" s="19"/>
      <c r="L54" s="19"/>
      <c r="M54" s="19"/>
      <c r="N54" s="19"/>
      <c r="O54" s="19"/>
      <c r="P54" s="19"/>
      <c r="Q54" s="19"/>
      <c r="R54" s="19"/>
      <c r="S54" s="19"/>
      <c r="T54" s="40"/>
      <c r="U54" s="40"/>
      <c r="V54" s="40"/>
      <c r="W54" s="40"/>
      <c r="X54" s="40"/>
      <c r="Y54" s="40"/>
      <c r="Z54" s="19"/>
    </row>
    <row r="55" spans="1:29" s="41" customFormat="1" ht="14" x14ac:dyDescent="0.3">
      <c r="A55" s="51" t="s">
        <v>113</v>
      </c>
      <c r="B55" s="7"/>
      <c r="J55" s="7"/>
      <c r="K55" s="19"/>
      <c r="L55" s="19"/>
      <c r="M55" s="19"/>
      <c r="N55" s="19"/>
      <c r="O55" s="19"/>
      <c r="P55" s="19"/>
      <c r="Q55" s="19"/>
      <c r="R55" s="19"/>
      <c r="S55" s="19"/>
      <c r="T55" s="40"/>
      <c r="U55" s="40"/>
      <c r="V55" s="40"/>
      <c r="W55" s="40"/>
      <c r="X55" s="40"/>
      <c r="Y55" s="40"/>
      <c r="Z55" s="19"/>
    </row>
    <row r="56" spans="1:29" s="41" customFormat="1" ht="14" x14ac:dyDescent="0.3">
      <c r="A56" s="371" t="s">
        <v>114</v>
      </c>
      <c r="B56" s="7"/>
      <c r="F56" s="7"/>
      <c r="J56" s="7"/>
      <c r="K56" s="19"/>
      <c r="L56" s="19"/>
      <c r="M56" s="19"/>
      <c r="N56" s="19"/>
      <c r="O56" s="19"/>
      <c r="P56" s="19"/>
      <c r="Q56" s="19"/>
      <c r="R56" s="19"/>
      <c r="S56" s="19"/>
      <c r="T56" s="40"/>
      <c r="U56" s="40"/>
      <c r="V56" s="40"/>
      <c r="W56" s="40"/>
      <c r="X56" s="40"/>
      <c r="Y56" s="40"/>
      <c r="Z56" s="19"/>
      <c r="AA56" s="12"/>
      <c r="AB56" s="12"/>
      <c r="AC56" s="12"/>
    </row>
    <row r="57" spans="1:29" s="41" customFormat="1" ht="14" x14ac:dyDescent="0.3">
      <c r="A57" s="372" t="s">
        <v>115</v>
      </c>
      <c r="B57" s="7"/>
      <c r="C57" s="12"/>
      <c r="D57" s="12"/>
      <c r="E57" s="12"/>
      <c r="F57" s="12"/>
      <c r="G57" s="12"/>
      <c r="H57" s="12"/>
      <c r="I57" s="12"/>
      <c r="J57" s="7"/>
      <c r="K57" s="12"/>
      <c r="L57" s="12"/>
      <c r="M57" s="12"/>
      <c r="N57" s="12"/>
      <c r="O57" s="12"/>
      <c r="P57" s="12"/>
      <c r="Q57" s="12"/>
      <c r="R57" s="12"/>
      <c r="S57" s="12"/>
      <c r="T57" s="13"/>
      <c r="U57" s="13"/>
      <c r="V57" s="13"/>
      <c r="W57" s="13"/>
      <c r="X57" s="13"/>
      <c r="Y57" s="13"/>
      <c r="Z57" s="12"/>
      <c r="AA57" s="12"/>
      <c r="AB57" s="12"/>
      <c r="AC57" s="12"/>
    </row>
    <row r="58" spans="1:29" s="19" customFormat="1" x14ac:dyDescent="0.3">
      <c r="P58" s="290"/>
      <c r="Q58" s="112"/>
      <c r="R58" s="110"/>
      <c r="S58" s="111"/>
      <c r="T58" s="110"/>
      <c r="U58" s="111"/>
      <c r="V58" s="110"/>
      <c r="W58" s="111"/>
      <c r="X58" s="290"/>
    </row>
    <row r="59" spans="1:29" s="19" customFormat="1" x14ac:dyDescent="0.3">
      <c r="P59" s="290"/>
      <c r="Q59" s="112"/>
      <c r="R59" s="110"/>
      <c r="S59" s="111"/>
      <c r="T59" s="110"/>
      <c r="U59" s="111"/>
      <c r="V59" s="110"/>
      <c r="W59" s="111"/>
      <c r="X59" s="290"/>
    </row>
  </sheetData>
  <mergeCells count="29">
    <mergeCell ref="B38:C38"/>
    <mergeCell ref="D38:E38"/>
    <mergeCell ref="G38:H38"/>
    <mergeCell ref="I38:J38"/>
    <mergeCell ref="L38:M38"/>
    <mergeCell ref="M2:M4"/>
    <mergeCell ref="B26:C26"/>
    <mergeCell ref="D26:E26"/>
    <mergeCell ref="G26:H26"/>
    <mergeCell ref="I26:J26"/>
    <mergeCell ref="L26:M26"/>
    <mergeCell ref="B15:C15"/>
    <mergeCell ref="D15:E15"/>
    <mergeCell ref="G15:H15"/>
    <mergeCell ref="I15:J15"/>
    <mergeCell ref="L15:M15"/>
    <mergeCell ref="B5:C5"/>
    <mergeCell ref="D5:E5"/>
    <mergeCell ref="G5:H5"/>
    <mergeCell ref="I5:J5"/>
    <mergeCell ref="L5:M5"/>
    <mergeCell ref="N2:O3"/>
    <mergeCell ref="P2:Q3"/>
    <mergeCell ref="R2:S3"/>
    <mergeCell ref="N38:O38"/>
    <mergeCell ref="N26:O26"/>
    <mergeCell ref="N15:O15"/>
    <mergeCell ref="N5:O5"/>
    <mergeCell ref="Q5:R5"/>
  </mergeCells>
  <conditionalFormatting sqref="C56:C57">
    <cfRule type="expression" dxfId="42" priority="2" stopIfTrue="1">
      <formula>AND(#REF!&lt;0.5)</formula>
    </cfRule>
  </conditionalFormatting>
  <conditionalFormatting sqref="M56:M57">
    <cfRule type="expression" dxfId="41" priority="1" stopIfTrue="1">
      <formula>AND(#REF!&lt;0.5)</formula>
    </cfRule>
  </conditionalFormatting>
  <hyperlinks>
    <hyperlink ref="A1" location="Contents!A1" display="Return to contents" xr:uid="{A576152A-6E95-41EC-8FF3-968BECF1BCA7}"/>
    <hyperlink ref="N2:O3" r:id="rId1" display="This met my needs, please produce next year" xr:uid="{BEE5569E-E9CB-444E-A574-147B4B877D90}"/>
    <hyperlink ref="P2:Q3" r:id="rId2" display="I need something slightly different (please specifiy)" xr:uid="{D68D5667-F3FE-456E-B4D5-4FFF72973CD2}"/>
    <hyperlink ref="R2:S3" r:id="rId3" display="This isn't what I need at all (please specify)" xr:uid="{EA6D32EA-8331-4EC4-983B-1904E3C31C67}"/>
    <hyperlink ref="A57" r:id="rId4" xr:uid="{F9B2B69B-1E56-4964-B4CC-5F07E3F76172}"/>
    <hyperlink ref="A56" r:id="rId5" display="CORE@communities.gov.uk  " xr:uid="{82F2C505-145B-4654-B828-EEFCC64299AF}"/>
  </hyperlinks>
  <pageMargins left="0.7" right="0.7" top="0.75" bottom="0.75" header="0.3" footer="0.3"/>
  <pageSetup paperSize="9" scale="94" orientation="landscape"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F261-E0C6-4C5A-B823-3213BFAF5CE4}">
  <sheetPr>
    <tabColor theme="7" tint="0.79998168889431442"/>
    <pageSetUpPr fitToPage="1"/>
  </sheetPr>
  <dimension ref="A1:AP52"/>
  <sheetViews>
    <sheetView showGridLines="0" zoomScaleNormal="100" workbookViewId="0">
      <selection activeCell="AF40" sqref="AF40"/>
    </sheetView>
  </sheetViews>
  <sheetFormatPr defaultColWidth="9" defaultRowHeight="12.5" x14ac:dyDescent="0.3"/>
  <cols>
    <col min="1" max="1" width="10.23046875" style="12" customWidth="1"/>
    <col min="2" max="13" width="7.15234375" style="12" customWidth="1"/>
    <col min="14" max="14" width="9.4609375" style="12" customWidth="1"/>
    <col min="15" max="15" width="8.4609375" style="12" customWidth="1"/>
    <col min="16" max="16" width="7.15234375" style="12" customWidth="1"/>
    <col min="17" max="17" width="9" style="12"/>
    <col min="18" max="18" width="10.23046875" style="12" customWidth="1"/>
    <col min="19" max="31" width="7.15234375" style="12" customWidth="1"/>
    <col min="32" max="32" width="10.4609375" style="12" customWidth="1"/>
    <col min="33" max="33" width="12" style="12" customWidth="1"/>
    <col min="34" max="34" width="9" style="12" customWidth="1"/>
    <col min="35" max="35" width="9" style="12"/>
    <col min="36" max="42" width="10.61328125" style="12" customWidth="1"/>
    <col min="43" max="16384" width="9" style="12"/>
  </cols>
  <sheetData>
    <row r="1" spans="1:42" s="288" customFormat="1" ht="14.25" customHeight="1" x14ac:dyDescent="0.3">
      <c r="A1" s="360" t="s">
        <v>61</v>
      </c>
      <c r="B1" s="287"/>
      <c r="J1" s="287"/>
      <c r="L1" s="841" t="s">
        <v>62</v>
      </c>
      <c r="M1" s="841"/>
      <c r="N1" s="840" t="s">
        <v>63</v>
      </c>
      <c r="O1" s="840"/>
      <c r="P1" s="840" t="s">
        <v>64</v>
      </c>
      <c r="Q1" s="840"/>
      <c r="R1" s="840" t="s">
        <v>65</v>
      </c>
      <c r="S1" s="840"/>
      <c r="T1" s="361"/>
      <c r="U1" s="289"/>
      <c r="V1" s="289"/>
      <c r="W1" s="289"/>
      <c r="X1" s="289"/>
      <c r="Y1" s="289"/>
    </row>
    <row r="2" spans="1:42" s="288" customFormat="1" ht="14" x14ac:dyDescent="0.3">
      <c r="B2" s="287"/>
      <c r="J2" s="287"/>
      <c r="L2" s="841"/>
      <c r="M2" s="841"/>
      <c r="N2" s="840"/>
      <c r="O2" s="840"/>
      <c r="P2" s="840"/>
      <c r="Q2" s="840"/>
      <c r="R2" s="840"/>
      <c r="S2" s="840"/>
      <c r="T2" s="361"/>
      <c r="U2" s="289"/>
      <c r="V2" s="289"/>
      <c r="W2" s="289"/>
      <c r="X2" s="289"/>
      <c r="Y2" s="289"/>
    </row>
    <row r="3" spans="1:42" s="288" customFormat="1" ht="14" x14ac:dyDescent="0.3">
      <c r="B3" s="287"/>
      <c r="J3" s="287"/>
      <c r="L3" s="629"/>
      <c r="M3" s="629"/>
      <c r="N3" s="628"/>
      <c r="O3" s="628"/>
      <c r="P3" s="628"/>
      <c r="Q3" s="628"/>
      <c r="R3" s="628"/>
      <c r="S3" s="628"/>
      <c r="T3" s="289"/>
      <c r="U3" s="289"/>
      <c r="V3" s="289"/>
      <c r="W3" s="289"/>
      <c r="X3" s="289"/>
      <c r="Y3" s="289"/>
    </row>
    <row r="4" spans="1:42" s="52" customFormat="1" ht="17.5" x14ac:dyDescent="0.3">
      <c r="A4" s="52" t="s">
        <v>884</v>
      </c>
      <c r="R4" s="52" t="s">
        <v>885</v>
      </c>
      <c r="AI4" s="52" t="s">
        <v>886</v>
      </c>
    </row>
    <row r="5" spans="1:42" s="27" customFormat="1" ht="11.5" x14ac:dyDescent="0.3"/>
    <row r="6" spans="1:42" s="19" customFormat="1" ht="12.75" customHeight="1" x14ac:dyDescent="0.3">
      <c r="A6" s="859" t="s">
        <v>137</v>
      </c>
      <c r="B6" s="846" t="s">
        <v>887</v>
      </c>
      <c r="C6" s="846"/>
      <c r="D6" s="846"/>
      <c r="E6" s="846" t="s">
        <v>888</v>
      </c>
      <c r="F6" s="846"/>
      <c r="G6" s="846"/>
      <c r="H6" s="846" t="s">
        <v>889</v>
      </c>
      <c r="I6" s="846"/>
      <c r="J6" s="846"/>
      <c r="K6" s="846" t="s">
        <v>890</v>
      </c>
      <c r="L6" s="846"/>
      <c r="M6" s="846"/>
      <c r="N6" s="846" t="s">
        <v>891</v>
      </c>
      <c r="O6" s="846"/>
      <c r="P6" s="858"/>
      <c r="R6" s="859" t="s">
        <v>137</v>
      </c>
      <c r="S6" s="846" t="s">
        <v>887</v>
      </c>
      <c r="T6" s="846"/>
      <c r="U6" s="846"/>
      <c r="V6" s="846" t="s">
        <v>888</v>
      </c>
      <c r="W6" s="846"/>
      <c r="X6" s="846"/>
      <c r="Y6" s="846" t="s">
        <v>889</v>
      </c>
      <c r="Z6" s="846"/>
      <c r="AA6" s="846"/>
      <c r="AB6" s="846" t="s">
        <v>890</v>
      </c>
      <c r="AC6" s="846"/>
      <c r="AD6" s="846"/>
      <c r="AE6" s="846" t="s">
        <v>891</v>
      </c>
      <c r="AF6" s="846"/>
      <c r="AG6" s="858"/>
      <c r="AI6" s="859" t="s">
        <v>137</v>
      </c>
      <c r="AJ6" s="864" t="s">
        <v>892</v>
      </c>
      <c r="AK6" s="862" t="s">
        <v>893</v>
      </c>
      <c r="AL6" s="862" t="s">
        <v>894</v>
      </c>
      <c r="AM6" s="862" t="s">
        <v>895</v>
      </c>
      <c r="AN6" s="862" t="s">
        <v>896</v>
      </c>
      <c r="AO6" s="862" t="s">
        <v>897</v>
      </c>
      <c r="AP6" s="862" t="s">
        <v>898</v>
      </c>
    </row>
    <row r="7" spans="1:42" s="19" customFormat="1" ht="13.5" customHeight="1" thickBot="1" x14ac:dyDescent="0.35">
      <c r="A7" s="860"/>
      <c r="B7" s="375" t="s">
        <v>78</v>
      </c>
      <c r="C7" s="375" t="s">
        <v>899</v>
      </c>
      <c r="D7" s="375" t="s">
        <v>80</v>
      </c>
      <c r="E7" s="375" t="s">
        <v>78</v>
      </c>
      <c r="F7" s="375" t="s">
        <v>899</v>
      </c>
      <c r="G7" s="375" t="s">
        <v>80</v>
      </c>
      <c r="H7" s="375" t="s">
        <v>78</v>
      </c>
      <c r="I7" s="375" t="s">
        <v>899</v>
      </c>
      <c r="J7" s="375" t="s">
        <v>80</v>
      </c>
      <c r="K7" s="375" t="s">
        <v>78</v>
      </c>
      <c r="L7" s="375" t="s">
        <v>899</v>
      </c>
      <c r="M7" s="375" t="s">
        <v>80</v>
      </c>
      <c r="N7" s="375" t="s">
        <v>78</v>
      </c>
      <c r="O7" s="375" t="s">
        <v>899</v>
      </c>
      <c r="P7" s="375" t="s">
        <v>80</v>
      </c>
      <c r="R7" s="860"/>
      <c r="S7" s="375" t="s">
        <v>78</v>
      </c>
      <c r="T7" s="375" t="s">
        <v>899</v>
      </c>
      <c r="U7" s="375" t="s">
        <v>80</v>
      </c>
      <c r="V7" s="375" t="s">
        <v>78</v>
      </c>
      <c r="W7" s="375" t="s">
        <v>899</v>
      </c>
      <c r="X7" s="375" t="s">
        <v>80</v>
      </c>
      <c r="Y7" s="375" t="s">
        <v>78</v>
      </c>
      <c r="Z7" s="375" t="s">
        <v>899</v>
      </c>
      <c r="AA7" s="375" t="s">
        <v>80</v>
      </c>
      <c r="AB7" s="375" t="s">
        <v>78</v>
      </c>
      <c r="AC7" s="375" t="s">
        <v>899</v>
      </c>
      <c r="AD7" s="375" t="s">
        <v>80</v>
      </c>
      <c r="AE7" s="375" t="s">
        <v>78</v>
      </c>
      <c r="AF7" s="375" t="s">
        <v>899</v>
      </c>
      <c r="AG7" s="375" t="s">
        <v>80</v>
      </c>
      <c r="AI7" s="860"/>
      <c r="AJ7" s="865"/>
      <c r="AK7" s="863"/>
      <c r="AL7" s="863"/>
      <c r="AM7" s="863"/>
      <c r="AN7" s="863"/>
      <c r="AO7" s="863"/>
      <c r="AP7" s="863"/>
    </row>
    <row r="8" spans="1:42" s="19" customFormat="1" ht="13.5" customHeight="1" x14ac:dyDescent="0.3">
      <c r="A8" s="304" t="s">
        <v>86</v>
      </c>
      <c r="B8" s="118">
        <v>60.65</v>
      </c>
      <c r="C8" s="118">
        <v>52.57</v>
      </c>
      <c r="D8" s="118">
        <v>56.29</v>
      </c>
      <c r="E8" s="118">
        <v>69.510000000000005</v>
      </c>
      <c r="F8" s="118">
        <v>58.6</v>
      </c>
      <c r="G8" s="118">
        <v>64.52</v>
      </c>
      <c r="H8" s="118">
        <v>76.64</v>
      </c>
      <c r="I8" s="118">
        <v>63.91</v>
      </c>
      <c r="J8" s="118">
        <v>70.430000000000007</v>
      </c>
      <c r="K8" s="118">
        <v>90.61</v>
      </c>
      <c r="L8" s="118">
        <v>75.53</v>
      </c>
      <c r="M8" s="118">
        <v>84.87</v>
      </c>
      <c r="N8" s="118">
        <v>68.3</v>
      </c>
      <c r="O8" s="118">
        <v>57.32</v>
      </c>
      <c r="P8" s="118">
        <v>62.86</v>
      </c>
      <c r="Q8" s="119"/>
      <c r="R8" s="304" t="s">
        <v>86</v>
      </c>
      <c r="S8" s="118">
        <v>58.47</v>
      </c>
      <c r="T8" s="118">
        <v>49.59</v>
      </c>
      <c r="U8" s="118">
        <v>54.03</v>
      </c>
      <c r="V8" s="118">
        <v>67.180000000000007</v>
      </c>
      <c r="W8" s="118">
        <v>55.08</v>
      </c>
      <c r="X8" s="118">
        <v>62.38</v>
      </c>
      <c r="Y8" s="118">
        <v>73.23</v>
      </c>
      <c r="Z8" s="118">
        <v>60.46</v>
      </c>
      <c r="AA8" s="118">
        <v>67.48</v>
      </c>
      <c r="AB8" s="118">
        <v>85.94</v>
      </c>
      <c r="AC8" s="118">
        <v>68.58</v>
      </c>
      <c r="AD8" s="118">
        <v>81</v>
      </c>
      <c r="AE8" s="118">
        <v>66.03</v>
      </c>
      <c r="AF8" s="118">
        <v>54.28</v>
      </c>
      <c r="AG8" s="118">
        <v>60.34</v>
      </c>
      <c r="AH8" s="119"/>
      <c r="AI8" s="304" t="s">
        <v>86</v>
      </c>
      <c r="AJ8" s="118">
        <v>57.450508829999997</v>
      </c>
      <c r="AK8" s="118">
        <v>51.434867130000001</v>
      </c>
      <c r="AL8" s="118">
        <v>58.773086550000002</v>
      </c>
      <c r="AM8" s="118">
        <v>57.450508829999997</v>
      </c>
      <c r="AN8" s="118" t="s">
        <v>259</v>
      </c>
      <c r="AO8" s="118" t="s">
        <v>259</v>
      </c>
      <c r="AP8" s="118" t="s">
        <v>259</v>
      </c>
    </row>
    <row r="9" spans="1:42" s="19" customFormat="1" ht="13.5" customHeight="1" x14ac:dyDescent="0.3">
      <c r="A9" s="304" t="s">
        <v>87</v>
      </c>
      <c r="B9" s="118">
        <v>63.88</v>
      </c>
      <c r="C9" s="118">
        <v>55.3</v>
      </c>
      <c r="D9" s="118">
        <v>59.43</v>
      </c>
      <c r="E9" s="118">
        <v>73.28</v>
      </c>
      <c r="F9" s="118">
        <v>61.81</v>
      </c>
      <c r="G9" s="118">
        <v>68.540000000000006</v>
      </c>
      <c r="H9" s="118">
        <v>81.010000000000005</v>
      </c>
      <c r="I9" s="118">
        <v>68.180000000000007</v>
      </c>
      <c r="J9" s="118">
        <v>75.260000000000005</v>
      </c>
      <c r="K9" s="118">
        <v>95.6</v>
      </c>
      <c r="L9" s="118">
        <v>83.25</v>
      </c>
      <c r="M9" s="118">
        <v>91.62</v>
      </c>
      <c r="N9" s="118">
        <v>72.239999999999995</v>
      </c>
      <c r="O9" s="118">
        <v>60.56</v>
      </c>
      <c r="P9" s="118">
        <v>66.87</v>
      </c>
      <c r="Q9" s="119"/>
      <c r="R9" s="304" t="s">
        <v>87</v>
      </c>
      <c r="S9" s="118">
        <v>61.14</v>
      </c>
      <c r="T9" s="118">
        <v>52.46</v>
      </c>
      <c r="U9" s="118">
        <v>56.95</v>
      </c>
      <c r="V9" s="118">
        <v>70.5</v>
      </c>
      <c r="W9" s="118">
        <v>58.41</v>
      </c>
      <c r="X9" s="118">
        <v>66.180000000000007</v>
      </c>
      <c r="Y9" s="118">
        <v>77.08</v>
      </c>
      <c r="Z9" s="118">
        <v>63.81</v>
      </c>
      <c r="AA9" s="118">
        <v>72.02</v>
      </c>
      <c r="AB9" s="118">
        <v>91.65</v>
      </c>
      <c r="AC9" s="118">
        <v>76.72</v>
      </c>
      <c r="AD9" s="118">
        <v>88.38</v>
      </c>
      <c r="AE9" s="118">
        <v>69.66</v>
      </c>
      <c r="AF9" s="118">
        <v>57.54</v>
      </c>
      <c r="AG9" s="118">
        <v>64.14</v>
      </c>
      <c r="AH9" s="119"/>
      <c r="AI9" s="304" t="s">
        <v>87</v>
      </c>
      <c r="AJ9" s="118">
        <v>61.081744550000003</v>
      </c>
      <c r="AK9" s="118">
        <v>54.84726002</v>
      </c>
      <c r="AL9" s="118">
        <v>62.233684969999999</v>
      </c>
      <c r="AM9" s="118">
        <v>61.081744550000003</v>
      </c>
      <c r="AN9" s="118" t="s">
        <v>259</v>
      </c>
      <c r="AO9" s="118" t="s">
        <v>259</v>
      </c>
      <c r="AP9" s="118" t="s">
        <v>259</v>
      </c>
    </row>
    <row r="10" spans="1:42" s="19" customFormat="1" ht="13.5" customHeight="1" x14ac:dyDescent="0.3">
      <c r="A10" s="304" t="s">
        <v>117</v>
      </c>
      <c r="B10" s="118">
        <v>67.099999999999994</v>
      </c>
      <c r="C10" s="118">
        <v>57.69</v>
      </c>
      <c r="D10" s="118">
        <v>62.23</v>
      </c>
      <c r="E10" s="118">
        <v>76.62</v>
      </c>
      <c r="F10" s="118">
        <v>64.650000000000006</v>
      </c>
      <c r="G10" s="118">
        <v>71.37</v>
      </c>
      <c r="H10" s="118">
        <v>84.96</v>
      </c>
      <c r="I10" s="118">
        <v>69.959999999999994</v>
      </c>
      <c r="J10" s="118">
        <v>78.040000000000006</v>
      </c>
      <c r="K10" s="118">
        <v>102.53</v>
      </c>
      <c r="L10" s="118">
        <v>83.79</v>
      </c>
      <c r="M10" s="118">
        <v>96.38</v>
      </c>
      <c r="N10" s="118">
        <v>75.88</v>
      </c>
      <c r="O10" s="118">
        <v>63.2</v>
      </c>
      <c r="P10" s="118">
        <v>69.92</v>
      </c>
      <c r="Q10" s="119"/>
      <c r="R10" s="304" t="s">
        <v>117</v>
      </c>
      <c r="S10" s="118">
        <v>63.8</v>
      </c>
      <c r="T10" s="118">
        <v>54.46</v>
      </c>
      <c r="U10" s="118">
        <v>59.74</v>
      </c>
      <c r="V10" s="118">
        <v>73.510000000000005</v>
      </c>
      <c r="W10" s="118">
        <v>60.94</v>
      </c>
      <c r="X10" s="118">
        <v>69</v>
      </c>
      <c r="Y10" s="118">
        <v>80.48</v>
      </c>
      <c r="Z10" s="118">
        <v>65.41</v>
      </c>
      <c r="AA10" s="118">
        <v>74.77</v>
      </c>
      <c r="AB10" s="118">
        <v>99.8</v>
      </c>
      <c r="AC10" s="118">
        <v>75.87</v>
      </c>
      <c r="AD10" s="118">
        <v>92.44</v>
      </c>
      <c r="AE10" s="118">
        <v>72.900000000000006</v>
      </c>
      <c r="AF10" s="118">
        <v>60.12</v>
      </c>
      <c r="AG10" s="118">
        <v>66.989999999999995</v>
      </c>
      <c r="AH10" s="119"/>
      <c r="AI10" s="304" t="s">
        <v>117</v>
      </c>
      <c r="AJ10" s="118">
        <v>63.029339919999998</v>
      </c>
      <c r="AK10" s="118">
        <v>56.953589899999997</v>
      </c>
      <c r="AL10" s="118">
        <v>64.312939540000002</v>
      </c>
      <c r="AM10" s="118">
        <v>63.029339919999998</v>
      </c>
      <c r="AN10" s="118" t="s">
        <v>259</v>
      </c>
      <c r="AO10" s="118" t="s">
        <v>259</v>
      </c>
      <c r="AP10" s="118" t="s">
        <v>259</v>
      </c>
    </row>
    <row r="11" spans="1:42" s="19" customFormat="1" ht="13.5" customHeight="1" x14ac:dyDescent="0.3">
      <c r="A11" s="304" t="s">
        <v>89</v>
      </c>
      <c r="B11" s="118">
        <v>67.040000000000006</v>
      </c>
      <c r="C11" s="118">
        <v>58.46</v>
      </c>
      <c r="D11" s="118">
        <v>62.83</v>
      </c>
      <c r="E11" s="118">
        <v>77.11</v>
      </c>
      <c r="F11" s="118">
        <v>65.67</v>
      </c>
      <c r="G11" s="118">
        <v>72.55</v>
      </c>
      <c r="H11" s="118">
        <v>86.27</v>
      </c>
      <c r="I11" s="118">
        <v>72.33</v>
      </c>
      <c r="J11" s="118">
        <v>80.33</v>
      </c>
      <c r="K11" s="118">
        <v>104.66</v>
      </c>
      <c r="L11" s="118">
        <v>88.29</v>
      </c>
      <c r="M11" s="118">
        <v>99.12</v>
      </c>
      <c r="N11" s="118">
        <v>76.39</v>
      </c>
      <c r="O11" s="118">
        <v>64.39</v>
      </c>
      <c r="P11" s="118">
        <v>71.13</v>
      </c>
      <c r="Q11" s="119"/>
      <c r="R11" s="304" t="s">
        <v>89</v>
      </c>
      <c r="S11" s="118">
        <v>63.59</v>
      </c>
      <c r="T11" s="118">
        <v>55.42</v>
      </c>
      <c r="U11" s="118">
        <v>59.95</v>
      </c>
      <c r="V11" s="118">
        <v>73.790000000000006</v>
      </c>
      <c r="W11" s="118">
        <v>61.68</v>
      </c>
      <c r="X11" s="118">
        <v>69.790000000000006</v>
      </c>
      <c r="Y11" s="118">
        <v>81.459999999999994</v>
      </c>
      <c r="Z11" s="118">
        <v>67.13</v>
      </c>
      <c r="AA11" s="118">
        <v>76.58</v>
      </c>
      <c r="AB11" s="118">
        <v>100.37</v>
      </c>
      <c r="AC11" s="118">
        <v>77.599999999999994</v>
      </c>
      <c r="AD11" s="118">
        <v>94.23</v>
      </c>
      <c r="AE11" s="118">
        <v>73.19</v>
      </c>
      <c r="AF11" s="118">
        <v>60.97</v>
      </c>
      <c r="AG11" s="118">
        <v>67.88</v>
      </c>
      <c r="AH11" s="119"/>
      <c r="AI11" s="304" t="s">
        <v>89</v>
      </c>
      <c r="AJ11" s="118">
        <v>73.639509009999998</v>
      </c>
      <c r="AK11" s="118">
        <v>61.572991109999997</v>
      </c>
      <c r="AL11" s="118">
        <v>75.44099009</v>
      </c>
      <c r="AM11" s="118">
        <v>73.639509009999998</v>
      </c>
      <c r="AN11" s="118" t="s">
        <v>259</v>
      </c>
      <c r="AO11" s="118" t="s">
        <v>259</v>
      </c>
      <c r="AP11" s="118" t="s">
        <v>259</v>
      </c>
    </row>
    <row r="12" spans="1:42" s="19" customFormat="1" ht="13.5" customHeight="1" x14ac:dyDescent="0.3">
      <c r="A12" s="304" t="s">
        <v>90</v>
      </c>
      <c r="B12" s="118">
        <v>70.510000000000005</v>
      </c>
      <c r="C12" s="118">
        <v>62.37</v>
      </c>
      <c r="D12" s="118">
        <v>66.69</v>
      </c>
      <c r="E12" s="118">
        <v>81.290000000000006</v>
      </c>
      <c r="F12" s="118">
        <v>70.5</v>
      </c>
      <c r="G12" s="118">
        <v>77.06</v>
      </c>
      <c r="H12" s="118">
        <v>91.15</v>
      </c>
      <c r="I12" s="118">
        <v>77.97</v>
      </c>
      <c r="J12" s="118">
        <v>85.6</v>
      </c>
      <c r="K12" s="118">
        <v>110.07</v>
      </c>
      <c r="L12" s="118">
        <v>96.61</v>
      </c>
      <c r="M12" s="118">
        <v>105.66</v>
      </c>
      <c r="N12" s="118">
        <v>80.599999999999994</v>
      </c>
      <c r="O12" s="118">
        <v>69.3</v>
      </c>
      <c r="P12" s="118">
        <v>75.790000000000006</v>
      </c>
      <c r="Q12" s="119"/>
      <c r="R12" s="304" t="s">
        <v>90</v>
      </c>
      <c r="S12" s="118">
        <v>66.400000000000006</v>
      </c>
      <c r="T12" s="118">
        <v>59.16</v>
      </c>
      <c r="U12" s="118">
        <v>63.26</v>
      </c>
      <c r="V12" s="118">
        <v>77.430000000000007</v>
      </c>
      <c r="W12" s="118">
        <v>66.44</v>
      </c>
      <c r="X12" s="118">
        <v>73.52</v>
      </c>
      <c r="Y12" s="118">
        <v>85.57</v>
      </c>
      <c r="Z12" s="118">
        <v>72.89</v>
      </c>
      <c r="AA12" s="118">
        <v>80.959999999999994</v>
      </c>
      <c r="AB12" s="118">
        <v>107.12</v>
      </c>
      <c r="AC12" s="118">
        <v>86.1</v>
      </c>
      <c r="AD12" s="118">
        <v>100.76</v>
      </c>
      <c r="AE12" s="118">
        <v>76.94</v>
      </c>
      <c r="AF12" s="118">
        <v>65.75</v>
      </c>
      <c r="AG12" s="118">
        <v>72.05</v>
      </c>
      <c r="AH12" s="119"/>
      <c r="AI12" s="304" t="s">
        <v>90</v>
      </c>
      <c r="AJ12" s="118">
        <v>79.773487200000005</v>
      </c>
      <c r="AK12" s="118">
        <v>69.137679759999997</v>
      </c>
      <c r="AL12" s="118">
        <v>81.145116540000004</v>
      </c>
      <c r="AM12" s="118">
        <v>79.773487200000005</v>
      </c>
      <c r="AN12" s="118" t="s">
        <v>259</v>
      </c>
      <c r="AO12" s="118" t="s">
        <v>259</v>
      </c>
      <c r="AP12" s="118" t="s">
        <v>259</v>
      </c>
    </row>
    <row r="13" spans="1:42" s="19" customFormat="1" ht="13.5" customHeight="1" x14ac:dyDescent="0.3">
      <c r="A13" s="304" t="s">
        <v>91</v>
      </c>
      <c r="B13" s="118">
        <v>74.14</v>
      </c>
      <c r="C13" s="118">
        <v>66.44</v>
      </c>
      <c r="D13" s="118">
        <v>70.430000000000007</v>
      </c>
      <c r="E13" s="118">
        <v>85.86</v>
      </c>
      <c r="F13" s="118">
        <v>74.56</v>
      </c>
      <c r="G13" s="118">
        <v>80.989999999999995</v>
      </c>
      <c r="H13" s="118">
        <v>96.08</v>
      </c>
      <c r="I13" s="118">
        <v>82.76</v>
      </c>
      <c r="J13" s="118">
        <v>89.86</v>
      </c>
      <c r="K13" s="118">
        <v>118.06</v>
      </c>
      <c r="L13" s="118">
        <v>99.86</v>
      </c>
      <c r="M13" s="118">
        <v>111.36</v>
      </c>
      <c r="N13" s="118">
        <v>84.63</v>
      </c>
      <c r="O13" s="118">
        <v>73.569999999999993</v>
      </c>
      <c r="P13" s="118">
        <v>79.58</v>
      </c>
      <c r="Q13" s="119"/>
      <c r="R13" s="304" t="s">
        <v>91</v>
      </c>
      <c r="S13" s="118">
        <v>69.650000000000006</v>
      </c>
      <c r="T13" s="118">
        <v>62.87</v>
      </c>
      <c r="U13" s="118">
        <v>66.73</v>
      </c>
      <c r="V13" s="118">
        <v>81.42</v>
      </c>
      <c r="W13" s="118">
        <v>70.27</v>
      </c>
      <c r="X13" s="118">
        <v>76.77</v>
      </c>
      <c r="Y13" s="118">
        <v>89.8</v>
      </c>
      <c r="Z13" s="118">
        <v>77.66</v>
      </c>
      <c r="AA13" s="118">
        <v>84.21</v>
      </c>
      <c r="AB13" s="118">
        <v>115.83</v>
      </c>
      <c r="AC13" s="118">
        <v>91.05</v>
      </c>
      <c r="AD13" s="118">
        <v>106.14</v>
      </c>
      <c r="AE13" s="118">
        <v>80.42</v>
      </c>
      <c r="AF13" s="118">
        <v>69.930000000000007</v>
      </c>
      <c r="AG13" s="118">
        <v>75.28</v>
      </c>
      <c r="AH13" s="119"/>
      <c r="AI13" s="304" t="s">
        <v>91</v>
      </c>
      <c r="AJ13" s="118">
        <v>84.270762259999998</v>
      </c>
      <c r="AK13" s="118">
        <v>76.990483830000002</v>
      </c>
      <c r="AL13" s="118">
        <v>85.009015169999998</v>
      </c>
      <c r="AM13" s="118">
        <v>84.130390640000002</v>
      </c>
      <c r="AN13" s="118" t="s">
        <v>259</v>
      </c>
      <c r="AO13" s="118">
        <v>107.4171973</v>
      </c>
      <c r="AP13" s="118">
        <v>107.4171973</v>
      </c>
    </row>
    <row r="14" spans="1:42" s="19" customFormat="1" ht="13.5" customHeight="1" x14ac:dyDescent="0.3">
      <c r="A14" s="304" t="s">
        <v>92</v>
      </c>
      <c r="B14" s="118">
        <v>76.23</v>
      </c>
      <c r="C14" s="118">
        <v>69.209999999999994</v>
      </c>
      <c r="D14" s="118">
        <v>72.91</v>
      </c>
      <c r="E14" s="118">
        <v>87.21</v>
      </c>
      <c r="F14" s="118">
        <v>77.39</v>
      </c>
      <c r="G14" s="118">
        <v>82.97</v>
      </c>
      <c r="H14" s="118">
        <v>97.06</v>
      </c>
      <c r="I14" s="118">
        <v>86.5</v>
      </c>
      <c r="J14" s="118">
        <v>92.1</v>
      </c>
      <c r="K14" s="118">
        <v>115.91</v>
      </c>
      <c r="L14" s="118">
        <v>103.94</v>
      </c>
      <c r="M14" s="118">
        <v>111.01</v>
      </c>
      <c r="N14" s="118">
        <v>86.48</v>
      </c>
      <c r="O14" s="118">
        <v>77.180000000000007</v>
      </c>
      <c r="P14" s="118">
        <v>82.25</v>
      </c>
      <c r="Q14" s="119"/>
      <c r="R14" s="304" t="s">
        <v>92</v>
      </c>
      <c r="S14" s="118">
        <v>72.099999999999994</v>
      </c>
      <c r="T14" s="118">
        <v>65.91</v>
      </c>
      <c r="U14" s="118">
        <v>69.53</v>
      </c>
      <c r="V14" s="118">
        <v>83.28</v>
      </c>
      <c r="W14" s="118">
        <v>73.099999999999994</v>
      </c>
      <c r="X14" s="118">
        <v>79.400000000000006</v>
      </c>
      <c r="Y14" s="118">
        <v>91.5</v>
      </c>
      <c r="Z14" s="118">
        <v>81.11</v>
      </c>
      <c r="AA14" s="118">
        <v>87.75</v>
      </c>
      <c r="AB14" s="118">
        <v>109.49</v>
      </c>
      <c r="AC14" s="118">
        <v>93.81</v>
      </c>
      <c r="AD14" s="118">
        <v>103.4</v>
      </c>
      <c r="AE14" s="118">
        <v>82.96</v>
      </c>
      <c r="AF14" s="118">
        <v>73.56</v>
      </c>
      <c r="AG14" s="118">
        <v>78.52</v>
      </c>
      <c r="AH14" s="119"/>
      <c r="AI14" s="304" t="s">
        <v>92</v>
      </c>
      <c r="AJ14" s="118">
        <v>88.601919429999995</v>
      </c>
      <c r="AK14" s="118">
        <v>81.940888409999999</v>
      </c>
      <c r="AL14" s="118">
        <v>89.251871120000004</v>
      </c>
      <c r="AM14" s="118">
        <v>88.388278619999994</v>
      </c>
      <c r="AN14" s="118" t="s">
        <v>259</v>
      </c>
      <c r="AO14" s="118">
        <v>117.2447694</v>
      </c>
      <c r="AP14" s="118">
        <v>117.2447694</v>
      </c>
    </row>
    <row r="15" spans="1:42" s="19" customFormat="1" ht="13.5" customHeight="1" x14ac:dyDescent="0.3">
      <c r="A15" s="304" t="s">
        <v>93</v>
      </c>
      <c r="B15" s="118">
        <v>78.66</v>
      </c>
      <c r="C15" s="118">
        <v>72.31</v>
      </c>
      <c r="D15" s="118">
        <v>75.709999999999994</v>
      </c>
      <c r="E15" s="118">
        <v>90.38</v>
      </c>
      <c r="F15" s="118">
        <v>81.03</v>
      </c>
      <c r="G15" s="118">
        <v>86.53</v>
      </c>
      <c r="H15" s="118">
        <v>101.3</v>
      </c>
      <c r="I15" s="118">
        <v>91.01</v>
      </c>
      <c r="J15" s="118">
        <v>96.65</v>
      </c>
      <c r="K15" s="118">
        <v>121.21</v>
      </c>
      <c r="L15" s="118">
        <v>108.96</v>
      </c>
      <c r="M15" s="118">
        <v>116.29</v>
      </c>
      <c r="N15" s="118">
        <v>89.38</v>
      </c>
      <c r="O15" s="118">
        <v>80.489999999999995</v>
      </c>
      <c r="P15" s="118">
        <v>85.47</v>
      </c>
      <c r="Q15" s="119"/>
      <c r="R15" s="304" t="s">
        <v>93</v>
      </c>
      <c r="S15" s="118">
        <v>74.239999999999995</v>
      </c>
      <c r="T15" s="118">
        <v>68.83</v>
      </c>
      <c r="U15" s="118">
        <v>72.06</v>
      </c>
      <c r="V15" s="118">
        <v>86.32</v>
      </c>
      <c r="W15" s="118">
        <v>76.400000000000006</v>
      </c>
      <c r="X15" s="118">
        <v>82.41</v>
      </c>
      <c r="Y15" s="118">
        <v>95.33</v>
      </c>
      <c r="Z15" s="118">
        <v>85.11</v>
      </c>
      <c r="AA15" s="118">
        <v>91.4</v>
      </c>
      <c r="AB15" s="118">
        <v>114.98</v>
      </c>
      <c r="AC15" s="118">
        <v>98.2</v>
      </c>
      <c r="AD15" s="118">
        <v>108.6</v>
      </c>
      <c r="AE15" s="118">
        <v>85.63</v>
      </c>
      <c r="AF15" s="118">
        <v>76.7</v>
      </c>
      <c r="AG15" s="118">
        <v>81.52</v>
      </c>
      <c r="AH15" s="119"/>
      <c r="AI15" s="304" t="s">
        <v>93</v>
      </c>
      <c r="AJ15" s="118">
        <v>93.076190830000002</v>
      </c>
      <c r="AK15" s="118">
        <v>87.529491530000001</v>
      </c>
      <c r="AL15" s="118">
        <v>93.511967229999996</v>
      </c>
      <c r="AM15" s="118">
        <v>92.792761150000004</v>
      </c>
      <c r="AN15" s="118">
        <v>85.591241670000002</v>
      </c>
      <c r="AO15" s="118">
        <v>122.7300639</v>
      </c>
      <c r="AP15" s="118">
        <v>121.4943914</v>
      </c>
    </row>
    <row r="16" spans="1:42" s="19" customFormat="1" ht="13.5" customHeight="1" x14ac:dyDescent="0.3">
      <c r="A16" s="304" t="s">
        <v>94</v>
      </c>
      <c r="B16" s="118">
        <v>80.3</v>
      </c>
      <c r="C16" s="118">
        <v>74.689787274384287</v>
      </c>
      <c r="D16" s="118">
        <v>77.73</v>
      </c>
      <c r="E16" s="118">
        <v>92.58</v>
      </c>
      <c r="F16" s="118">
        <v>83.933972531323775</v>
      </c>
      <c r="G16" s="118">
        <v>89.01</v>
      </c>
      <c r="H16" s="118">
        <v>103.87</v>
      </c>
      <c r="I16" s="118">
        <v>94.443681515411384</v>
      </c>
      <c r="J16" s="118">
        <v>99.52</v>
      </c>
      <c r="K16" s="118">
        <v>125.85</v>
      </c>
      <c r="L16" s="118">
        <v>115.55515043150565</v>
      </c>
      <c r="M16" s="118">
        <v>121.18457437310042</v>
      </c>
      <c r="N16" s="118">
        <v>90.96</v>
      </c>
      <c r="O16" s="118">
        <v>83.22413268970304</v>
      </c>
      <c r="P16" s="118">
        <v>87.55</v>
      </c>
      <c r="Q16" s="119"/>
      <c r="R16" s="304" t="s">
        <v>94</v>
      </c>
      <c r="S16" s="118">
        <v>75.83</v>
      </c>
      <c r="T16" s="118">
        <v>70.56</v>
      </c>
      <c r="U16" s="118">
        <v>73.7</v>
      </c>
      <c r="V16" s="118">
        <v>87.81</v>
      </c>
      <c r="W16" s="118">
        <v>78.790000000000006</v>
      </c>
      <c r="X16" s="118">
        <v>84.28</v>
      </c>
      <c r="Y16" s="118">
        <v>96.88</v>
      </c>
      <c r="Z16" s="118">
        <v>88</v>
      </c>
      <c r="AA16" s="118">
        <v>93.332300000000004</v>
      </c>
      <c r="AB16" s="118">
        <v>119.03</v>
      </c>
      <c r="AC16" s="118">
        <v>106.22</v>
      </c>
      <c r="AD16" s="118">
        <v>113.53</v>
      </c>
      <c r="AE16" s="118">
        <v>86.49</v>
      </c>
      <c r="AF16" s="118">
        <v>78.932599999999994</v>
      </c>
      <c r="AG16" s="118">
        <v>83.12</v>
      </c>
      <c r="AH16" s="119"/>
      <c r="AI16" s="304" t="s">
        <v>94</v>
      </c>
      <c r="AJ16" s="118">
        <v>95.339766999999995</v>
      </c>
      <c r="AK16" s="118">
        <v>86.205708430000001</v>
      </c>
      <c r="AL16" s="118">
        <v>95.41494376</v>
      </c>
      <c r="AM16" s="118">
        <v>94.275107360000007</v>
      </c>
      <c r="AN16" s="118">
        <v>85.677561539999999</v>
      </c>
      <c r="AO16" s="118">
        <v>117.3494791</v>
      </c>
      <c r="AP16" s="118">
        <v>116.3234959</v>
      </c>
    </row>
    <row r="17" spans="1:42" s="19" customFormat="1" ht="13.5" customHeight="1" x14ac:dyDescent="0.3">
      <c r="A17" s="304" t="s">
        <v>95</v>
      </c>
      <c r="B17" s="118">
        <v>78.929766246036209</v>
      </c>
      <c r="C17" s="118">
        <v>73.632997500819826</v>
      </c>
      <c r="D17" s="118">
        <v>76.481933313318379</v>
      </c>
      <c r="E17" s="118">
        <v>90.457426149869221</v>
      </c>
      <c r="F17" s="118">
        <v>82.995217156555569</v>
      </c>
      <c r="G17" s="118">
        <v>87.336230495768419</v>
      </c>
      <c r="H17" s="118">
        <v>101.87984437704593</v>
      </c>
      <c r="I17" s="118">
        <v>93.864119775575517</v>
      </c>
      <c r="J17" s="118">
        <v>98.08686427157005</v>
      </c>
      <c r="K17" s="118">
        <v>120.30369347518334</v>
      </c>
      <c r="L17" s="118">
        <v>113.71614191342044</v>
      </c>
      <c r="M17" s="118">
        <v>117.32133208029754</v>
      </c>
      <c r="N17" s="118">
        <v>88.757189685635979</v>
      </c>
      <c r="O17" s="118">
        <v>82.049916874652567</v>
      </c>
      <c r="P17" s="118">
        <v>85.758342210371666</v>
      </c>
      <c r="Q17" s="119"/>
      <c r="R17" s="304" t="s">
        <v>95</v>
      </c>
      <c r="S17" s="118">
        <v>74.97</v>
      </c>
      <c r="T17" s="118">
        <v>70.22</v>
      </c>
      <c r="U17" s="118">
        <v>72.969230769999996</v>
      </c>
      <c r="V17" s="118">
        <v>86.295000000000002</v>
      </c>
      <c r="W17" s="118">
        <v>78.018461540000004</v>
      </c>
      <c r="X17" s="118">
        <v>83.04</v>
      </c>
      <c r="Y17" s="118">
        <v>95.56</v>
      </c>
      <c r="Z17" s="118">
        <v>87.249230769999997</v>
      </c>
      <c r="AA17" s="118">
        <v>92.132307690000005</v>
      </c>
      <c r="AB17" s="118">
        <v>113.05173075</v>
      </c>
      <c r="AC17" s="118">
        <v>102.53</v>
      </c>
      <c r="AD17" s="118">
        <v>109.13</v>
      </c>
      <c r="AE17" s="118">
        <v>84.876923079999997</v>
      </c>
      <c r="AF17" s="118">
        <v>77.980769230000007</v>
      </c>
      <c r="AG17" s="118">
        <v>81.849999999999994</v>
      </c>
      <c r="AH17" s="119"/>
      <c r="AI17" s="304" t="s">
        <v>95</v>
      </c>
      <c r="AJ17" s="118">
        <v>95.395503450000007</v>
      </c>
      <c r="AK17" s="118">
        <v>83.950116149999999</v>
      </c>
      <c r="AL17" s="118">
        <v>96.570364839999996</v>
      </c>
      <c r="AM17" s="118">
        <v>94.953073369999998</v>
      </c>
      <c r="AN17" s="118">
        <v>106.99535760000001</v>
      </c>
      <c r="AO17" s="118">
        <v>101.7487697</v>
      </c>
      <c r="AP17" s="118">
        <v>102.0947085</v>
      </c>
    </row>
    <row r="18" spans="1:42" s="19" customFormat="1" ht="13.5" customHeight="1" x14ac:dyDescent="0.3">
      <c r="A18" s="304" t="s">
        <v>96</v>
      </c>
      <c r="B18" s="118">
        <v>78.653602353728786</v>
      </c>
      <c r="C18" s="118">
        <v>73.839952549840689</v>
      </c>
      <c r="D18" s="118">
        <v>76.479437384484072</v>
      </c>
      <c r="E18" s="118">
        <v>90.29053258678637</v>
      </c>
      <c r="F18" s="118">
        <v>82.464218585251558</v>
      </c>
      <c r="G18" s="118">
        <v>87.174657867225903</v>
      </c>
      <c r="H18" s="118">
        <v>101.07958666600388</v>
      </c>
      <c r="I18" s="118">
        <v>92.810340072081459</v>
      </c>
      <c r="J18" s="118">
        <v>97.275072541191577</v>
      </c>
      <c r="K18" s="118">
        <v>121.20377903975208</v>
      </c>
      <c r="L18" s="118">
        <v>112.65502160928148</v>
      </c>
      <c r="M18" s="118">
        <v>117.54130779266171</v>
      </c>
      <c r="N18" s="118">
        <v>88.360585871987965</v>
      </c>
      <c r="O18" s="118">
        <v>81.54759487061267</v>
      </c>
      <c r="P18" s="118">
        <v>85.41661251513311</v>
      </c>
      <c r="Q18" s="119"/>
      <c r="R18" s="304" t="s">
        <v>96</v>
      </c>
      <c r="S18" s="118">
        <v>74.5</v>
      </c>
      <c r="T18" s="118">
        <v>69.91</v>
      </c>
      <c r="U18" s="118">
        <v>72.7</v>
      </c>
      <c r="V18" s="118">
        <v>86.11</v>
      </c>
      <c r="W18" s="118">
        <v>77.31</v>
      </c>
      <c r="X18" s="118">
        <v>82.81</v>
      </c>
      <c r="Y18" s="118">
        <v>95</v>
      </c>
      <c r="Z18" s="118">
        <v>86.43</v>
      </c>
      <c r="AA18" s="118">
        <v>91.53</v>
      </c>
      <c r="AB18" s="118">
        <v>114.22</v>
      </c>
      <c r="AC18" s="118">
        <v>104.1</v>
      </c>
      <c r="AD18" s="118">
        <v>110.69</v>
      </c>
      <c r="AE18" s="118">
        <v>84.54</v>
      </c>
      <c r="AF18" s="118">
        <v>77.56</v>
      </c>
      <c r="AG18" s="118">
        <v>81.5</v>
      </c>
      <c r="AH18" s="119"/>
      <c r="AI18" s="304" t="s">
        <v>96</v>
      </c>
      <c r="AJ18" s="118">
        <v>96.196354549999995</v>
      </c>
      <c r="AK18" s="118">
        <v>87.642155059999993</v>
      </c>
      <c r="AL18" s="118">
        <v>96.513895550000001</v>
      </c>
      <c r="AM18" s="118">
        <v>95.337274120000004</v>
      </c>
      <c r="AN18" s="118">
        <v>97.644854010000003</v>
      </c>
      <c r="AO18" s="118">
        <v>113.3497445</v>
      </c>
      <c r="AP18" s="118">
        <v>112.3125934</v>
      </c>
    </row>
    <row r="19" spans="1:42" s="19" customFormat="1" ht="13.5" customHeight="1" x14ac:dyDescent="0.3">
      <c r="A19" s="304" t="s">
        <v>97</v>
      </c>
      <c r="B19" s="118">
        <v>78.461485618151343</v>
      </c>
      <c r="C19" s="118">
        <v>74.038951077257522</v>
      </c>
      <c r="D19" s="118">
        <v>76.511644695264224</v>
      </c>
      <c r="E19" s="118">
        <v>89.989952906612288</v>
      </c>
      <c r="F19" s="118">
        <v>82.777561611716152</v>
      </c>
      <c r="G19" s="118">
        <v>87.177192457954064</v>
      </c>
      <c r="H19" s="118">
        <v>100.35336603992488</v>
      </c>
      <c r="I19" s="118">
        <v>93.552815598196233</v>
      </c>
      <c r="J19" s="118">
        <v>97.272890425033779</v>
      </c>
      <c r="K19" s="118">
        <v>116.94292732855678</v>
      </c>
      <c r="L19" s="118">
        <v>112.01868258074393</v>
      </c>
      <c r="M19" s="118">
        <v>114.73243050678276</v>
      </c>
      <c r="N19" s="118">
        <v>87.964471632759469</v>
      </c>
      <c r="O19" s="118">
        <v>82.000566020443216</v>
      </c>
      <c r="P19" s="118">
        <v>85.438978723945581</v>
      </c>
      <c r="Q19" s="119"/>
      <c r="R19" s="304" t="s">
        <v>97</v>
      </c>
      <c r="S19" s="118">
        <v>74.28</v>
      </c>
      <c r="T19" s="118">
        <v>69.69</v>
      </c>
      <c r="U19" s="118">
        <v>72.510000000000005</v>
      </c>
      <c r="V19" s="118">
        <v>85.81</v>
      </c>
      <c r="W19" s="118">
        <v>77.13</v>
      </c>
      <c r="X19" s="118">
        <v>82.68</v>
      </c>
      <c r="Y19" s="118">
        <v>94.35</v>
      </c>
      <c r="Z19" s="118">
        <v>86.89</v>
      </c>
      <c r="AA19" s="118">
        <v>91.32</v>
      </c>
      <c r="AB19" s="118">
        <v>109.60499999999999</v>
      </c>
      <c r="AC19" s="118">
        <v>103.07</v>
      </c>
      <c r="AD19" s="118">
        <v>107.32</v>
      </c>
      <c r="AE19" s="118">
        <v>84.23</v>
      </c>
      <c r="AF19" s="118">
        <v>77.58</v>
      </c>
      <c r="AG19" s="118">
        <v>81.39</v>
      </c>
      <c r="AH19" s="119"/>
      <c r="AI19" s="304" t="s">
        <v>97</v>
      </c>
      <c r="AJ19" s="118">
        <v>99.102981249999999</v>
      </c>
      <c r="AK19" s="118">
        <v>86.883940150000001</v>
      </c>
      <c r="AL19" s="118">
        <v>99.398656489999993</v>
      </c>
      <c r="AM19" s="118">
        <v>97.758256700000004</v>
      </c>
      <c r="AN19" s="118">
        <v>105.371443</v>
      </c>
      <c r="AO19" s="118">
        <v>123.4062485</v>
      </c>
      <c r="AP19" s="118">
        <v>121.83990110000001</v>
      </c>
    </row>
    <row r="20" spans="1:42" s="27" customFormat="1" ht="13.5" customHeight="1" thickBot="1" x14ac:dyDescent="0.35">
      <c r="A20" s="377" t="s">
        <v>98</v>
      </c>
      <c r="B20" s="405">
        <v>78.533852904305775</v>
      </c>
      <c r="C20" s="405">
        <v>73.824163861994805</v>
      </c>
      <c r="D20" s="405">
        <v>76.445416348412607</v>
      </c>
      <c r="E20" s="405">
        <v>89.993112814604686</v>
      </c>
      <c r="F20" s="405">
        <v>82.328066727687016</v>
      </c>
      <c r="G20" s="405">
        <v>86.977180498501284</v>
      </c>
      <c r="H20" s="405">
        <v>100.84398977837246</v>
      </c>
      <c r="I20" s="405">
        <v>93.03459922501348</v>
      </c>
      <c r="J20" s="405">
        <v>97.413162768354667</v>
      </c>
      <c r="K20" s="405">
        <v>118.3962846865365</v>
      </c>
      <c r="L20" s="405">
        <v>112.1972840345549</v>
      </c>
      <c r="M20" s="405">
        <v>115.67620917113176</v>
      </c>
      <c r="N20" s="405">
        <v>88.302870771579904</v>
      </c>
      <c r="O20" s="405">
        <v>81.642968280627329</v>
      </c>
      <c r="P20" s="405">
        <v>85.487149019488527</v>
      </c>
      <c r="Q20" s="120"/>
      <c r="R20" s="377" t="s">
        <v>98</v>
      </c>
      <c r="S20" s="405">
        <v>74.28</v>
      </c>
      <c r="T20" s="405">
        <v>69.819999999999993</v>
      </c>
      <c r="U20" s="405">
        <v>72.42</v>
      </c>
      <c r="V20" s="405">
        <v>85.83</v>
      </c>
      <c r="W20" s="405">
        <v>76.84</v>
      </c>
      <c r="X20" s="405">
        <v>82.47</v>
      </c>
      <c r="Y20" s="405">
        <v>94.61</v>
      </c>
      <c r="Z20" s="405">
        <v>86.73</v>
      </c>
      <c r="AA20" s="405">
        <v>91.56</v>
      </c>
      <c r="AB20" s="405">
        <v>111.875</v>
      </c>
      <c r="AC20" s="405">
        <v>101.1</v>
      </c>
      <c r="AD20" s="405">
        <v>107.8</v>
      </c>
      <c r="AE20" s="405">
        <v>84.45</v>
      </c>
      <c r="AF20" s="405">
        <v>77.31</v>
      </c>
      <c r="AG20" s="405">
        <v>81.39</v>
      </c>
      <c r="AH20" s="120"/>
      <c r="AI20" s="377" t="s">
        <v>98</v>
      </c>
      <c r="AJ20" s="405">
        <v>101.4947743</v>
      </c>
      <c r="AK20" s="405">
        <v>91.460985919999999</v>
      </c>
      <c r="AL20" s="405">
        <v>100.6395215</v>
      </c>
      <c r="AM20" s="405">
        <v>99.419893560000006</v>
      </c>
      <c r="AN20" s="405">
        <v>90.059109309999997</v>
      </c>
      <c r="AO20" s="405">
        <v>144.72592850000001</v>
      </c>
      <c r="AP20" s="405">
        <v>141.27166790000001</v>
      </c>
    </row>
    <row r="21" spans="1:42" s="27" customFormat="1" ht="13.5" customHeight="1" x14ac:dyDescent="0.3">
      <c r="A21" s="383" t="s">
        <v>99</v>
      </c>
      <c r="B21" s="714">
        <v>80.40782482058674</v>
      </c>
      <c r="C21" s="714">
        <v>74.142365502390902</v>
      </c>
      <c r="D21" s="714">
        <v>77.713584334550049</v>
      </c>
      <c r="E21" s="714">
        <v>92.409423472344642</v>
      </c>
      <c r="F21" s="714">
        <v>83.098190781842078</v>
      </c>
      <c r="G21" s="714">
        <v>88.885483821408926</v>
      </c>
      <c r="H21" s="714">
        <v>103.09881180766136</v>
      </c>
      <c r="I21" s="714">
        <v>94.106608603469439</v>
      </c>
      <c r="J21" s="714">
        <v>99.196016422825792</v>
      </c>
      <c r="K21" s="714">
        <v>121.80135689045937</v>
      </c>
      <c r="L21" s="714">
        <v>108.46150236257377</v>
      </c>
      <c r="M21" s="714">
        <v>116.03485991843958</v>
      </c>
      <c r="N21" s="714">
        <v>90.295731610438196</v>
      </c>
      <c r="O21" s="714">
        <v>82.09391062770861</v>
      </c>
      <c r="P21" s="714">
        <v>86.930655930559539</v>
      </c>
      <c r="Q21" s="120"/>
      <c r="R21" s="383" t="s">
        <v>99</v>
      </c>
      <c r="S21" s="714">
        <v>76.265000000000001</v>
      </c>
      <c r="T21" s="714">
        <v>70.625</v>
      </c>
      <c r="U21" s="714">
        <v>73.974999999999994</v>
      </c>
      <c r="V21" s="714">
        <v>88.275000000000006</v>
      </c>
      <c r="W21" s="714">
        <v>78.344999999999999</v>
      </c>
      <c r="X21" s="714">
        <v>84.545000000000002</v>
      </c>
      <c r="Y21" s="714">
        <v>96.935000000000002</v>
      </c>
      <c r="Z21" s="714">
        <v>88.384999999999991</v>
      </c>
      <c r="AA21" s="714">
        <v>93.60499999999999</v>
      </c>
      <c r="AB21" s="714">
        <v>114.745</v>
      </c>
      <c r="AC21" s="714">
        <v>99.634999999999991</v>
      </c>
      <c r="AD21" s="714">
        <v>107.80000000000001</v>
      </c>
      <c r="AE21" s="714">
        <v>86.495000000000005</v>
      </c>
      <c r="AF21" s="714">
        <v>78.245000000000005</v>
      </c>
      <c r="AG21" s="714">
        <v>83.064999999999998</v>
      </c>
      <c r="AH21" s="120"/>
      <c r="AI21" s="383" t="s">
        <v>99</v>
      </c>
      <c r="AJ21" s="714">
        <v>101.51889562726819</v>
      </c>
      <c r="AK21" s="714">
        <v>92.69155526573806</v>
      </c>
      <c r="AL21" s="714">
        <v>101.60147928244304</v>
      </c>
      <c r="AM21" s="714">
        <v>100.3781511593743</v>
      </c>
      <c r="AN21" s="714">
        <v>105.68415492957746</v>
      </c>
      <c r="AO21" s="714">
        <v>127.90667398463228</v>
      </c>
      <c r="AP21" s="714">
        <v>126.8090747826087</v>
      </c>
    </row>
    <row r="22" spans="1:42" s="19" customFormat="1" ht="13.5" customHeight="1" x14ac:dyDescent="0.3">
      <c r="B22" s="118"/>
      <c r="C22" s="118"/>
      <c r="D22" s="118"/>
      <c r="E22" s="118"/>
      <c r="F22" s="118"/>
      <c r="G22" s="118"/>
      <c r="H22" s="118"/>
      <c r="I22" s="118"/>
      <c r="J22" s="118"/>
      <c r="K22" s="118"/>
      <c r="L22" s="118"/>
      <c r="M22" s="118"/>
      <c r="N22" s="118"/>
      <c r="O22" s="64"/>
      <c r="P22" s="118"/>
      <c r="Q22" s="118"/>
      <c r="S22" s="118"/>
      <c r="T22" s="118"/>
      <c r="U22" s="118"/>
      <c r="V22" s="118"/>
      <c r="W22" s="118"/>
      <c r="X22" s="118"/>
      <c r="Y22" s="118"/>
      <c r="Z22" s="118"/>
      <c r="AA22" s="118"/>
      <c r="AB22" s="118"/>
      <c r="AC22" s="118"/>
      <c r="AD22" s="118"/>
      <c r="AE22" s="118"/>
      <c r="AF22" s="64"/>
      <c r="AG22" s="118"/>
      <c r="AH22" s="119"/>
      <c r="AL22" s="25"/>
    </row>
    <row r="23" spans="1:42" s="19" customFormat="1" ht="11.5" x14ac:dyDescent="0.3">
      <c r="A23" s="113"/>
      <c r="B23" s="121"/>
      <c r="C23" s="121"/>
      <c r="D23" s="121"/>
      <c r="E23" s="121"/>
      <c r="F23" s="121"/>
      <c r="G23" s="121"/>
      <c r="H23" s="121"/>
      <c r="I23" s="121"/>
      <c r="J23" s="121"/>
      <c r="K23" s="121"/>
      <c r="L23" s="121"/>
      <c r="M23" s="121"/>
      <c r="N23" s="121"/>
      <c r="O23" s="121"/>
      <c r="P23" s="121"/>
      <c r="R23" s="118"/>
      <c r="S23" s="122"/>
      <c r="T23" s="122"/>
      <c r="U23" s="122"/>
      <c r="V23" s="122"/>
      <c r="W23" s="122"/>
      <c r="X23" s="122"/>
      <c r="Y23" s="122"/>
      <c r="Z23" s="122"/>
      <c r="AA23" s="122"/>
      <c r="AB23" s="122"/>
      <c r="AC23" s="122"/>
      <c r="AD23" s="122"/>
      <c r="AE23" s="122"/>
      <c r="AF23" s="122"/>
      <c r="AG23" s="122"/>
    </row>
    <row r="24" spans="1:42" s="19" customFormat="1" ht="17.5" x14ac:dyDescent="0.3">
      <c r="A24" s="52" t="s">
        <v>900</v>
      </c>
      <c r="B24" s="122"/>
      <c r="C24" s="122"/>
      <c r="D24" s="122"/>
      <c r="E24" s="122"/>
      <c r="F24" s="122"/>
      <c r="G24" s="122"/>
      <c r="H24" s="122"/>
      <c r="I24" s="122"/>
      <c r="J24" s="122"/>
      <c r="K24" s="122"/>
      <c r="L24" s="122"/>
      <c r="M24" s="122"/>
      <c r="N24" s="122"/>
      <c r="O24" s="122"/>
      <c r="P24" s="122"/>
      <c r="R24" s="52" t="s">
        <v>901</v>
      </c>
      <c r="S24" s="122"/>
      <c r="T24" s="122"/>
      <c r="U24" s="122"/>
      <c r="V24" s="122"/>
      <c r="W24" s="122"/>
      <c r="X24" s="122"/>
      <c r="Y24" s="122"/>
      <c r="Z24" s="122"/>
      <c r="AA24" s="122"/>
      <c r="AB24" s="122"/>
      <c r="AC24" s="122"/>
      <c r="AD24" s="122"/>
      <c r="AE24" s="122"/>
      <c r="AF24" s="122"/>
      <c r="AG24" s="122"/>
      <c r="AI24" s="52" t="s">
        <v>902</v>
      </c>
      <c r="AJ24" s="52"/>
      <c r="AK24" s="52"/>
      <c r="AL24" s="52"/>
      <c r="AM24" s="52"/>
      <c r="AN24" s="52"/>
      <c r="AO24" s="52"/>
      <c r="AP24" s="52"/>
    </row>
    <row r="25" spans="1:42" s="19" customFormat="1" ht="11.5" x14ac:dyDescent="0.3">
      <c r="A25" s="113"/>
      <c r="B25" s="122"/>
      <c r="C25" s="122"/>
      <c r="D25" s="122"/>
      <c r="E25" s="122"/>
      <c r="F25" s="122"/>
      <c r="G25" s="122"/>
      <c r="H25" s="122"/>
      <c r="I25" s="122"/>
      <c r="J25" s="122"/>
      <c r="K25" s="122"/>
      <c r="L25" s="122"/>
      <c r="M25" s="122"/>
      <c r="N25" s="122"/>
      <c r="O25" s="122"/>
      <c r="P25" s="122"/>
      <c r="R25" s="113"/>
      <c r="S25" s="122"/>
      <c r="T25" s="122"/>
      <c r="U25" s="122"/>
      <c r="V25" s="122"/>
      <c r="W25" s="122"/>
      <c r="X25" s="122"/>
      <c r="Y25" s="122"/>
      <c r="Z25" s="122"/>
      <c r="AA25" s="122"/>
      <c r="AB25" s="122"/>
      <c r="AC25" s="122"/>
      <c r="AD25" s="122"/>
      <c r="AE25" s="122"/>
      <c r="AF25" s="122"/>
      <c r="AG25" s="122"/>
      <c r="AI25" s="27"/>
      <c r="AJ25" s="27"/>
      <c r="AK25" s="27"/>
      <c r="AL25" s="27"/>
      <c r="AM25" s="27"/>
      <c r="AN25" s="27"/>
      <c r="AO25" s="27"/>
      <c r="AP25" s="27"/>
    </row>
    <row r="26" spans="1:42" s="19" customFormat="1" ht="39" customHeight="1" thickBot="1" x14ac:dyDescent="0.35">
      <c r="A26" s="374" t="s">
        <v>137</v>
      </c>
      <c r="B26" s="847" t="s">
        <v>887</v>
      </c>
      <c r="C26" s="847"/>
      <c r="D26" s="847"/>
      <c r="E26" s="847" t="s">
        <v>888</v>
      </c>
      <c r="F26" s="847"/>
      <c r="G26" s="847"/>
      <c r="H26" s="847" t="s">
        <v>889</v>
      </c>
      <c r="I26" s="847"/>
      <c r="J26" s="847"/>
      <c r="K26" s="847" t="s">
        <v>890</v>
      </c>
      <c r="L26" s="847"/>
      <c r="M26" s="847"/>
      <c r="N26" s="375" t="s">
        <v>892</v>
      </c>
      <c r="O26" s="375" t="s">
        <v>903</v>
      </c>
      <c r="P26" s="375" t="s">
        <v>904</v>
      </c>
      <c r="R26" s="374" t="s">
        <v>137</v>
      </c>
      <c r="S26" s="847" t="s">
        <v>887</v>
      </c>
      <c r="T26" s="847"/>
      <c r="U26" s="847"/>
      <c r="V26" s="847" t="s">
        <v>888</v>
      </c>
      <c r="W26" s="847"/>
      <c r="X26" s="847"/>
      <c r="Y26" s="847" t="s">
        <v>889</v>
      </c>
      <c r="Z26" s="847"/>
      <c r="AA26" s="847"/>
      <c r="AB26" s="847" t="s">
        <v>890</v>
      </c>
      <c r="AC26" s="847"/>
      <c r="AD26" s="847"/>
      <c r="AE26" s="375" t="s">
        <v>892</v>
      </c>
      <c r="AF26" s="375" t="s">
        <v>905</v>
      </c>
      <c r="AG26" s="375" t="s">
        <v>904</v>
      </c>
      <c r="AI26" s="859" t="s">
        <v>137</v>
      </c>
      <c r="AJ26" s="864" t="s">
        <v>892</v>
      </c>
      <c r="AK26" s="862" t="s">
        <v>893</v>
      </c>
      <c r="AL26" s="862" t="s">
        <v>894</v>
      </c>
      <c r="AM26" s="862" t="s">
        <v>895</v>
      </c>
      <c r="AN26" s="862" t="s">
        <v>896</v>
      </c>
      <c r="AO26" s="862" t="s">
        <v>897</v>
      </c>
      <c r="AP26" s="862" t="s">
        <v>898</v>
      </c>
    </row>
    <row r="27" spans="1:42" s="19" customFormat="1" ht="13.5" customHeight="1" thickBot="1" x14ac:dyDescent="0.35">
      <c r="A27" s="577" t="s">
        <v>90</v>
      </c>
      <c r="B27" s="857">
        <v>102.74</v>
      </c>
      <c r="C27" s="857"/>
      <c r="D27" s="857"/>
      <c r="E27" s="857">
        <v>109.28</v>
      </c>
      <c r="F27" s="857"/>
      <c r="G27" s="857"/>
      <c r="H27" s="857">
        <v>116.13</v>
      </c>
      <c r="I27" s="857"/>
      <c r="J27" s="857"/>
      <c r="K27" s="857">
        <v>134.16999999999999</v>
      </c>
      <c r="L27" s="857"/>
      <c r="M27" s="857"/>
      <c r="N27" s="119">
        <v>110.36</v>
      </c>
      <c r="O27" s="119">
        <v>162.69</v>
      </c>
      <c r="P27" s="31">
        <v>0.67800000000000005</v>
      </c>
      <c r="R27" s="577" t="s">
        <v>90</v>
      </c>
      <c r="S27" s="857">
        <v>93.65</v>
      </c>
      <c r="T27" s="857"/>
      <c r="U27" s="857"/>
      <c r="V27" s="857">
        <v>99.29</v>
      </c>
      <c r="W27" s="857"/>
      <c r="X27" s="857"/>
      <c r="Y27" s="857">
        <v>103.43</v>
      </c>
      <c r="Z27" s="857"/>
      <c r="AA27" s="857"/>
      <c r="AB27" s="857">
        <v>120</v>
      </c>
      <c r="AC27" s="857"/>
      <c r="AD27" s="857"/>
      <c r="AE27" s="119">
        <v>101.53</v>
      </c>
      <c r="AF27" s="119">
        <v>132.69</v>
      </c>
      <c r="AG27" s="31">
        <v>0.76500000000000001</v>
      </c>
      <c r="AI27" s="860"/>
      <c r="AJ27" s="865"/>
      <c r="AK27" s="863"/>
      <c r="AL27" s="863"/>
      <c r="AM27" s="863"/>
      <c r="AN27" s="863"/>
      <c r="AO27" s="863"/>
      <c r="AP27" s="863"/>
    </row>
    <row r="28" spans="1:42" s="19" customFormat="1" ht="13.5" customHeight="1" x14ac:dyDescent="0.3">
      <c r="A28" s="406" t="s">
        <v>91</v>
      </c>
      <c r="B28" s="857">
        <v>108.58</v>
      </c>
      <c r="C28" s="857"/>
      <c r="D28" s="857"/>
      <c r="E28" s="857">
        <v>112.78</v>
      </c>
      <c r="F28" s="857"/>
      <c r="G28" s="857"/>
      <c r="H28" s="857">
        <v>116.5</v>
      </c>
      <c r="I28" s="857"/>
      <c r="J28" s="857"/>
      <c r="K28" s="857">
        <v>138.94999999999999</v>
      </c>
      <c r="L28" s="857"/>
      <c r="M28" s="857"/>
      <c r="N28" s="119">
        <v>113.68</v>
      </c>
      <c r="O28" s="119">
        <v>167.07</v>
      </c>
      <c r="P28" s="31">
        <v>0.68</v>
      </c>
      <c r="R28" s="406" t="s">
        <v>91</v>
      </c>
      <c r="S28" s="857">
        <v>100.56</v>
      </c>
      <c r="T28" s="857"/>
      <c r="U28" s="857"/>
      <c r="V28" s="857">
        <v>101.54</v>
      </c>
      <c r="W28" s="857"/>
      <c r="X28" s="857"/>
      <c r="Y28" s="857">
        <v>108.34</v>
      </c>
      <c r="Z28" s="857"/>
      <c r="AA28" s="857"/>
      <c r="AB28" s="857">
        <v>127.38</v>
      </c>
      <c r="AC28" s="857"/>
      <c r="AD28" s="857"/>
      <c r="AE28" s="119">
        <v>105</v>
      </c>
      <c r="AF28" s="119">
        <v>135</v>
      </c>
      <c r="AG28" s="31">
        <v>0.77800000000000002</v>
      </c>
      <c r="AI28" s="304" t="s">
        <v>86</v>
      </c>
      <c r="AJ28" s="118">
        <v>57.723999999999997</v>
      </c>
      <c r="AK28" s="118">
        <v>51.323450000000001</v>
      </c>
      <c r="AL28" s="118">
        <v>59.2669</v>
      </c>
      <c r="AM28" s="118">
        <v>57.723999999999997</v>
      </c>
      <c r="AN28" s="118" t="s">
        <v>259</v>
      </c>
      <c r="AO28" s="118" t="s">
        <v>259</v>
      </c>
      <c r="AP28" s="118" t="s">
        <v>259</v>
      </c>
    </row>
    <row r="29" spans="1:42" s="19" customFormat="1" ht="13.5" customHeight="1" x14ac:dyDescent="0.3">
      <c r="A29" s="406" t="s">
        <v>92</v>
      </c>
      <c r="B29" s="857">
        <v>111.46</v>
      </c>
      <c r="C29" s="857"/>
      <c r="D29" s="857"/>
      <c r="E29" s="857">
        <v>114.9</v>
      </c>
      <c r="F29" s="857"/>
      <c r="G29" s="857"/>
      <c r="H29" s="857">
        <v>123.88</v>
      </c>
      <c r="I29" s="857"/>
      <c r="J29" s="857"/>
      <c r="K29" s="857">
        <v>151.99</v>
      </c>
      <c r="L29" s="857"/>
      <c r="M29" s="857"/>
      <c r="N29" s="119">
        <v>118.59</v>
      </c>
      <c r="O29" s="119">
        <v>166.15</v>
      </c>
      <c r="P29" s="31">
        <v>0.71399999999999997</v>
      </c>
      <c r="R29" s="406" t="s">
        <v>92</v>
      </c>
      <c r="S29" s="857">
        <v>102.91</v>
      </c>
      <c r="T29" s="857"/>
      <c r="U29" s="857"/>
      <c r="V29" s="857">
        <v>104.74</v>
      </c>
      <c r="W29" s="857"/>
      <c r="X29" s="857"/>
      <c r="Y29" s="857">
        <v>114.23</v>
      </c>
      <c r="Z29" s="857"/>
      <c r="AA29" s="857"/>
      <c r="AB29" s="857">
        <v>141.29</v>
      </c>
      <c r="AC29" s="857"/>
      <c r="AD29" s="857"/>
      <c r="AE29" s="119">
        <v>109.45</v>
      </c>
      <c r="AF29" s="119">
        <v>137.31</v>
      </c>
      <c r="AG29" s="31">
        <v>0.79700000000000004</v>
      </c>
      <c r="AI29" s="304" t="s">
        <v>87</v>
      </c>
      <c r="AJ29" s="118">
        <v>60.805300000000003</v>
      </c>
      <c r="AK29" s="118">
        <v>54.0169</v>
      </c>
      <c r="AL29" s="118">
        <v>62.377499999999998</v>
      </c>
      <c r="AM29" s="118">
        <v>60.805300000000003</v>
      </c>
      <c r="AN29" s="118" t="s">
        <v>259</v>
      </c>
      <c r="AO29" s="118" t="s">
        <v>259</v>
      </c>
      <c r="AP29" s="118" t="s">
        <v>259</v>
      </c>
    </row>
    <row r="30" spans="1:42" s="19" customFormat="1" ht="13.5" customHeight="1" x14ac:dyDescent="0.3">
      <c r="A30" s="406" t="s">
        <v>93</v>
      </c>
      <c r="B30" s="857">
        <v>117.29</v>
      </c>
      <c r="C30" s="857"/>
      <c r="D30" s="857"/>
      <c r="E30" s="857">
        <v>119.71</v>
      </c>
      <c r="F30" s="857"/>
      <c r="G30" s="857"/>
      <c r="H30" s="857">
        <v>130.93</v>
      </c>
      <c r="I30" s="857"/>
      <c r="J30" s="857"/>
      <c r="K30" s="857">
        <v>163.66999999999999</v>
      </c>
      <c r="L30" s="857"/>
      <c r="M30" s="857"/>
      <c r="N30" s="119">
        <v>123.92</v>
      </c>
      <c r="O30" s="119">
        <v>177.23</v>
      </c>
      <c r="P30" s="31">
        <v>0.69899999999999995</v>
      </c>
      <c r="R30" s="406" t="s">
        <v>93</v>
      </c>
      <c r="S30" s="857">
        <v>108.92</v>
      </c>
      <c r="T30" s="857"/>
      <c r="U30" s="857"/>
      <c r="V30" s="857">
        <v>107.08</v>
      </c>
      <c r="W30" s="857"/>
      <c r="X30" s="857"/>
      <c r="Y30" s="857">
        <v>118.65</v>
      </c>
      <c r="Z30" s="857"/>
      <c r="AA30" s="857"/>
      <c r="AB30" s="857">
        <v>150.27000000000001</v>
      </c>
      <c r="AC30" s="857"/>
      <c r="AD30" s="857"/>
      <c r="AE30" s="119">
        <v>112.27</v>
      </c>
      <c r="AF30" s="119">
        <v>138.46</v>
      </c>
      <c r="AG30" s="31">
        <v>0.81100000000000005</v>
      </c>
      <c r="AI30" s="304" t="s">
        <v>117</v>
      </c>
      <c r="AJ30" s="118">
        <v>63.645000000000003</v>
      </c>
      <c r="AK30" s="118">
        <v>56.034550000000003</v>
      </c>
      <c r="AL30" s="118">
        <v>65.446899999999999</v>
      </c>
      <c r="AM30" s="118">
        <v>63.645000000000003</v>
      </c>
      <c r="AN30" s="118" t="s">
        <v>259</v>
      </c>
      <c r="AO30" s="118" t="s">
        <v>259</v>
      </c>
      <c r="AP30" s="118" t="s">
        <v>259</v>
      </c>
    </row>
    <row r="31" spans="1:42" s="19" customFormat="1" ht="13.5" customHeight="1" x14ac:dyDescent="0.3">
      <c r="A31" s="406" t="s">
        <v>906</v>
      </c>
      <c r="B31" s="857">
        <v>111.83</v>
      </c>
      <c r="C31" s="857"/>
      <c r="D31" s="857"/>
      <c r="E31" s="857">
        <v>124.85</v>
      </c>
      <c r="F31" s="857"/>
      <c r="G31" s="857"/>
      <c r="H31" s="857">
        <v>137.53</v>
      </c>
      <c r="I31" s="857"/>
      <c r="J31" s="857"/>
      <c r="K31" s="857">
        <v>181.12</v>
      </c>
      <c r="L31" s="857"/>
      <c r="M31" s="857"/>
      <c r="N31" s="119">
        <v>126.78</v>
      </c>
      <c r="O31" s="119">
        <v>189.23</v>
      </c>
      <c r="P31" s="31">
        <v>0.67</v>
      </c>
      <c r="R31" s="406" t="s">
        <v>94</v>
      </c>
      <c r="S31" s="857">
        <v>101.54</v>
      </c>
      <c r="T31" s="857"/>
      <c r="U31" s="857"/>
      <c r="V31" s="857">
        <v>110.85</v>
      </c>
      <c r="W31" s="857"/>
      <c r="X31" s="857"/>
      <c r="Y31" s="857">
        <v>123.66</v>
      </c>
      <c r="Z31" s="857"/>
      <c r="AA31" s="857"/>
      <c r="AB31" s="857">
        <v>177.23</v>
      </c>
      <c r="AC31" s="857"/>
      <c r="AD31" s="857"/>
      <c r="AE31" s="119">
        <v>114.3</v>
      </c>
      <c r="AF31" s="119">
        <v>150</v>
      </c>
      <c r="AG31" s="31">
        <v>0.76200000000000001</v>
      </c>
      <c r="AI31" s="304" t="s">
        <v>89</v>
      </c>
      <c r="AJ31" s="118">
        <v>67.470550000000003</v>
      </c>
      <c r="AK31" s="118">
        <v>57.244599999999998</v>
      </c>
      <c r="AL31" s="118">
        <v>68.926500000000004</v>
      </c>
      <c r="AM31" s="118">
        <v>67.470550000000003</v>
      </c>
      <c r="AN31" s="118" t="s">
        <v>259</v>
      </c>
      <c r="AO31" s="118" t="s">
        <v>259</v>
      </c>
      <c r="AP31" s="118" t="s">
        <v>259</v>
      </c>
    </row>
    <row r="32" spans="1:42" s="19" customFormat="1" ht="13.5" customHeight="1" x14ac:dyDescent="0.3">
      <c r="A32" s="406" t="s">
        <v>907</v>
      </c>
      <c r="B32" s="857">
        <v>110.61317819269068</v>
      </c>
      <c r="C32" s="857"/>
      <c r="D32" s="857"/>
      <c r="E32" s="857">
        <v>121.054095053739</v>
      </c>
      <c r="F32" s="857"/>
      <c r="G32" s="857"/>
      <c r="H32" s="857">
        <v>134.08570313671586</v>
      </c>
      <c r="I32" s="857"/>
      <c r="J32" s="857"/>
      <c r="K32" s="857">
        <v>178.65200611718336</v>
      </c>
      <c r="L32" s="857"/>
      <c r="M32" s="857"/>
      <c r="N32" s="119">
        <v>123.2937282863173</v>
      </c>
      <c r="O32" s="119">
        <v>198.13953488372093</v>
      </c>
      <c r="P32" s="31">
        <v>0.62225707937930097</v>
      </c>
      <c r="R32" s="406" t="s">
        <v>95</v>
      </c>
      <c r="S32" s="857">
        <v>98.48</v>
      </c>
      <c r="T32" s="857"/>
      <c r="U32" s="857"/>
      <c r="V32" s="857">
        <v>109.43</v>
      </c>
      <c r="W32" s="857"/>
      <c r="X32" s="857"/>
      <c r="Y32" s="857">
        <v>120</v>
      </c>
      <c r="Z32" s="857"/>
      <c r="AA32" s="857"/>
      <c r="AB32" s="857">
        <v>166.26</v>
      </c>
      <c r="AC32" s="857"/>
      <c r="AD32" s="857"/>
      <c r="AE32" s="119">
        <v>110.7692308</v>
      </c>
      <c r="AF32" s="119">
        <v>156.97674418604652</v>
      </c>
      <c r="AG32" s="31">
        <v>0.70564102583703703</v>
      </c>
      <c r="AI32" s="304" t="s">
        <v>90</v>
      </c>
      <c r="AJ32" s="118">
        <v>71.750349999999997</v>
      </c>
      <c r="AK32" s="118">
        <v>62.679549999999999</v>
      </c>
      <c r="AL32" s="118">
        <v>73.013000000000005</v>
      </c>
      <c r="AM32" s="118">
        <v>71.750349999999997</v>
      </c>
      <c r="AN32" s="118" t="s">
        <v>259</v>
      </c>
      <c r="AO32" s="118" t="s">
        <v>259</v>
      </c>
      <c r="AP32" s="118" t="s">
        <v>259</v>
      </c>
    </row>
    <row r="33" spans="1:42" s="19" customFormat="1" ht="13.5" customHeight="1" x14ac:dyDescent="0.3">
      <c r="A33" s="406" t="s">
        <v>96</v>
      </c>
      <c r="B33" s="857">
        <v>110.60843178870421</v>
      </c>
      <c r="C33" s="857"/>
      <c r="D33" s="857"/>
      <c r="E33" s="857">
        <v>121.29988039904772</v>
      </c>
      <c r="F33" s="857"/>
      <c r="G33" s="857"/>
      <c r="H33" s="857">
        <v>134.37129311352726</v>
      </c>
      <c r="I33" s="857"/>
      <c r="J33" s="857"/>
      <c r="K33" s="857">
        <v>179.46368995633162</v>
      </c>
      <c r="L33" s="857"/>
      <c r="M33" s="857"/>
      <c r="N33" s="119">
        <v>123.39034080692349</v>
      </c>
      <c r="O33" s="119">
        <f>829*12/52</f>
        <v>191.30769230769232</v>
      </c>
      <c r="P33" s="31">
        <f>N33/O33</f>
        <v>0.64498368737032785</v>
      </c>
      <c r="R33" s="406" t="s">
        <v>96</v>
      </c>
      <c r="S33" s="857">
        <v>98.69</v>
      </c>
      <c r="T33" s="857"/>
      <c r="U33" s="857"/>
      <c r="V33" s="857">
        <v>109.62</v>
      </c>
      <c r="W33" s="857"/>
      <c r="X33" s="857"/>
      <c r="Y33" s="857">
        <v>120.29</v>
      </c>
      <c r="Z33" s="857"/>
      <c r="AA33" s="857"/>
      <c r="AB33" s="857">
        <v>166.10000000000002</v>
      </c>
      <c r="AC33" s="857"/>
      <c r="AD33" s="857"/>
      <c r="AE33" s="119">
        <v>110.77</v>
      </c>
      <c r="AF33" s="119">
        <f>675*12/52</f>
        <v>155.76923076923077</v>
      </c>
      <c r="AG33" s="31">
        <f>AE33/AF33</f>
        <v>0.711116049382716</v>
      </c>
      <c r="AI33" s="304" t="s">
        <v>91</v>
      </c>
      <c r="AJ33" s="118">
        <v>76.046499999999995</v>
      </c>
      <c r="AK33" s="118">
        <v>68.147099999999995</v>
      </c>
      <c r="AL33" s="118">
        <v>77.068799999999996</v>
      </c>
      <c r="AM33" s="118">
        <v>76.0184</v>
      </c>
      <c r="AN33" s="118" t="s">
        <v>259</v>
      </c>
      <c r="AO33" s="118">
        <v>107.09845</v>
      </c>
      <c r="AP33" s="118">
        <v>107.09845</v>
      </c>
    </row>
    <row r="34" spans="1:42" s="19" customFormat="1" ht="11.5" x14ac:dyDescent="0.3">
      <c r="A34" s="304" t="s">
        <v>97</v>
      </c>
      <c r="B34" s="857">
        <v>108.65429400810621</v>
      </c>
      <c r="C34" s="857"/>
      <c r="D34" s="857"/>
      <c r="E34" s="857">
        <v>123.97254895453042</v>
      </c>
      <c r="F34" s="857"/>
      <c r="G34" s="857"/>
      <c r="H34" s="857">
        <v>139.67292022973882</v>
      </c>
      <c r="I34" s="857"/>
      <c r="J34" s="857"/>
      <c r="K34" s="857">
        <v>183.22611672278342</v>
      </c>
      <c r="L34" s="857"/>
      <c r="M34" s="857"/>
      <c r="N34" s="118">
        <v>124.97349483761511</v>
      </c>
      <c r="O34" s="118">
        <v>198</v>
      </c>
      <c r="P34" s="31">
        <f>N34/O34</f>
        <v>0.63117926685664194</v>
      </c>
      <c r="R34" s="304" t="s">
        <v>97</v>
      </c>
      <c r="S34" s="857">
        <v>97.81</v>
      </c>
      <c r="T34" s="857"/>
      <c r="U34" s="857"/>
      <c r="V34" s="857">
        <v>113.05</v>
      </c>
      <c r="W34" s="857"/>
      <c r="X34" s="857"/>
      <c r="Y34" s="857">
        <v>128.22</v>
      </c>
      <c r="Z34" s="857"/>
      <c r="AA34" s="857"/>
      <c r="AB34" s="857">
        <v>177.1</v>
      </c>
      <c r="AC34" s="857"/>
      <c r="AD34" s="857"/>
      <c r="AE34" s="118">
        <v>113.92</v>
      </c>
      <c r="AF34" s="118">
        <v>160.38461538461539</v>
      </c>
      <c r="AG34" s="31">
        <f>AE34/AF34</f>
        <v>0.71029256594724222</v>
      </c>
      <c r="AI34" s="304" t="s">
        <v>92</v>
      </c>
      <c r="AJ34" s="118">
        <v>79.435000000000002</v>
      </c>
      <c r="AK34" s="118">
        <v>71.419200000000004</v>
      </c>
      <c r="AL34" s="118">
        <v>80.419200000000004</v>
      </c>
      <c r="AM34" s="118">
        <v>79.286500000000004</v>
      </c>
      <c r="AN34" s="118" t="s">
        <v>259</v>
      </c>
      <c r="AO34" s="118">
        <v>111.14149999999999</v>
      </c>
      <c r="AP34" s="118">
        <v>111.14149999999999</v>
      </c>
    </row>
    <row r="35" spans="1:42" s="19" customFormat="1" ht="12" thickBot="1" x14ac:dyDescent="0.35">
      <c r="A35" s="377" t="s">
        <v>98</v>
      </c>
      <c r="B35" s="856">
        <v>110.75</v>
      </c>
      <c r="C35" s="856"/>
      <c r="D35" s="856"/>
      <c r="E35" s="856">
        <v>125.33</v>
      </c>
      <c r="F35" s="856"/>
      <c r="G35" s="856"/>
      <c r="H35" s="856">
        <v>142.41</v>
      </c>
      <c r="I35" s="856"/>
      <c r="J35" s="856"/>
      <c r="K35" s="856">
        <v>181.15</v>
      </c>
      <c r="L35" s="856"/>
      <c r="M35" s="856"/>
      <c r="N35" s="405">
        <v>126.96</v>
      </c>
      <c r="O35" s="405">
        <v>194.54</v>
      </c>
      <c r="P35" s="386">
        <v>0.65261642849799528</v>
      </c>
      <c r="R35" s="377" t="s">
        <v>98</v>
      </c>
      <c r="S35" s="856">
        <v>101.19</v>
      </c>
      <c r="T35" s="856"/>
      <c r="U35" s="856"/>
      <c r="V35" s="856">
        <v>116.11</v>
      </c>
      <c r="W35" s="856"/>
      <c r="X35" s="856"/>
      <c r="Y35" s="856">
        <v>130.21</v>
      </c>
      <c r="Z35" s="856"/>
      <c r="AA35" s="856"/>
      <c r="AB35" s="856">
        <v>174.69</v>
      </c>
      <c r="AC35" s="856"/>
      <c r="AD35" s="856"/>
      <c r="AE35" s="405">
        <v>117.53</v>
      </c>
      <c r="AF35" s="405">
        <v>161.54</v>
      </c>
      <c r="AG35" s="386">
        <v>0.72755973752630931</v>
      </c>
      <c r="AI35" s="304" t="s">
        <v>93</v>
      </c>
      <c r="AJ35" s="118">
        <v>82.691149999999993</v>
      </c>
      <c r="AK35" s="118">
        <v>75.513450000000006</v>
      </c>
      <c r="AL35" s="118">
        <v>83.605000000000004</v>
      </c>
      <c r="AM35" s="118">
        <v>82.568650000000005</v>
      </c>
      <c r="AN35" s="118">
        <v>89.538399999999996</v>
      </c>
      <c r="AO35" s="118">
        <v>113.97</v>
      </c>
      <c r="AP35" s="118">
        <v>113.39805</v>
      </c>
    </row>
    <row r="36" spans="1:42" s="19" customFormat="1" ht="13.5" customHeight="1" x14ac:dyDescent="0.3">
      <c r="A36" s="383" t="s">
        <v>99</v>
      </c>
      <c r="B36" s="861">
        <v>110.62592378594029</v>
      </c>
      <c r="C36" s="861"/>
      <c r="D36" s="861"/>
      <c r="E36" s="861">
        <v>128.88175030189186</v>
      </c>
      <c r="F36" s="861"/>
      <c r="G36" s="861"/>
      <c r="H36" s="861">
        <v>146.60512427983539</v>
      </c>
      <c r="I36" s="861"/>
      <c r="J36" s="861"/>
      <c r="K36" s="861">
        <v>188.52300781250003</v>
      </c>
      <c r="L36" s="861"/>
      <c r="M36" s="861"/>
      <c r="N36" s="714">
        <v>129.59759494107107</v>
      </c>
      <c r="O36" s="275">
        <v>199.38</v>
      </c>
      <c r="P36" s="71">
        <v>0.65000298395561773</v>
      </c>
      <c r="R36" s="383" t="s">
        <v>99</v>
      </c>
      <c r="S36" s="861">
        <v>103.30500000000001</v>
      </c>
      <c r="T36" s="861"/>
      <c r="U36" s="861"/>
      <c r="V36" s="861">
        <v>119.995</v>
      </c>
      <c r="W36" s="861"/>
      <c r="X36" s="861"/>
      <c r="Y36" s="861">
        <v>135.10000000000002</v>
      </c>
      <c r="Z36" s="861"/>
      <c r="AA36" s="861"/>
      <c r="AB36" s="861">
        <v>183.83499999999998</v>
      </c>
      <c r="AC36" s="861"/>
      <c r="AD36" s="861"/>
      <c r="AE36" s="714">
        <v>120.33500000000001</v>
      </c>
      <c r="AF36" s="714">
        <v>168.46</v>
      </c>
      <c r="AG36" s="71">
        <v>0.71432387510388229</v>
      </c>
      <c r="AI36" s="304" t="s">
        <v>94</v>
      </c>
      <c r="AJ36" s="118">
        <v>84.575000000000003</v>
      </c>
      <c r="AK36" s="118">
        <v>76.809600000000003</v>
      </c>
      <c r="AL36" s="118">
        <v>85.166700000000006</v>
      </c>
      <c r="AM36" s="118">
        <v>84.196899999999999</v>
      </c>
      <c r="AN36" s="118">
        <v>79.642300000000006</v>
      </c>
      <c r="AO36" s="118">
        <v>105.03</v>
      </c>
      <c r="AP36" s="118">
        <v>104.075</v>
      </c>
    </row>
    <row r="37" spans="1:42" s="19" customFormat="1" ht="13.5" customHeight="1" x14ac:dyDescent="0.3">
      <c r="A37" s="27"/>
      <c r="B37" s="558"/>
      <c r="C37" s="558"/>
      <c r="D37" s="558"/>
      <c r="E37" s="558"/>
      <c r="F37" s="558"/>
      <c r="G37" s="558"/>
      <c r="H37" s="558"/>
      <c r="I37" s="558"/>
      <c r="J37" s="558"/>
      <c r="K37" s="558"/>
      <c r="L37" s="558"/>
      <c r="M37" s="558"/>
      <c r="N37" s="714"/>
      <c r="O37" s="714"/>
      <c r="P37" s="71"/>
      <c r="R37" s="27"/>
      <c r="S37" s="558"/>
      <c r="T37" s="558"/>
      <c r="U37" s="558"/>
      <c r="V37" s="558"/>
      <c r="W37" s="558"/>
      <c r="X37" s="558"/>
      <c r="Y37" s="558"/>
      <c r="Z37" s="558"/>
      <c r="AA37" s="558"/>
      <c r="AB37" s="558"/>
      <c r="AC37" s="558"/>
      <c r="AD37" s="558"/>
      <c r="AE37" s="714"/>
      <c r="AF37" s="714"/>
      <c r="AG37" s="71"/>
      <c r="AI37" s="304" t="s">
        <v>95</v>
      </c>
      <c r="AJ37" s="118">
        <v>85.036923079999994</v>
      </c>
      <c r="AK37" s="118">
        <v>77.004615389999998</v>
      </c>
      <c r="AL37" s="118">
        <v>86.059230769999999</v>
      </c>
      <c r="AM37" s="118">
        <v>84.91076923</v>
      </c>
      <c r="AN37" s="118">
        <v>90.304615389999995</v>
      </c>
      <c r="AO37" s="118">
        <v>89.48</v>
      </c>
      <c r="AP37" s="118">
        <v>89.559230769999999</v>
      </c>
    </row>
    <row r="38" spans="1:42" s="19" customFormat="1" ht="13.5" customHeight="1" x14ac:dyDescent="0.3">
      <c r="A38" s="113" t="s">
        <v>105</v>
      </c>
      <c r="B38" s="122"/>
      <c r="C38" s="122"/>
      <c r="D38" s="122"/>
      <c r="H38" s="122"/>
      <c r="I38" s="122"/>
      <c r="J38" s="122"/>
      <c r="K38" s="122"/>
      <c r="L38" s="123"/>
      <c r="M38" s="857"/>
      <c r="N38" s="857"/>
      <c r="O38" s="857"/>
      <c r="P38" s="857"/>
      <c r="Q38" s="857"/>
      <c r="R38" s="857"/>
      <c r="S38" s="857"/>
      <c r="T38" s="857"/>
      <c r="U38" s="857"/>
      <c r="V38" s="857"/>
      <c r="W38" s="857"/>
      <c r="X38" s="857"/>
      <c r="Y38" s="119"/>
      <c r="Z38" s="119"/>
      <c r="AA38" s="64"/>
      <c r="AI38" s="304" t="s">
        <v>96</v>
      </c>
      <c r="AJ38" s="118">
        <v>84.504999999999995</v>
      </c>
      <c r="AK38" s="118">
        <v>77.284999999999997</v>
      </c>
      <c r="AL38" s="118">
        <v>85.314999999999998</v>
      </c>
      <c r="AM38" s="118">
        <v>84.155000000000001</v>
      </c>
      <c r="AN38" s="118">
        <v>85.85</v>
      </c>
      <c r="AO38" s="118">
        <v>94.73</v>
      </c>
      <c r="AP38" s="118">
        <v>94.46</v>
      </c>
    </row>
    <row r="39" spans="1:42" s="19" customFormat="1" ht="12.75" customHeight="1" x14ac:dyDescent="0.3">
      <c r="A39" s="19" t="s">
        <v>908</v>
      </c>
      <c r="B39" s="122"/>
      <c r="C39" s="122"/>
      <c r="D39" s="122"/>
      <c r="E39" s="122"/>
      <c r="F39" s="122"/>
      <c r="L39" s="124"/>
      <c r="M39" s="119"/>
      <c r="N39" s="119"/>
      <c r="O39" s="25"/>
      <c r="P39" s="119"/>
      <c r="Q39" s="119"/>
      <c r="R39" s="119"/>
      <c r="S39" s="119"/>
      <c r="T39" s="119"/>
      <c r="U39" s="119"/>
      <c r="V39" s="119"/>
      <c r="W39" s="119"/>
      <c r="X39" s="119"/>
      <c r="Y39" s="119"/>
      <c r="Z39" s="119"/>
      <c r="AA39" s="119"/>
      <c r="AI39" s="304" t="s">
        <v>97</v>
      </c>
      <c r="AJ39" s="118">
        <v>84.644999999999996</v>
      </c>
      <c r="AK39" s="118">
        <v>77.254999999999995</v>
      </c>
      <c r="AL39" s="118">
        <v>85.284999999999997</v>
      </c>
      <c r="AM39" s="118">
        <v>83.954999999999998</v>
      </c>
      <c r="AN39" s="118">
        <v>90.234999999999999</v>
      </c>
      <c r="AO39" s="118">
        <v>104.315</v>
      </c>
      <c r="AP39" s="118">
        <v>103.235</v>
      </c>
    </row>
    <row r="40" spans="1:42" s="19" customFormat="1" ht="12.75" customHeight="1" thickBot="1" x14ac:dyDescent="0.35">
      <c r="A40" s="19" t="s">
        <v>909</v>
      </c>
      <c r="B40" s="122"/>
      <c r="C40" s="122"/>
      <c r="D40" s="122"/>
      <c r="E40" s="122"/>
      <c r="F40" s="122"/>
      <c r="G40" s="122"/>
      <c r="H40" s="122"/>
      <c r="I40" s="122"/>
      <c r="J40" s="122"/>
      <c r="K40" s="122"/>
      <c r="L40" s="125"/>
      <c r="AF40" s="782"/>
      <c r="AI40" s="377" t="s">
        <v>98</v>
      </c>
      <c r="AJ40" s="405">
        <v>85.435000000000002</v>
      </c>
      <c r="AK40" s="405">
        <v>77.784999999999997</v>
      </c>
      <c r="AL40" s="405">
        <v>86.045000000000002</v>
      </c>
      <c r="AM40" s="405">
        <v>84.995000000000005</v>
      </c>
      <c r="AN40" s="405">
        <v>76.894999999999996</v>
      </c>
      <c r="AO40" s="405">
        <v>110.32</v>
      </c>
      <c r="AP40" s="405">
        <v>108.49</v>
      </c>
    </row>
    <row r="41" spans="1:42" s="19" customFormat="1" ht="12.75" customHeight="1" x14ac:dyDescent="0.3">
      <c r="A41" s="370" t="s">
        <v>910</v>
      </c>
      <c r="B41" s="122"/>
      <c r="C41" s="122"/>
      <c r="D41" s="122"/>
      <c r="E41" s="122"/>
      <c r="F41" s="122"/>
      <c r="G41" s="122"/>
      <c r="H41" s="122"/>
      <c r="I41" s="122"/>
      <c r="J41" s="122"/>
      <c r="K41" s="122"/>
      <c r="L41" s="122"/>
      <c r="M41" s="122"/>
      <c r="N41" s="122"/>
      <c r="P41" s="125"/>
      <c r="Q41" s="126"/>
      <c r="R41" s="125"/>
      <c r="AB41" s="127"/>
      <c r="AI41" s="383" t="s">
        <v>99</v>
      </c>
      <c r="AJ41" s="714">
        <v>86.984999999999999</v>
      </c>
      <c r="AK41" s="714">
        <v>78.87</v>
      </c>
      <c r="AL41" s="714">
        <v>87.865000000000009</v>
      </c>
      <c r="AM41" s="714">
        <v>86.495000000000005</v>
      </c>
      <c r="AN41" s="714">
        <v>85.78</v>
      </c>
      <c r="AO41" s="714">
        <v>103.50999999999999</v>
      </c>
      <c r="AP41" s="714">
        <v>103.295</v>
      </c>
    </row>
    <row r="42" spans="1:42" s="19" customFormat="1" ht="12.75" customHeight="1" x14ac:dyDescent="0.3">
      <c r="A42" s="360" t="s">
        <v>823</v>
      </c>
      <c r="B42" s="122"/>
      <c r="C42" s="122"/>
      <c r="D42" s="122"/>
      <c r="E42" s="122"/>
      <c r="F42" s="122"/>
      <c r="G42" s="122"/>
      <c r="H42" s="122"/>
      <c r="I42" s="122"/>
      <c r="J42" s="122"/>
      <c r="K42" s="122"/>
      <c r="L42" s="122"/>
      <c r="M42" s="122"/>
      <c r="N42" s="122"/>
      <c r="P42" s="125"/>
      <c r="Q42" s="126"/>
      <c r="R42" s="125"/>
      <c r="AB42" s="127"/>
      <c r="AE42" s="25"/>
      <c r="AF42" s="25"/>
      <c r="AI42" s="27"/>
      <c r="AJ42" s="714"/>
      <c r="AK42" s="714"/>
      <c r="AL42" s="714"/>
      <c r="AM42" s="714"/>
      <c r="AN42" s="714"/>
      <c r="AO42" s="714"/>
      <c r="AP42" s="714"/>
    </row>
    <row r="43" spans="1:42" s="19" customFormat="1" ht="11.5" x14ac:dyDescent="0.3">
      <c r="A43" s="19" t="s">
        <v>911</v>
      </c>
      <c r="B43" s="122"/>
      <c r="C43" s="122"/>
      <c r="D43" s="122"/>
      <c r="E43" s="122"/>
      <c r="F43" s="122"/>
      <c r="G43" s="122"/>
      <c r="H43" s="122"/>
      <c r="I43" s="122"/>
      <c r="J43" s="122"/>
      <c r="K43" s="122"/>
      <c r="L43" s="122"/>
      <c r="M43" s="122"/>
      <c r="N43" s="122"/>
      <c r="P43" s="125"/>
      <c r="Q43" s="126"/>
      <c r="R43" s="125"/>
    </row>
    <row r="44" spans="1:42" s="19" customFormat="1" ht="11.5" x14ac:dyDescent="0.3">
      <c r="A44" s="354"/>
      <c r="B44" s="354"/>
      <c r="C44" s="354"/>
      <c r="D44" s="354"/>
      <c r="E44" s="354"/>
      <c r="F44" s="354"/>
      <c r="G44" s="354"/>
      <c r="H44" s="122"/>
      <c r="I44" s="122"/>
      <c r="J44" s="122"/>
      <c r="K44" s="122"/>
      <c r="L44" s="122"/>
      <c r="M44" s="122"/>
    </row>
    <row r="45" spans="1:42" ht="14" x14ac:dyDescent="0.3">
      <c r="A45" s="19" t="s">
        <v>111</v>
      </c>
      <c r="B45" s="7"/>
      <c r="C45" s="41"/>
      <c r="D45" s="41"/>
      <c r="E45" s="41"/>
      <c r="F45" s="41"/>
      <c r="G45" s="41"/>
      <c r="H45" s="41"/>
      <c r="I45" s="41"/>
      <c r="J45" s="7"/>
      <c r="K45" s="19"/>
      <c r="L45" s="19"/>
      <c r="M45" s="19"/>
      <c r="N45" s="19"/>
      <c r="O45" s="19"/>
      <c r="P45" s="19"/>
      <c r="Q45" s="19"/>
      <c r="R45" s="19"/>
      <c r="S45" s="19"/>
      <c r="T45" s="40"/>
      <c r="U45" s="40"/>
      <c r="V45" s="40"/>
      <c r="W45" s="40"/>
      <c r="X45" s="40"/>
      <c r="Y45" s="40"/>
      <c r="Z45" s="19"/>
      <c r="AA45" s="41"/>
      <c r="AB45" s="41"/>
      <c r="AC45" s="41"/>
    </row>
    <row r="46" spans="1:42" s="41" customFormat="1" ht="13.5" customHeight="1" x14ac:dyDescent="0.3">
      <c r="A46" s="19" t="s">
        <v>2</v>
      </c>
      <c r="B46" s="7"/>
      <c r="J46" s="7"/>
      <c r="K46" s="19"/>
      <c r="L46" s="19"/>
      <c r="M46" s="19"/>
      <c r="N46" s="19"/>
      <c r="O46" s="19"/>
      <c r="P46" s="19"/>
      <c r="Q46" s="19"/>
      <c r="R46" s="19"/>
      <c r="S46" s="19"/>
      <c r="T46" s="40"/>
      <c r="U46" s="40"/>
      <c r="V46" s="40"/>
      <c r="W46" s="40"/>
      <c r="X46" s="40"/>
      <c r="Y46" s="40"/>
      <c r="Z46" s="19"/>
    </row>
    <row r="47" spans="1:42" s="41" customFormat="1" ht="14" x14ac:dyDescent="0.3">
      <c r="A47" s="19"/>
      <c r="B47" s="7"/>
      <c r="J47" s="7"/>
      <c r="K47" s="19"/>
      <c r="L47" s="19"/>
      <c r="M47" s="19"/>
      <c r="N47" s="19"/>
      <c r="O47" s="19"/>
      <c r="P47" s="19"/>
      <c r="Q47" s="19"/>
      <c r="R47" s="19"/>
      <c r="S47" s="19"/>
      <c r="T47" s="40"/>
      <c r="U47" s="40"/>
      <c r="V47" s="40"/>
      <c r="W47" s="40"/>
      <c r="X47" s="40"/>
      <c r="Y47" s="40"/>
      <c r="Z47" s="19"/>
    </row>
    <row r="48" spans="1:42" s="41" customFormat="1" ht="14" x14ac:dyDescent="0.3">
      <c r="A48" s="51" t="s">
        <v>112</v>
      </c>
      <c r="B48" s="7"/>
      <c r="J48" s="7"/>
      <c r="K48" s="19"/>
      <c r="L48" s="19"/>
      <c r="M48" s="19"/>
      <c r="N48" s="19"/>
      <c r="O48" s="19"/>
      <c r="P48" s="19"/>
      <c r="Q48" s="19"/>
      <c r="R48" s="19"/>
      <c r="S48" s="19"/>
      <c r="T48" s="40"/>
      <c r="U48" s="40"/>
      <c r="V48" s="40"/>
      <c r="W48" s="40"/>
      <c r="X48" s="40"/>
      <c r="Y48" s="40"/>
      <c r="Z48" s="19"/>
    </row>
    <row r="49" spans="1:29" s="41" customFormat="1" ht="14" x14ac:dyDescent="0.3">
      <c r="A49" s="51" t="s">
        <v>113</v>
      </c>
      <c r="B49" s="7"/>
      <c r="J49" s="7"/>
      <c r="K49" s="19"/>
      <c r="L49" s="19"/>
      <c r="M49" s="19"/>
      <c r="N49" s="19"/>
      <c r="O49" s="19"/>
      <c r="P49" s="19"/>
      <c r="Q49" s="19"/>
      <c r="R49" s="19"/>
      <c r="S49" s="19"/>
      <c r="T49" s="40"/>
      <c r="U49" s="40"/>
      <c r="V49" s="40"/>
      <c r="W49" s="40"/>
      <c r="X49" s="40"/>
      <c r="Y49" s="40"/>
      <c r="Z49" s="19"/>
    </row>
    <row r="50" spans="1:29" s="41" customFormat="1" ht="14" x14ac:dyDescent="0.3">
      <c r="A50" s="371" t="s">
        <v>114</v>
      </c>
      <c r="B50" s="7"/>
      <c r="F50" s="7"/>
      <c r="J50" s="7"/>
      <c r="K50" s="19"/>
      <c r="L50" s="19"/>
      <c r="M50" s="19"/>
      <c r="N50" s="19"/>
      <c r="O50" s="19"/>
      <c r="P50" s="19"/>
      <c r="Q50" s="19"/>
      <c r="R50" s="19"/>
      <c r="S50" s="19"/>
      <c r="T50" s="40"/>
      <c r="U50" s="40"/>
      <c r="V50" s="40"/>
      <c r="W50" s="40"/>
      <c r="X50" s="40"/>
      <c r="Y50" s="40"/>
      <c r="Z50" s="19"/>
      <c r="AA50" s="12"/>
      <c r="AB50" s="12"/>
      <c r="AC50" s="12"/>
    </row>
    <row r="51" spans="1:29" s="41" customFormat="1" ht="14" x14ac:dyDescent="0.3">
      <c r="A51" s="372" t="s">
        <v>115</v>
      </c>
      <c r="B51" s="7"/>
      <c r="C51" s="12"/>
      <c r="D51" s="12"/>
      <c r="E51" s="12"/>
      <c r="F51" s="12"/>
      <c r="G51" s="12"/>
      <c r="H51" s="12"/>
      <c r="I51" s="12"/>
      <c r="J51" s="7"/>
      <c r="K51" s="12"/>
      <c r="L51" s="12"/>
      <c r="M51" s="12"/>
      <c r="N51" s="12"/>
      <c r="O51" s="12"/>
      <c r="P51" s="12"/>
      <c r="Q51" s="12"/>
      <c r="R51" s="12"/>
      <c r="S51" s="12"/>
      <c r="T51" s="13"/>
      <c r="U51" s="13"/>
      <c r="V51" s="13"/>
      <c r="W51" s="13"/>
      <c r="X51" s="13"/>
      <c r="Y51" s="13"/>
      <c r="Z51" s="12"/>
      <c r="AA51" s="12"/>
      <c r="AB51" s="12"/>
      <c r="AC51" s="12"/>
    </row>
    <row r="52" spans="1:29" s="19" customFormat="1" ht="11.5" x14ac:dyDescent="0.3"/>
  </sheetData>
  <mergeCells count="124">
    <mergeCell ref="AO6:AO7"/>
    <mergeCell ref="AP6:AP7"/>
    <mergeCell ref="AI26:AI27"/>
    <mergeCell ref="AJ26:AJ27"/>
    <mergeCell ref="AK26:AK27"/>
    <mergeCell ref="AL26:AL27"/>
    <mergeCell ref="AM26:AM27"/>
    <mergeCell ref="AN26:AN27"/>
    <mergeCell ref="AO26:AO27"/>
    <mergeCell ref="AP26:AP27"/>
    <mergeCell ref="AI6:AI7"/>
    <mergeCell ref="AJ6:AJ7"/>
    <mergeCell ref="AK6:AK7"/>
    <mergeCell ref="AL6:AL7"/>
    <mergeCell ref="AM6:AM7"/>
    <mergeCell ref="AN6:AN7"/>
    <mergeCell ref="B36:D36"/>
    <mergeCell ref="E36:G36"/>
    <mergeCell ref="H36:J36"/>
    <mergeCell ref="K36:M36"/>
    <mergeCell ref="Y36:AA36"/>
    <mergeCell ref="AB36:AD36"/>
    <mergeCell ref="M38:O38"/>
    <mergeCell ref="P38:R38"/>
    <mergeCell ref="S38:U38"/>
    <mergeCell ref="V38:X38"/>
    <mergeCell ref="Y34:AA34"/>
    <mergeCell ref="AB34:AD34"/>
    <mergeCell ref="S36:U36"/>
    <mergeCell ref="V36:X36"/>
    <mergeCell ref="V34:X34"/>
    <mergeCell ref="V35:X35"/>
    <mergeCell ref="Y35:AA35"/>
    <mergeCell ref="AB35:AD35"/>
    <mergeCell ref="Y32:AA32"/>
    <mergeCell ref="AB32:AD32"/>
    <mergeCell ref="V33:X33"/>
    <mergeCell ref="Y33:AA33"/>
    <mergeCell ref="AB33:AD33"/>
    <mergeCell ref="V32:X32"/>
    <mergeCell ref="Y30:AA30"/>
    <mergeCell ref="AB30:AD30"/>
    <mergeCell ref="B31:D31"/>
    <mergeCell ref="E31:G31"/>
    <mergeCell ref="H31:J31"/>
    <mergeCell ref="K31:M31"/>
    <mergeCell ref="S31:U31"/>
    <mergeCell ref="V31:X31"/>
    <mergeCell ref="Y31:AA31"/>
    <mergeCell ref="AB31:AD31"/>
    <mergeCell ref="B30:D30"/>
    <mergeCell ref="E30:G30"/>
    <mergeCell ref="H30:J30"/>
    <mergeCell ref="K30:M30"/>
    <mergeCell ref="S30:U30"/>
    <mergeCell ref="V30:X30"/>
    <mergeCell ref="Y28:AA28"/>
    <mergeCell ref="AB28:AD28"/>
    <mergeCell ref="B29:D29"/>
    <mergeCell ref="E29:G29"/>
    <mergeCell ref="H29:J29"/>
    <mergeCell ref="K29:M29"/>
    <mergeCell ref="S29:U29"/>
    <mergeCell ref="V29:X29"/>
    <mergeCell ref="Y29:AA29"/>
    <mergeCell ref="AB29:AD29"/>
    <mergeCell ref="B28:D28"/>
    <mergeCell ref="E28:G28"/>
    <mergeCell ref="H28:J28"/>
    <mergeCell ref="K28:M28"/>
    <mergeCell ref="S28:U28"/>
    <mergeCell ref="V28:X28"/>
    <mergeCell ref="Y26:AA26"/>
    <mergeCell ref="AB26:AD26"/>
    <mergeCell ref="B27:D27"/>
    <mergeCell ref="E27:G27"/>
    <mergeCell ref="H27:J27"/>
    <mergeCell ref="K27:M27"/>
    <mergeCell ref="S27:U27"/>
    <mergeCell ref="V27:X27"/>
    <mergeCell ref="Y27:AA27"/>
    <mergeCell ref="AB27:AD27"/>
    <mergeCell ref="B26:D26"/>
    <mergeCell ref="E26:G26"/>
    <mergeCell ref="H26:J26"/>
    <mergeCell ref="K26:M26"/>
    <mergeCell ref="S26:U26"/>
    <mergeCell ref="V26:X26"/>
    <mergeCell ref="AE6:AG6"/>
    <mergeCell ref="N6:P6"/>
    <mergeCell ref="R6:R7"/>
    <mergeCell ref="S6:U6"/>
    <mergeCell ref="V6:X6"/>
    <mergeCell ref="Y6:AA6"/>
    <mergeCell ref="AB6:AD6"/>
    <mergeCell ref="A6:A7"/>
    <mergeCell ref="B6:D6"/>
    <mergeCell ref="E6:G6"/>
    <mergeCell ref="H6:J6"/>
    <mergeCell ref="K6:M6"/>
    <mergeCell ref="B35:D35"/>
    <mergeCell ref="E35:G35"/>
    <mergeCell ref="H35:J35"/>
    <mergeCell ref="K35:M35"/>
    <mergeCell ref="S35:U35"/>
    <mergeCell ref="N1:O2"/>
    <mergeCell ref="P1:Q2"/>
    <mergeCell ref="R1:S2"/>
    <mergeCell ref="L1:M2"/>
    <mergeCell ref="B34:D34"/>
    <mergeCell ref="E34:G34"/>
    <mergeCell ref="H34:J34"/>
    <mergeCell ref="K34:M34"/>
    <mergeCell ref="S34:U34"/>
    <mergeCell ref="B33:D33"/>
    <mergeCell ref="E33:G33"/>
    <mergeCell ref="H33:J33"/>
    <mergeCell ref="K33:M33"/>
    <mergeCell ref="S33:U33"/>
    <mergeCell ref="B32:D32"/>
    <mergeCell ref="E32:G32"/>
    <mergeCell ref="H32:J32"/>
    <mergeCell ref="K32:M32"/>
    <mergeCell ref="S32:U32"/>
  </mergeCells>
  <conditionalFormatting sqref="C50:C51">
    <cfRule type="expression" dxfId="40" priority="2" stopIfTrue="1">
      <formula>AND(#REF!&lt;0.5)</formula>
    </cfRule>
  </conditionalFormatting>
  <conditionalFormatting sqref="M50:M51">
    <cfRule type="expression" dxfId="39" priority="1" stopIfTrue="1">
      <formula>AND(#REF!&lt;0.5)</formula>
    </cfRule>
  </conditionalFormatting>
  <hyperlinks>
    <hyperlink ref="A41" r:id="rId1" location="2018 " xr:uid="{4D88F954-1E39-4D4D-B022-B249F92DFE4A}"/>
    <hyperlink ref="A1" location="Contents!A1" display="Return to contents" xr:uid="{A905FFF9-2880-4406-8493-1A33F0500445}"/>
    <hyperlink ref="N1:O2" r:id="rId2" display="This met my needs, please produce next year" xr:uid="{4BD7489E-E2F4-4E0B-977F-0A35BDCC2B12}"/>
    <hyperlink ref="P1:Q2" r:id="rId3" display="I need something slightly different (please specifiy)" xr:uid="{8E7EF927-3F10-45EB-9527-36B9B0D23880}"/>
    <hyperlink ref="R1:S2" r:id="rId4" display="This isn't what I need at all (please specify)" xr:uid="{CA017B0B-6766-431B-8ECA-5B02BCE227EF}"/>
    <hyperlink ref="A42" r:id="rId5" xr:uid="{9088E63D-A7A1-44E3-947C-E0A02F74F4AB}"/>
    <hyperlink ref="A51" r:id="rId6" xr:uid="{2B8C65E7-DB2C-454C-97E3-787847EF6C13}"/>
    <hyperlink ref="A50" r:id="rId7" display="CORE@communities.gov.uk  " xr:uid="{6F8318FE-91D7-4C91-9531-F790DDFB29CC}"/>
  </hyperlinks>
  <pageMargins left="0.7" right="0.7" top="0.75" bottom="0.75" header="0.3" footer="0.3"/>
  <pageSetup paperSize="9" scale="50" orientation="landscape"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02D6-823A-4157-ABB0-3217D6C0C84C}">
  <sheetPr>
    <tabColor theme="7" tint="0.79998168889431442"/>
  </sheetPr>
  <dimension ref="A1:AP52"/>
  <sheetViews>
    <sheetView showGridLines="0" workbookViewId="0">
      <selection activeCell="AK24" sqref="AK24"/>
    </sheetView>
  </sheetViews>
  <sheetFormatPr defaultColWidth="9" defaultRowHeight="12.5" x14ac:dyDescent="0.3"/>
  <cols>
    <col min="1" max="1" width="10.23046875" style="12" customWidth="1"/>
    <col min="2" max="14" width="7.15234375" style="12" customWidth="1"/>
    <col min="15" max="15" width="8.765625" style="12" customWidth="1"/>
    <col min="16" max="16" width="9.15234375" style="12" customWidth="1"/>
    <col min="17" max="17" width="9" style="12" customWidth="1"/>
    <col min="18" max="18" width="10.23046875" style="12" customWidth="1"/>
    <col min="19" max="31" width="7.15234375" style="12" customWidth="1"/>
    <col min="32" max="32" width="7.765625" style="12" customWidth="1"/>
    <col min="33" max="33" width="7.15234375" style="12" customWidth="1"/>
    <col min="34" max="34" width="9" style="12" customWidth="1"/>
    <col min="35" max="35" width="9" style="12"/>
    <col min="36" max="42" width="10" style="12" customWidth="1"/>
    <col min="43" max="16384" width="9" style="12"/>
  </cols>
  <sheetData>
    <row r="1" spans="1:42" s="288" customFormat="1" ht="18" customHeight="1" x14ac:dyDescent="0.3">
      <c r="A1" s="360" t="s">
        <v>61</v>
      </c>
      <c r="B1" s="287"/>
      <c r="J1" s="287"/>
      <c r="M1" s="841" t="s">
        <v>62</v>
      </c>
      <c r="N1" s="841"/>
      <c r="O1" s="840" t="s">
        <v>63</v>
      </c>
      <c r="P1" s="840"/>
      <c r="Q1" s="840" t="s">
        <v>64</v>
      </c>
      <c r="R1" s="840"/>
      <c r="S1" s="840" t="s">
        <v>65</v>
      </c>
      <c r="T1" s="840"/>
      <c r="U1" s="361"/>
      <c r="V1" s="289"/>
      <c r="W1" s="289"/>
      <c r="X1" s="289"/>
      <c r="Y1" s="289"/>
    </row>
    <row r="2" spans="1:42" s="288" customFormat="1" ht="18" customHeight="1" x14ac:dyDescent="0.3">
      <c r="B2" s="287"/>
      <c r="J2" s="287"/>
      <c r="M2" s="841"/>
      <c r="N2" s="841"/>
      <c r="O2" s="840"/>
      <c r="P2" s="840"/>
      <c r="Q2" s="840"/>
      <c r="R2" s="840"/>
      <c r="S2" s="840"/>
      <c r="T2" s="840"/>
      <c r="U2" s="361"/>
      <c r="V2" s="289"/>
      <c r="W2" s="289"/>
      <c r="X2" s="289"/>
      <c r="Y2" s="289"/>
    </row>
    <row r="3" spans="1:42" s="288" customFormat="1" ht="14" x14ac:dyDescent="0.3">
      <c r="B3" s="287"/>
      <c r="J3" s="287"/>
      <c r="M3" s="629"/>
      <c r="N3" s="629"/>
      <c r="O3" s="628"/>
      <c r="P3" s="628"/>
      <c r="Q3" s="628"/>
      <c r="R3" s="628"/>
      <c r="S3" s="628"/>
      <c r="T3" s="628"/>
      <c r="U3" s="289"/>
      <c r="V3" s="289"/>
      <c r="W3" s="289"/>
      <c r="X3" s="289"/>
      <c r="Y3" s="289"/>
    </row>
    <row r="4" spans="1:42" s="52" customFormat="1" ht="17.5" x14ac:dyDescent="0.3">
      <c r="A4" s="52" t="s">
        <v>912</v>
      </c>
      <c r="R4" s="52" t="s">
        <v>913</v>
      </c>
      <c r="AI4" s="52" t="s">
        <v>914</v>
      </c>
    </row>
    <row r="5" spans="1:42" s="27" customFormat="1" ht="11.5" x14ac:dyDescent="0.3"/>
    <row r="6" spans="1:42" s="19" customFormat="1" ht="12.75" customHeight="1" x14ac:dyDescent="0.3">
      <c r="A6" s="859" t="s">
        <v>137</v>
      </c>
      <c r="B6" s="846" t="s">
        <v>887</v>
      </c>
      <c r="C6" s="846"/>
      <c r="D6" s="846"/>
      <c r="E6" s="846" t="s">
        <v>888</v>
      </c>
      <c r="F6" s="846"/>
      <c r="G6" s="846"/>
      <c r="H6" s="846" t="s">
        <v>889</v>
      </c>
      <c r="I6" s="846"/>
      <c r="J6" s="846"/>
      <c r="K6" s="846" t="s">
        <v>890</v>
      </c>
      <c r="L6" s="846"/>
      <c r="M6" s="846"/>
      <c r="N6" s="846" t="s">
        <v>891</v>
      </c>
      <c r="O6" s="846"/>
      <c r="P6" s="846"/>
      <c r="R6" s="859" t="s">
        <v>137</v>
      </c>
      <c r="S6" s="846" t="s">
        <v>887</v>
      </c>
      <c r="T6" s="846"/>
      <c r="U6" s="846"/>
      <c r="V6" s="846" t="s">
        <v>888</v>
      </c>
      <c r="W6" s="846"/>
      <c r="X6" s="846"/>
      <c r="Y6" s="846" t="s">
        <v>889</v>
      </c>
      <c r="Z6" s="846"/>
      <c r="AA6" s="846"/>
      <c r="AB6" s="846" t="s">
        <v>890</v>
      </c>
      <c r="AC6" s="846"/>
      <c r="AD6" s="846"/>
      <c r="AE6" s="846" t="s">
        <v>891</v>
      </c>
      <c r="AF6" s="846"/>
      <c r="AG6" s="846"/>
      <c r="AI6" s="859" t="s">
        <v>137</v>
      </c>
      <c r="AJ6" s="864" t="s">
        <v>892</v>
      </c>
      <c r="AK6" s="862" t="s">
        <v>893</v>
      </c>
      <c r="AL6" s="862" t="s">
        <v>894</v>
      </c>
      <c r="AM6" s="862" t="s">
        <v>895</v>
      </c>
      <c r="AN6" s="862" t="s">
        <v>896</v>
      </c>
      <c r="AO6" s="862" t="s">
        <v>897</v>
      </c>
      <c r="AP6" s="862" t="s">
        <v>898</v>
      </c>
    </row>
    <row r="7" spans="1:42" s="19" customFormat="1" ht="14" thickBot="1" x14ac:dyDescent="0.35">
      <c r="A7" s="860"/>
      <c r="B7" s="375" t="s">
        <v>78</v>
      </c>
      <c r="C7" s="375" t="s">
        <v>899</v>
      </c>
      <c r="D7" s="375" t="s">
        <v>80</v>
      </c>
      <c r="E7" s="375" t="s">
        <v>78</v>
      </c>
      <c r="F7" s="375" t="s">
        <v>899</v>
      </c>
      <c r="G7" s="375" t="s">
        <v>80</v>
      </c>
      <c r="H7" s="375" t="s">
        <v>78</v>
      </c>
      <c r="I7" s="375" t="s">
        <v>899</v>
      </c>
      <c r="J7" s="375" t="s">
        <v>80</v>
      </c>
      <c r="K7" s="375" t="s">
        <v>78</v>
      </c>
      <c r="L7" s="375" t="s">
        <v>899</v>
      </c>
      <c r="M7" s="375" t="s">
        <v>80</v>
      </c>
      <c r="N7" s="375" t="s">
        <v>78</v>
      </c>
      <c r="O7" s="375" t="s">
        <v>899</v>
      </c>
      <c r="P7" s="375" t="s">
        <v>80</v>
      </c>
      <c r="R7" s="860"/>
      <c r="S7" s="375" t="s">
        <v>78</v>
      </c>
      <c r="T7" s="375" t="s">
        <v>899</v>
      </c>
      <c r="U7" s="375" t="s">
        <v>80</v>
      </c>
      <c r="V7" s="375" t="s">
        <v>78</v>
      </c>
      <c r="W7" s="375" t="s">
        <v>899</v>
      </c>
      <c r="X7" s="375" t="s">
        <v>80</v>
      </c>
      <c r="Y7" s="375" t="s">
        <v>78</v>
      </c>
      <c r="Z7" s="375" t="s">
        <v>899</v>
      </c>
      <c r="AA7" s="375" t="s">
        <v>80</v>
      </c>
      <c r="AB7" s="375" t="s">
        <v>78</v>
      </c>
      <c r="AC7" s="375" t="s">
        <v>899</v>
      </c>
      <c r="AD7" s="375" t="s">
        <v>80</v>
      </c>
      <c r="AE7" s="375" t="s">
        <v>78</v>
      </c>
      <c r="AF7" s="375" t="s">
        <v>899</v>
      </c>
      <c r="AG7" s="375" t="s">
        <v>80</v>
      </c>
      <c r="AI7" s="860"/>
      <c r="AJ7" s="865"/>
      <c r="AK7" s="863"/>
      <c r="AL7" s="863"/>
      <c r="AM7" s="863"/>
      <c r="AN7" s="863"/>
      <c r="AO7" s="863"/>
      <c r="AP7" s="863"/>
    </row>
    <row r="8" spans="1:42" s="19" customFormat="1" ht="13.5" customHeight="1" x14ac:dyDescent="0.3">
      <c r="A8" s="304" t="s">
        <v>86</v>
      </c>
      <c r="B8" s="130">
        <v>77.28</v>
      </c>
      <c r="C8" s="130">
        <v>67.52</v>
      </c>
      <c r="D8" s="130">
        <v>70.89</v>
      </c>
      <c r="E8" s="130">
        <v>88.73</v>
      </c>
      <c r="F8" s="130">
        <v>80.239999999999995</v>
      </c>
      <c r="G8" s="130">
        <v>84.3</v>
      </c>
      <c r="H8" s="130">
        <v>100.63</v>
      </c>
      <c r="I8" s="130">
        <v>90.6</v>
      </c>
      <c r="J8" s="130">
        <v>95.5</v>
      </c>
      <c r="K8" s="130">
        <v>113.65</v>
      </c>
      <c r="L8" s="130">
        <v>103.07</v>
      </c>
      <c r="M8" s="130">
        <v>109.41</v>
      </c>
      <c r="N8" s="130">
        <v>87.24</v>
      </c>
      <c r="O8" s="130">
        <v>75.010000000000005</v>
      </c>
      <c r="P8" s="130">
        <v>80.12</v>
      </c>
      <c r="Q8" s="131"/>
      <c r="R8" s="304" t="s">
        <v>86</v>
      </c>
      <c r="S8" s="130">
        <v>75.66</v>
      </c>
      <c r="T8" s="130">
        <v>65.94</v>
      </c>
      <c r="U8" s="130">
        <v>68.959999999999994</v>
      </c>
      <c r="V8" s="130">
        <v>87.67</v>
      </c>
      <c r="W8" s="130">
        <v>77.459999999999994</v>
      </c>
      <c r="X8" s="130">
        <v>82.62</v>
      </c>
      <c r="Y8" s="130">
        <v>101.07</v>
      </c>
      <c r="Z8" s="130">
        <v>88.13</v>
      </c>
      <c r="AA8" s="130">
        <v>94.64</v>
      </c>
      <c r="AB8" s="130">
        <v>116.71</v>
      </c>
      <c r="AC8" s="130">
        <v>101.26</v>
      </c>
      <c r="AD8" s="130">
        <v>111.92</v>
      </c>
      <c r="AE8" s="130">
        <v>86.26</v>
      </c>
      <c r="AF8" s="130">
        <v>73.099999999999994</v>
      </c>
      <c r="AG8" s="130">
        <v>78</v>
      </c>
      <c r="AI8" s="304" t="s">
        <v>90</v>
      </c>
      <c r="AJ8" s="118">
        <v>98.451505879999999</v>
      </c>
      <c r="AK8" s="118">
        <v>85.695835709999997</v>
      </c>
      <c r="AL8" s="118">
        <v>99.788786079999994</v>
      </c>
      <c r="AM8" s="118">
        <v>98.451505879999999</v>
      </c>
      <c r="AN8" s="118" t="s">
        <v>259</v>
      </c>
      <c r="AO8" s="118" t="s">
        <v>259</v>
      </c>
      <c r="AP8" s="118" t="s">
        <v>259</v>
      </c>
    </row>
    <row r="9" spans="1:42" s="19" customFormat="1" ht="13.5" customHeight="1" x14ac:dyDescent="0.3">
      <c r="A9" s="304" t="s">
        <v>87</v>
      </c>
      <c r="B9" s="130">
        <v>82.54</v>
      </c>
      <c r="C9" s="130">
        <v>70.599999999999994</v>
      </c>
      <c r="D9" s="130">
        <v>75.03</v>
      </c>
      <c r="E9" s="130">
        <v>94.4</v>
      </c>
      <c r="F9" s="130">
        <v>83.14</v>
      </c>
      <c r="G9" s="130">
        <v>88.85</v>
      </c>
      <c r="H9" s="130">
        <v>106.87</v>
      </c>
      <c r="I9" s="130">
        <v>93.42</v>
      </c>
      <c r="J9" s="130">
        <v>100.01</v>
      </c>
      <c r="K9" s="130">
        <v>119.42</v>
      </c>
      <c r="L9" s="130">
        <v>109.06</v>
      </c>
      <c r="M9" s="130">
        <v>114.98</v>
      </c>
      <c r="N9" s="130">
        <v>93.21</v>
      </c>
      <c r="O9" s="130">
        <v>78.8</v>
      </c>
      <c r="P9" s="130">
        <v>85.18</v>
      </c>
      <c r="Q9" s="131"/>
      <c r="R9" s="304" t="s">
        <v>87</v>
      </c>
      <c r="S9" s="130">
        <v>81.13</v>
      </c>
      <c r="T9" s="130">
        <v>69.52</v>
      </c>
      <c r="U9" s="130">
        <v>73.260000000000005</v>
      </c>
      <c r="V9" s="130">
        <v>93.39</v>
      </c>
      <c r="W9" s="130">
        <v>81.38</v>
      </c>
      <c r="X9" s="130">
        <v>87.35</v>
      </c>
      <c r="Y9" s="130">
        <v>107.31</v>
      </c>
      <c r="Z9" s="130">
        <v>91.75</v>
      </c>
      <c r="AA9" s="130">
        <v>99.71</v>
      </c>
      <c r="AB9" s="130">
        <v>120.61</v>
      </c>
      <c r="AC9" s="130">
        <v>109.69</v>
      </c>
      <c r="AD9" s="130">
        <v>117.54</v>
      </c>
      <c r="AE9" s="130">
        <v>91.94</v>
      </c>
      <c r="AF9" s="130">
        <v>76.989999999999995</v>
      </c>
      <c r="AG9" s="130">
        <v>82.93</v>
      </c>
      <c r="AI9" s="304" t="s">
        <v>91</v>
      </c>
      <c r="AJ9" s="118">
        <v>111.0273399</v>
      </c>
      <c r="AK9" s="118">
        <v>86.253917700000002</v>
      </c>
      <c r="AL9" s="118">
        <v>112.9197781</v>
      </c>
      <c r="AM9" s="118">
        <v>110.8909658</v>
      </c>
      <c r="AN9" s="118" t="s">
        <v>259</v>
      </c>
      <c r="AO9" s="118">
        <v>155.54357139999999</v>
      </c>
      <c r="AP9" s="118">
        <v>155.54357139999999</v>
      </c>
    </row>
    <row r="10" spans="1:42" s="19" customFormat="1" ht="13.5" customHeight="1" x14ac:dyDescent="0.3">
      <c r="A10" s="304" t="s">
        <v>117</v>
      </c>
      <c r="B10" s="130">
        <v>86.78</v>
      </c>
      <c r="C10" s="130">
        <v>72.16</v>
      </c>
      <c r="D10" s="130">
        <v>77.14</v>
      </c>
      <c r="E10" s="130">
        <v>99.64</v>
      </c>
      <c r="F10" s="130">
        <v>83.41</v>
      </c>
      <c r="G10" s="130">
        <v>89.95</v>
      </c>
      <c r="H10" s="130">
        <v>113.49</v>
      </c>
      <c r="I10" s="130">
        <v>93.5</v>
      </c>
      <c r="J10" s="130">
        <v>102.43</v>
      </c>
      <c r="K10" s="130">
        <v>125.56</v>
      </c>
      <c r="L10" s="130">
        <v>111.26</v>
      </c>
      <c r="M10" s="130">
        <v>120.59</v>
      </c>
      <c r="N10" s="130">
        <v>98.61</v>
      </c>
      <c r="O10" s="130">
        <v>79.959999999999994</v>
      </c>
      <c r="P10" s="130">
        <v>87.24</v>
      </c>
      <c r="Q10" s="131"/>
      <c r="R10" s="304" t="s">
        <v>117</v>
      </c>
      <c r="S10" s="130">
        <v>84.93</v>
      </c>
      <c r="T10" s="130">
        <v>70.709999999999994</v>
      </c>
      <c r="U10" s="130">
        <v>74.59</v>
      </c>
      <c r="V10" s="130">
        <v>98.93</v>
      </c>
      <c r="W10" s="130">
        <v>80.14</v>
      </c>
      <c r="X10" s="130">
        <v>86.75</v>
      </c>
      <c r="Y10" s="130">
        <v>113.99</v>
      </c>
      <c r="Z10" s="130">
        <v>90.8</v>
      </c>
      <c r="AA10" s="130">
        <v>100.11</v>
      </c>
      <c r="AB10" s="130">
        <v>129.41999999999999</v>
      </c>
      <c r="AC10" s="130">
        <v>106.85</v>
      </c>
      <c r="AD10" s="130">
        <v>123.47</v>
      </c>
      <c r="AE10" s="130">
        <v>97.07</v>
      </c>
      <c r="AF10" s="130">
        <v>77.680000000000007</v>
      </c>
      <c r="AG10" s="130">
        <v>84.15</v>
      </c>
      <c r="AI10" s="304" t="s">
        <v>92</v>
      </c>
      <c r="AJ10" s="118">
        <v>116.43607830000001</v>
      </c>
      <c r="AK10" s="118">
        <v>94.336851609999997</v>
      </c>
      <c r="AL10" s="118">
        <v>118.3730623</v>
      </c>
      <c r="AM10" s="118">
        <v>116.2389735</v>
      </c>
      <c r="AN10" s="118" t="s">
        <v>259</v>
      </c>
      <c r="AO10" s="118">
        <v>179.3455319</v>
      </c>
      <c r="AP10" s="118">
        <v>179.3455319</v>
      </c>
    </row>
    <row r="11" spans="1:42" s="19" customFormat="1" ht="13.5" customHeight="1" x14ac:dyDescent="0.3">
      <c r="A11" s="304" t="s">
        <v>89</v>
      </c>
      <c r="B11" s="130">
        <v>88.13</v>
      </c>
      <c r="C11" s="130">
        <v>74.14</v>
      </c>
      <c r="D11" s="130">
        <v>79.510000000000005</v>
      </c>
      <c r="E11" s="130">
        <v>102.08</v>
      </c>
      <c r="F11" s="130">
        <v>85.91</v>
      </c>
      <c r="G11" s="130">
        <v>93.48</v>
      </c>
      <c r="H11" s="130">
        <v>115.64</v>
      </c>
      <c r="I11" s="130">
        <v>96.99</v>
      </c>
      <c r="J11" s="130">
        <v>106.06</v>
      </c>
      <c r="K11" s="130">
        <v>130.25</v>
      </c>
      <c r="L11" s="130">
        <v>118.32</v>
      </c>
      <c r="M11" s="130">
        <v>125.26</v>
      </c>
      <c r="N11" s="130">
        <v>100.96</v>
      </c>
      <c r="O11" s="130">
        <v>83.04</v>
      </c>
      <c r="P11" s="130">
        <v>90.91</v>
      </c>
      <c r="Q11" s="131"/>
      <c r="R11" s="304" t="s">
        <v>89</v>
      </c>
      <c r="S11" s="130">
        <v>87.33</v>
      </c>
      <c r="T11" s="130">
        <v>72.73</v>
      </c>
      <c r="U11" s="130">
        <v>76.989999999999995</v>
      </c>
      <c r="V11" s="130">
        <v>101.72</v>
      </c>
      <c r="W11" s="130">
        <v>82.84</v>
      </c>
      <c r="X11" s="130">
        <v>91.42</v>
      </c>
      <c r="Y11" s="130">
        <v>119.3</v>
      </c>
      <c r="Z11" s="130">
        <v>92.62</v>
      </c>
      <c r="AA11" s="130">
        <v>105.11</v>
      </c>
      <c r="AB11" s="130">
        <v>133.31</v>
      </c>
      <c r="AC11" s="130">
        <v>110.55</v>
      </c>
      <c r="AD11" s="130">
        <v>129.03</v>
      </c>
      <c r="AE11" s="130">
        <v>99.8</v>
      </c>
      <c r="AF11" s="130">
        <v>80.040000000000006</v>
      </c>
      <c r="AG11" s="130">
        <v>87.4</v>
      </c>
      <c r="AI11" s="304" t="s">
        <v>93</v>
      </c>
      <c r="AJ11" s="118">
        <v>121.73659120000001</v>
      </c>
      <c r="AK11" s="118">
        <v>99.506912069999998</v>
      </c>
      <c r="AL11" s="118">
        <v>124.3110932</v>
      </c>
      <c r="AM11" s="118">
        <v>121.6399182</v>
      </c>
      <c r="AN11" s="118" t="s">
        <v>259</v>
      </c>
      <c r="AO11" s="118">
        <v>150.06872340000001</v>
      </c>
      <c r="AP11" s="118">
        <v>150.06872340000001</v>
      </c>
    </row>
    <row r="12" spans="1:42" s="19" customFormat="1" ht="13.5" customHeight="1" x14ac:dyDescent="0.3">
      <c r="A12" s="304" t="s">
        <v>90</v>
      </c>
      <c r="B12" s="130">
        <v>94.13</v>
      </c>
      <c r="C12" s="130">
        <v>79.489999999999995</v>
      </c>
      <c r="D12" s="130">
        <v>85.76</v>
      </c>
      <c r="E12" s="130">
        <v>108.52</v>
      </c>
      <c r="F12" s="130">
        <v>92.08</v>
      </c>
      <c r="G12" s="130">
        <v>100.2</v>
      </c>
      <c r="H12" s="130">
        <v>121.49</v>
      </c>
      <c r="I12" s="130">
        <v>105.33</v>
      </c>
      <c r="J12" s="130">
        <v>113.64</v>
      </c>
      <c r="K12" s="130">
        <v>135.69</v>
      </c>
      <c r="L12" s="130">
        <v>128.88999999999999</v>
      </c>
      <c r="M12" s="130">
        <v>132.99</v>
      </c>
      <c r="N12" s="130">
        <v>107.52</v>
      </c>
      <c r="O12" s="130">
        <v>90.13</v>
      </c>
      <c r="P12" s="130">
        <v>98.41</v>
      </c>
      <c r="Q12" s="131"/>
      <c r="R12" s="304" t="s">
        <v>90</v>
      </c>
      <c r="S12" s="130">
        <v>92.83</v>
      </c>
      <c r="T12" s="130">
        <v>77.94</v>
      </c>
      <c r="U12" s="130">
        <v>83.56</v>
      </c>
      <c r="V12" s="130">
        <v>108.04</v>
      </c>
      <c r="W12" s="130">
        <v>89.15</v>
      </c>
      <c r="X12" s="130">
        <v>99.15</v>
      </c>
      <c r="Y12" s="130">
        <v>123.98</v>
      </c>
      <c r="Z12" s="130">
        <v>102.38</v>
      </c>
      <c r="AA12" s="130">
        <v>113.72</v>
      </c>
      <c r="AB12" s="130">
        <v>138.63</v>
      </c>
      <c r="AC12" s="130">
        <v>119.92</v>
      </c>
      <c r="AD12" s="130">
        <v>134.69999999999999</v>
      </c>
      <c r="AE12" s="130">
        <v>107.3</v>
      </c>
      <c r="AF12" s="130">
        <v>86.31</v>
      </c>
      <c r="AG12" s="130">
        <v>95.33</v>
      </c>
      <c r="AI12" s="304" t="s">
        <v>94</v>
      </c>
      <c r="AJ12" s="118">
        <v>118.2626846</v>
      </c>
      <c r="AK12" s="118">
        <v>95.812838369999994</v>
      </c>
      <c r="AL12" s="118">
        <v>119.6581884</v>
      </c>
      <c r="AM12" s="118">
        <v>117.3126874</v>
      </c>
      <c r="AN12" s="118" t="s">
        <v>259</v>
      </c>
      <c r="AO12" s="118">
        <v>145.38366189999999</v>
      </c>
      <c r="AP12" s="118">
        <v>145.38366189999999</v>
      </c>
    </row>
    <row r="13" spans="1:42" s="19" customFormat="1" ht="13.5" customHeight="1" x14ac:dyDescent="0.3">
      <c r="A13" s="304" t="s">
        <v>91</v>
      </c>
      <c r="B13" s="130">
        <v>101.56</v>
      </c>
      <c r="C13" s="130">
        <v>84.18</v>
      </c>
      <c r="D13" s="130">
        <v>90.99</v>
      </c>
      <c r="E13" s="130">
        <v>116.33</v>
      </c>
      <c r="F13" s="130">
        <v>97.95</v>
      </c>
      <c r="G13" s="130">
        <v>106.36</v>
      </c>
      <c r="H13" s="130">
        <v>128.79</v>
      </c>
      <c r="I13" s="130">
        <v>112.41</v>
      </c>
      <c r="J13" s="130">
        <v>120.72</v>
      </c>
      <c r="K13" s="130">
        <v>142.35</v>
      </c>
      <c r="L13" s="130">
        <v>131.97999999999999</v>
      </c>
      <c r="M13" s="130">
        <v>138.69</v>
      </c>
      <c r="N13" s="130">
        <v>115.77</v>
      </c>
      <c r="O13" s="130">
        <v>95.37</v>
      </c>
      <c r="P13" s="130">
        <v>104.55</v>
      </c>
      <c r="Q13" s="131"/>
      <c r="R13" s="304" t="s">
        <v>91</v>
      </c>
      <c r="S13" s="130">
        <v>100.14</v>
      </c>
      <c r="T13" s="130">
        <v>82.97</v>
      </c>
      <c r="U13" s="130">
        <v>87.86</v>
      </c>
      <c r="V13" s="130">
        <v>114</v>
      </c>
      <c r="W13" s="130">
        <v>93.88</v>
      </c>
      <c r="X13" s="130">
        <v>103.49</v>
      </c>
      <c r="Y13" s="130">
        <v>130.43</v>
      </c>
      <c r="Z13" s="130">
        <v>109.05</v>
      </c>
      <c r="AA13" s="130">
        <v>119.23</v>
      </c>
      <c r="AB13" s="130">
        <v>144.16999999999999</v>
      </c>
      <c r="AC13" s="130">
        <v>124.11</v>
      </c>
      <c r="AD13" s="130">
        <v>140.18</v>
      </c>
      <c r="AE13" s="130">
        <v>114.06</v>
      </c>
      <c r="AF13" s="130">
        <v>91.76</v>
      </c>
      <c r="AG13" s="130">
        <v>101.2</v>
      </c>
      <c r="AI13" s="304" t="s">
        <v>95</v>
      </c>
      <c r="AJ13" s="118">
        <v>126.07205039999999</v>
      </c>
      <c r="AK13" s="118">
        <v>104.91361139999999</v>
      </c>
      <c r="AL13" s="118">
        <v>126.3323955</v>
      </c>
      <c r="AM13" s="118">
        <v>124.1101944</v>
      </c>
      <c r="AN13" s="118">
        <v>191.90661539999999</v>
      </c>
      <c r="AO13" s="118">
        <v>158.82624770000001</v>
      </c>
      <c r="AP13" s="118">
        <v>159.3505007</v>
      </c>
    </row>
    <row r="14" spans="1:42" s="19" customFormat="1" ht="13.5" customHeight="1" x14ac:dyDescent="0.3">
      <c r="A14" s="304" t="s">
        <v>92</v>
      </c>
      <c r="B14" s="130">
        <v>105.5</v>
      </c>
      <c r="C14" s="130">
        <v>88.59</v>
      </c>
      <c r="D14" s="130">
        <v>94.86</v>
      </c>
      <c r="E14" s="130">
        <v>119.87</v>
      </c>
      <c r="F14" s="130">
        <v>102.24</v>
      </c>
      <c r="G14" s="130">
        <v>109.06</v>
      </c>
      <c r="H14" s="130">
        <v>133.82</v>
      </c>
      <c r="I14" s="130">
        <v>116.96</v>
      </c>
      <c r="J14" s="130">
        <v>123.94</v>
      </c>
      <c r="K14" s="130">
        <v>147.09</v>
      </c>
      <c r="L14" s="130">
        <v>138.76</v>
      </c>
      <c r="M14" s="130">
        <v>142.96</v>
      </c>
      <c r="N14" s="130">
        <v>119.05</v>
      </c>
      <c r="O14" s="130">
        <v>100.83</v>
      </c>
      <c r="P14" s="130">
        <v>107.97</v>
      </c>
      <c r="Q14" s="131"/>
      <c r="R14" s="304" t="s">
        <v>92</v>
      </c>
      <c r="S14" s="130">
        <v>103.51</v>
      </c>
      <c r="T14" s="130">
        <v>87.45</v>
      </c>
      <c r="U14" s="130">
        <v>91.58</v>
      </c>
      <c r="V14" s="130">
        <v>119.49</v>
      </c>
      <c r="W14" s="130">
        <v>99.02</v>
      </c>
      <c r="X14" s="130">
        <v>106.08</v>
      </c>
      <c r="Y14" s="130">
        <v>135.09</v>
      </c>
      <c r="Z14" s="130">
        <v>112.94</v>
      </c>
      <c r="AA14" s="130">
        <v>121.92</v>
      </c>
      <c r="AB14" s="130">
        <v>151.61000000000001</v>
      </c>
      <c r="AC14" s="130">
        <v>131.33000000000001</v>
      </c>
      <c r="AD14" s="130">
        <v>143.77000000000001</v>
      </c>
      <c r="AE14" s="130">
        <v>118.18</v>
      </c>
      <c r="AF14" s="130">
        <v>97</v>
      </c>
      <c r="AG14" s="130">
        <v>103.99</v>
      </c>
      <c r="AI14" s="304" t="s">
        <v>96</v>
      </c>
      <c r="AJ14" s="118">
        <v>124.6892959</v>
      </c>
      <c r="AK14" s="118">
        <v>106.9482742</v>
      </c>
      <c r="AL14" s="118">
        <v>126.8712943</v>
      </c>
      <c r="AM14" s="118">
        <v>124.1101676</v>
      </c>
      <c r="AN14" s="118">
        <v>168.2666667</v>
      </c>
      <c r="AO14" s="118">
        <v>131.862821</v>
      </c>
      <c r="AP14" s="118">
        <v>132.4892734</v>
      </c>
    </row>
    <row r="15" spans="1:42" s="19" customFormat="1" ht="13.5" customHeight="1" x14ac:dyDescent="0.3">
      <c r="A15" s="304" t="s">
        <v>93</v>
      </c>
      <c r="B15" s="130">
        <v>109.34</v>
      </c>
      <c r="C15" s="130">
        <v>91.89</v>
      </c>
      <c r="D15" s="130">
        <v>98.18</v>
      </c>
      <c r="E15" s="130">
        <v>125.69</v>
      </c>
      <c r="F15" s="130">
        <v>106.38</v>
      </c>
      <c r="G15" s="130">
        <v>113.52</v>
      </c>
      <c r="H15" s="130">
        <v>140.9</v>
      </c>
      <c r="I15" s="130">
        <v>122.57</v>
      </c>
      <c r="J15" s="130">
        <v>129.78</v>
      </c>
      <c r="K15" s="130">
        <v>155.1</v>
      </c>
      <c r="L15" s="130">
        <v>144.08000000000001</v>
      </c>
      <c r="M15" s="130">
        <v>149.65</v>
      </c>
      <c r="N15" s="130">
        <v>123.85</v>
      </c>
      <c r="O15" s="130">
        <v>104.41</v>
      </c>
      <c r="P15" s="130">
        <v>111.73</v>
      </c>
      <c r="Q15" s="14"/>
      <c r="R15" s="304" t="s">
        <v>93</v>
      </c>
      <c r="S15" s="130">
        <v>107.63</v>
      </c>
      <c r="T15" s="130">
        <v>90</v>
      </c>
      <c r="U15" s="130">
        <v>94.98</v>
      </c>
      <c r="V15" s="130">
        <v>124.54</v>
      </c>
      <c r="W15" s="130">
        <v>103.03</v>
      </c>
      <c r="X15" s="130">
        <v>110.41</v>
      </c>
      <c r="Y15" s="130">
        <v>141.43</v>
      </c>
      <c r="Z15" s="130">
        <v>119.22</v>
      </c>
      <c r="AA15" s="130">
        <v>126.42</v>
      </c>
      <c r="AB15" s="130">
        <v>162</v>
      </c>
      <c r="AC15" s="130">
        <v>134.38999999999999</v>
      </c>
      <c r="AD15" s="130">
        <v>151.61000000000001</v>
      </c>
      <c r="AE15" s="130">
        <v>121.59</v>
      </c>
      <c r="AF15" s="130">
        <v>100.36</v>
      </c>
      <c r="AG15" s="130">
        <v>107.68</v>
      </c>
      <c r="AI15" s="304" t="s">
        <v>97</v>
      </c>
      <c r="AJ15" s="118">
        <v>124.6028755</v>
      </c>
      <c r="AK15" s="118">
        <v>104.56461539999999</v>
      </c>
      <c r="AL15" s="118">
        <v>127.5889088</v>
      </c>
      <c r="AM15" s="118">
        <v>124.583893</v>
      </c>
      <c r="AN15" s="118">
        <v>214.01</v>
      </c>
      <c r="AO15" s="118">
        <v>124.0546076</v>
      </c>
      <c r="AP15" s="118">
        <v>124.7326633</v>
      </c>
    </row>
    <row r="16" spans="1:42" s="19" customFormat="1" ht="13.5" customHeight="1" thickBot="1" x14ac:dyDescent="0.35">
      <c r="A16" s="304" t="s">
        <v>94</v>
      </c>
      <c r="B16" s="130">
        <v>111.95</v>
      </c>
      <c r="C16" s="130">
        <v>95.214587856743364</v>
      </c>
      <c r="D16" s="130">
        <v>101.39</v>
      </c>
      <c r="E16" s="130">
        <v>130.01</v>
      </c>
      <c r="F16" s="130">
        <v>110.32</v>
      </c>
      <c r="G16" s="130">
        <v>118.60845365507028</v>
      </c>
      <c r="H16" s="130">
        <v>144.4</v>
      </c>
      <c r="I16" s="130">
        <v>126.62</v>
      </c>
      <c r="J16" s="130">
        <v>133.75007614966651</v>
      </c>
      <c r="K16" s="130">
        <v>160.13</v>
      </c>
      <c r="L16" s="130">
        <v>149.38555849077946</v>
      </c>
      <c r="M16" s="130">
        <v>154.24</v>
      </c>
      <c r="N16" s="130">
        <v>126.92</v>
      </c>
      <c r="O16" s="130">
        <v>108.03</v>
      </c>
      <c r="P16" s="130">
        <v>115.51109273450039</v>
      </c>
      <c r="Q16" s="14"/>
      <c r="R16" s="304" t="s">
        <v>94</v>
      </c>
      <c r="S16" s="130">
        <v>110</v>
      </c>
      <c r="T16" s="130">
        <v>93.23</v>
      </c>
      <c r="U16" s="130">
        <v>97.78</v>
      </c>
      <c r="V16" s="130">
        <v>128.37</v>
      </c>
      <c r="W16" s="130">
        <v>107.71</v>
      </c>
      <c r="X16" s="130">
        <v>115.28</v>
      </c>
      <c r="Y16" s="130">
        <v>147.29</v>
      </c>
      <c r="Z16" s="130">
        <v>123.59</v>
      </c>
      <c r="AA16" s="130">
        <v>130.13999999999999</v>
      </c>
      <c r="AB16" s="130">
        <v>162</v>
      </c>
      <c r="AC16" s="130">
        <v>141.09</v>
      </c>
      <c r="AD16" s="130">
        <v>154.5</v>
      </c>
      <c r="AE16" s="130">
        <v>126.15</v>
      </c>
      <c r="AF16" s="130">
        <v>103.82</v>
      </c>
      <c r="AG16" s="130">
        <v>111.56</v>
      </c>
      <c r="AI16" s="377" t="s">
        <v>98</v>
      </c>
      <c r="AJ16" s="405">
        <v>128.36238059999999</v>
      </c>
      <c r="AK16" s="405">
        <v>121.7859536</v>
      </c>
      <c r="AL16" s="405">
        <v>128.16495090000001</v>
      </c>
      <c r="AM16" s="405">
        <v>127.3453525</v>
      </c>
      <c r="AN16" s="405">
        <v>126.19</v>
      </c>
      <c r="AO16" s="405">
        <v>156.67278640000001</v>
      </c>
      <c r="AP16" s="405">
        <v>156.57870370000001</v>
      </c>
    </row>
    <row r="17" spans="1:42" s="19" customFormat="1" ht="13.5" customHeight="1" x14ac:dyDescent="0.3">
      <c r="A17" s="304" t="s">
        <v>95</v>
      </c>
      <c r="B17" s="130">
        <v>109.75257868573433</v>
      </c>
      <c r="C17" s="130">
        <v>92.834774634434822</v>
      </c>
      <c r="D17" s="130">
        <v>98.491803858502465</v>
      </c>
      <c r="E17" s="130">
        <v>126.81778623867588</v>
      </c>
      <c r="F17" s="130">
        <v>109.03613323191702</v>
      </c>
      <c r="G17" s="130">
        <v>115.38463129698167</v>
      </c>
      <c r="H17" s="130">
        <v>141.85581289527693</v>
      </c>
      <c r="I17" s="130">
        <v>125.0594767514434</v>
      </c>
      <c r="J17" s="130">
        <v>130.78846848501098</v>
      </c>
      <c r="K17" s="130">
        <v>158.99334510816325</v>
      </c>
      <c r="L17" s="130">
        <v>150.04967213707417</v>
      </c>
      <c r="M17" s="130">
        <v>153.6192983145055</v>
      </c>
      <c r="N17" s="130">
        <v>123.56335000215138</v>
      </c>
      <c r="O17" s="130">
        <v>106.0543982894432</v>
      </c>
      <c r="P17" s="130">
        <v>112.1042361711996</v>
      </c>
      <c r="Q17" s="14"/>
      <c r="R17" s="304" t="s">
        <v>95</v>
      </c>
      <c r="S17" s="130">
        <v>106.94</v>
      </c>
      <c r="T17" s="130">
        <v>90.67</v>
      </c>
      <c r="U17" s="130">
        <v>95.55</v>
      </c>
      <c r="V17" s="130">
        <v>124.28</v>
      </c>
      <c r="W17" s="130">
        <v>107.15</v>
      </c>
      <c r="X17" s="130">
        <v>111.98</v>
      </c>
      <c r="Y17" s="130">
        <v>144.595</v>
      </c>
      <c r="Z17" s="130">
        <v>123.39</v>
      </c>
      <c r="AA17" s="130">
        <v>126.9969231</v>
      </c>
      <c r="AB17" s="130">
        <v>164.71</v>
      </c>
      <c r="AC17" s="130">
        <v>143.16</v>
      </c>
      <c r="AD17" s="130">
        <v>152.96</v>
      </c>
      <c r="AE17" s="130">
        <v>121.17500000000001</v>
      </c>
      <c r="AF17" s="130">
        <v>102.44</v>
      </c>
      <c r="AG17" s="130">
        <v>108.58</v>
      </c>
      <c r="AI17" s="383" t="s">
        <v>99</v>
      </c>
      <c r="AJ17" s="714">
        <v>126.50382182104389</v>
      </c>
      <c r="AK17" s="714">
        <v>130.10062279657834</v>
      </c>
      <c r="AL17" s="714">
        <v>124.93017680339462</v>
      </c>
      <c r="AM17" s="714">
        <v>125.54852847936741</v>
      </c>
      <c r="AN17" s="714">
        <v>293.50333333333333</v>
      </c>
      <c r="AO17" s="714">
        <v>145.2659585492228</v>
      </c>
      <c r="AP17" s="714">
        <v>146.40917737789204</v>
      </c>
    </row>
    <row r="18" spans="1:42" s="19" customFormat="1" ht="13.5" customHeight="1" x14ac:dyDescent="0.3">
      <c r="A18" s="304" t="s">
        <v>96</v>
      </c>
      <c r="B18" s="130">
        <v>108.16158614402907</v>
      </c>
      <c r="C18" s="130">
        <v>93.628513629842033</v>
      </c>
      <c r="D18" s="130">
        <v>100.68700560802833</v>
      </c>
      <c r="E18" s="130">
        <v>123.82695504664976</v>
      </c>
      <c r="F18" s="130">
        <v>108.45624827586225</v>
      </c>
      <c r="G18" s="130">
        <v>116.45186410765501</v>
      </c>
      <c r="H18" s="130">
        <v>140.71146915584421</v>
      </c>
      <c r="I18" s="130">
        <v>123.53041803278698</v>
      </c>
      <c r="J18" s="130">
        <v>132.16298531810764</v>
      </c>
      <c r="K18" s="130">
        <v>158.18791798107259</v>
      </c>
      <c r="L18" s="130">
        <v>143.62772357723571</v>
      </c>
      <c r="M18" s="130">
        <v>151.82591474245123</v>
      </c>
      <c r="N18" s="130">
        <v>121.06777438177232</v>
      </c>
      <c r="O18" s="130">
        <v>104.99961268593881</v>
      </c>
      <c r="P18" s="130">
        <v>113.07407707344308</v>
      </c>
      <c r="Q18" s="14"/>
      <c r="R18" s="304" t="s">
        <v>96</v>
      </c>
      <c r="S18" s="130">
        <v>105.95</v>
      </c>
      <c r="T18" s="130">
        <v>91.76</v>
      </c>
      <c r="U18" s="130">
        <v>97.08</v>
      </c>
      <c r="V18" s="130">
        <v>121.12</v>
      </c>
      <c r="W18" s="130">
        <v>106.08</v>
      </c>
      <c r="X18" s="130">
        <v>113.21</v>
      </c>
      <c r="Y18" s="130">
        <v>141.30500000000001</v>
      </c>
      <c r="Z18" s="130">
        <v>122.33</v>
      </c>
      <c r="AA18" s="130">
        <v>128.70499999999998</v>
      </c>
      <c r="AB18" s="130">
        <v>163.05000000000001</v>
      </c>
      <c r="AC18" s="130">
        <v>140.30000000000001</v>
      </c>
      <c r="AD18" s="130">
        <v>153.51</v>
      </c>
      <c r="AE18" s="130">
        <v>118.52</v>
      </c>
      <c r="AF18" s="130">
        <v>101.58500000000001</v>
      </c>
      <c r="AG18" s="130">
        <v>109.68</v>
      </c>
    </row>
    <row r="19" spans="1:42" s="19" customFormat="1" ht="11.5" x14ac:dyDescent="0.3">
      <c r="A19" s="304" t="s">
        <v>97</v>
      </c>
      <c r="B19" s="130">
        <v>109.10509925558313</v>
      </c>
      <c r="C19" s="130">
        <v>94.826300225008183</v>
      </c>
      <c r="D19" s="130">
        <v>102.09304814522524</v>
      </c>
      <c r="E19" s="130">
        <v>123.98713339222603</v>
      </c>
      <c r="F19" s="130">
        <v>110.10656686626743</v>
      </c>
      <c r="G19" s="130">
        <v>117.46964151827545</v>
      </c>
      <c r="H19" s="130">
        <v>139.94962209302341</v>
      </c>
      <c r="I19" s="130">
        <v>125.15098347107428</v>
      </c>
      <c r="J19" s="130">
        <v>131.96284567350574</v>
      </c>
      <c r="K19" s="130">
        <v>155.62497435897433</v>
      </c>
      <c r="L19" s="130">
        <v>143.07318965517248</v>
      </c>
      <c r="M19" s="130">
        <v>148.805269320843</v>
      </c>
      <c r="N19" s="130">
        <v>120.21393745346256</v>
      </c>
      <c r="O19" s="130">
        <v>106.79942809211535</v>
      </c>
      <c r="P19" s="130">
        <v>113.58653104279701</v>
      </c>
      <c r="Q19" s="14"/>
      <c r="R19" s="304" t="s">
        <v>97</v>
      </c>
      <c r="S19" s="130">
        <v>107.13</v>
      </c>
      <c r="T19" s="130">
        <v>92.88</v>
      </c>
      <c r="U19" s="130">
        <v>98.19</v>
      </c>
      <c r="V19" s="130">
        <v>121.86</v>
      </c>
      <c r="W19" s="130">
        <v>107.47</v>
      </c>
      <c r="X19" s="130">
        <v>114.155</v>
      </c>
      <c r="Y19" s="130">
        <v>142.41</v>
      </c>
      <c r="Z19" s="130">
        <v>123</v>
      </c>
      <c r="AA19" s="130">
        <v>128.94499999999999</v>
      </c>
      <c r="AB19" s="130">
        <v>161.43</v>
      </c>
      <c r="AC19" s="130">
        <v>137.37</v>
      </c>
      <c r="AD19" s="130">
        <v>148.58000000000001</v>
      </c>
      <c r="AE19" s="130">
        <v>118.46</v>
      </c>
      <c r="AF19" s="130">
        <v>103.77</v>
      </c>
      <c r="AG19" s="130">
        <v>110.55</v>
      </c>
    </row>
    <row r="20" spans="1:42" s="19" customFormat="1" ht="12" thickBot="1" x14ac:dyDescent="0.35">
      <c r="A20" s="377" t="s">
        <v>98</v>
      </c>
      <c r="B20" s="407">
        <v>107.65100614868638</v>
      </c>
      <c r="C20" s="407">
        <v>93.573035293925443</v>
      </c>
      <c r="D20" s="407">
        <v>98.948794766915569</v>
      </c>
      <c r="E20" s="407">
        <v>122.50196652719644</v>
      </c>
      <c r="F20" s="407">
        <v>109.35072609918964</v>
      </c>
      <c r="G20" s="407">
        <v>114.81259571731407</v>
      </c>
      <c r="H20" s="407">
        <v>138.79080656673827</v>
      </c>
      <c r="I20" s="407">
        <v>125.43146518951799</v>
      </c>
      <c r="J20" s="407">
        <v>130.97562070989454</v>
      </c>
      <c r="K20" s="407">
        <v>144.29528700906346</v>
      </c>
      <c r="L20" s="407">
        <v>150.12942024600085</v>
      </c>
      <c r="M20" s="407">
        <v>147.42727127948729</v>
      </c>
      <c r="N20" s="407">
        <v>119.59196750220435</v>
      </c>
      <c r="O20" s="407">
        <v>105.63968965201147</v>
      </c>
      <c r="P20" s="407">
        <v>111.23660727499319</v>
      </c>
      <c r="Q20" s="14"/>
      <c r="R20" s="377" t="s">
        <v>98</v>
      </c>
      <c r="S20" s="407">
        <v>104.58</v>
      </c>
      <c r="T20" s="407">
        <v>91.98</v>
      </c>
      <c r="U20" s="407">
        <v>95.77</v>
      </c>
      <c r="V20" s="407">
        <v>120.19</v>
      </c>
      <c r="W20" s="407">
        <v>106.36</v>
      </c>
      <c r="X20" s="407">
        <v>111.48</v>
      </c>
      <c r="Y20" s="407">
        <v>139.16</v>
      </c>
      <c r="Z20" s="407">
        <v>121.19</v>
      </c>
      <c r="AA20" s="407">
        <v>127.1</v>
      </c>
      <c r="AB20" s="407">
        <v>159.02000000000001</v>
      </c>
      <c r="AC20" s="407">
        <v>140.26</v>
      </c>
      <c r="AD20" s="407">
        <v>149.36000000000001</v>
      </c>
      <c r="AE20" s="407">
        <v>117.73</v>
      </c>
      <c r="AF20" s="407">
        <v>101.78</v>
      </c>
      <c r="AG20" s="407">
        <v>107.55</v>
      </c>
    </row>
    <row r="21" spans="1:42" s="19" customFormat="1" ht="11.5" x14ac:dyDescent="0.3">
      <c r="A21" s="383" t="s">
        <v>99</v>
      </c>
      <c r="B21" s="714">
        <v>111.14030303030303</v>
      </c>
      <c r="C21" s="714">
        <v>93.276999158249154</v>
      </c>
      <c r="D21" s="714">
        <v>102.45004709254709</v>
      </c>
      <c r="E21" s="714">
        <v>125.03918304033093</v>
      </c>
      <c r="F21" s="714">
        <v>109.78919844861021</v>
      </c>
      <c r="G21" s="714">
        <v>118.26189887963228</v>
      </c>
      <c r="H21" s="714">
        <v>138.34407894736842</v>
      </c>
      <c r="I21" s="714">
        <v>125.44259216589862</v>
      </c>
      <c r="J21" s="714">
        <v>131.77219483568075</v>
      </c>
      <c r="K21" s="714">
        <v>156.93836956521739</v>
      </c>
      <c r="L21" s="714">
        <v>146.49286885245903</v>
      </c>
      <c r="M21" s="714">
        <v>152.77382352941177</v>
      </c>
      <c r="N21" s="714">
        <v>121.76821127792017</v>
      </c>
      <c r="O21" s="714">
        <v>105.48063097903521</v>
      </c>
      <c r="P21" s="714">
        <v>114.0553551807229</v>
      </c>
      <c r="Q21" s="14"/>
      <c r="R21" s="383" t="s">
        <v>99</v>
      </c>
      <c r="S21" s="714">
        <v>108.5</v>
      </c>
      <c r="T21" s="714">
        <v>91.26</v>
      </c>
      <c r="U21" s="714">
        <v>99.12</v>
      </c>
      <c r="V21" s="714">
        <v>122.74</v>
      </c>
      <c r="W21" s="714">
        <v>108.21</v>
      </c>
      <c r="X21" s="714">
        <v>115.04</v>
      </c>
      <c r="Y21" s="714">
        <v>137.82</v>
      </c>
      <c r="Z21" s="714">
        <v>122.18</v>
      </c>
      <c r="AA21" s="714">
        <v>128.78</v>
      </c>
      <c r="AB21" s="714">
        <v>164.13</v>
      </c>
      <c r="AC21" s="714">
        <v>143.95999999999998</v>
      </c>
      <c r="AD21" s="714">
        <v>160.11000000000001</v>
      </c>
      <c r="AE21" s="714">
        <v>119.61</v>
      </c>
      <c r="AF21" s="714">
        <v>101.9</v>
      </c>
      <c r="AG21" s="714">
        <v>110.65</v>
      </c>
    </row>
    <row r="22" spans="1:42" s="19" customFormat="1" ht="11.5" x14ac:dyDescent="0.3">
      <c r="B22" s="130"/>
      <c r="C22" s="130"/>
      <c r="D22" s="130"/>
      <c r="E22" s="130"/>
      <c r="F22" s="130"/>
      <c r="G22" s="130"/>
      <c r="H22" s="130"/>
      <c r="I22" s="130"/>
      <c r="J22" s="130"/>
      <c r="K22" s="130"/>
      <c r="L22" s="130"/>
      <c r="M22" s="130"/>
      <c r="N22" s="130"/>
      <c r="O22" s="130"/>
      <c r="P22" s="64"/>
      <c r="Q22" s="14"/>
      <c r="S22" s="130"/>
      <c r="T22" s="130"/>
      <c r="U22" s="130"/>
      <c r="V22" s="130"/>
      <c r="W22" s="130"/>
      <c r="X22" s="130"/>
      <c r="Y22" s="130"/>
      <c r="Z22" s="130"/>
      <c r="AA22" s="130"/>
      <c r="AB22" s="130"/>
      <c r="AC22" s="130"/>
      <c r="AD22" s="130"/>
      <c r="AE22" s="130"/>
      <c r="AF22" s="130"/>
      <c r="AG22" s="130"/>
    </row>
    <row r="23" spans="1:42" s="19" customFormat="1" ht="11.5" x14ac:dyDescent="0.3">
      <c r="A23" s="113"/>
      <c r="B23" s="130"/>
      <c r="C23" s="130"/>
      <c r="D23" s="130"/>
      <c r="E23" s="130"/>
      <c r="F23" s="130"/>
      <c r="G23" s="130"/>
      <c r="H23" s="130"/>
      <c r="I23" s="130"/>
      <c r="J23" s="130"/>
      <c r="K23" s="130"/>
      <c r="L23" s="130"/>
      <c r="M23" s="130"/>
      <c r="N23" s="130"/>
      <c r="O23" s="130"/>
      <c r="P23" s="130"/>
      <c r="R23" s="113"/>
      <c r="S23" s="30"/>
      <c r="T23" s="30"/>
      <c r="U23" s="30"/>
      <c r="V23" s="30"/>
      <c r="W23" s="30"/>
      <c r="X23" s="30"/>
      <c r="Y23" s="30"/>
      <c r="Z23" s="30"/>
      <c r="AA23" s="30"/>
      <c r="AB23" s="30"/>
      <c r="AC23" s="30"/>
      <c r="AD23" s="30"/>
      <c r="AE23" s="30"/>
      <c r="AF23" s="30"/>
      <c r="AG23" s="30"/>
    </row>
    <row r="24" spans="1:42" s="19" customFormat="1" ht="17.5" x14ac:dyDescent="0.3">
      <c r="A24" s="52" t="s">
        <v>915</v>
      </c>
      <c r="B24" s="132"/>
      <c r="C24" s="132"/>
      <c r="D24" s="132"/>
      <c r="E24" s="132"/>
      <c r="F24" s="132"/>
      <c r="G24" s="132"/>
      <c r="H24" s="132"/>
      <c r="I24" s="132"/>
      <c r="J24" s="132"/>
      <c r="K24" s="132"/>
      <c r="L24" s="132"/>
      <c r="M24" s="132"/>
      <c r="N24" s="132"/>
      <c r="O24" s="132"/>
      <c r="P24" s="132"/>
      <c r="R24" s="52" t="s">
        <v>916</v>
      </c>
      <c r="S24" s="132"/>
      <c r="T24" s="132"/>
      <c r="U24" s="132"/>
      <c r="V24" s="132"/>
      <c r="W24" s="132"/>
      <c r="X24" s="132"/>
      <c r="Y24" s="132"/>
      <c r="Z24" s="132"/>
      <c r="AA24" s="132"/>
      <c r="AB24" s="132"/>
      <c r="AC24" s="132"/>
      <c r="AD24" s="132"/>
      <c r="AE24" s="132"/>
      <c r="AF24" s="132"/>
      <c r="AG24" s="132"/>
      <c r="AI24" s="52" t="s">
        <v>917</v>
      </c>
      <c r="AJ24" s="52"/>
      <c r="AK24" s="52"/>
      <c r="AL24" s="52"/>
      <c r="AM24" s="52"/>
      <c r="AN24" s="52"/>
      <c r="AO24" s="52"/>
      <c r="AP24" s="52"/>
    </row>
    <row r="25" spans="1:42" s="19" customFormat="1" ht="11.5" x14ac:dyDescent="0.3">
      <c r="A25" s="113"/>
      <c r="B25" s="132"/>
      <c r="C25" s="132"/>
      <c r="D25" s="132"/>
      <c r="E25" s="132"/>
      <c r="F25" s="132"/>
      <c r="G25" s="132"/>
      <c r="H25" s="132"/>
      <c r="I25" s="132"/>
      <c r="J25" s="132"/>
      <c r="K25" s="132"/>
      <c r="L25" s="132"/>
      <c r="M25" s="132"/>
      <c r="N25" s="132"/>
      <c r="O25" s="132"/>
      <c r="P25" s="132"/>
      <c r="R25" s="113"/>
      <c r="S25" s="132"/>
      <c r="T25" s="132"/>
      <c r="U25" s="132"/>
      <c r="V25" s="132"/>
      <c r="W25" s="132"/>
      <c r="X25" s="132"/>
      <c r="Y25" s="132"/>
      <c r="Z25" s="132"/>
      <c r="AA25" s="132"/>
      <c r="AB25" s="132"/>
      <c r="AC25" s="132"/>
      <c r="AD25" s="132"/>
      <c r="AE25" s="132"/>
      <c r="AF25" s="132"/>
      <c r="AG25" s="132"/>
      <c r="AI25" s="27"/>
      <c r="AJ25" s="27"/>
      <c r="AK25" s="27"/>
      <c r="AL25" s="27"/>
      <c r="AM25" s="27"/>
      <c r="AN25" s="27"/>
      <c r="AO25" s="27"/>
      <c r="AP25" s="27"/>
    </row>
    <row r="26" spans="1:42" s="19" customFormat="1" ht="37" thickBot="1" x14ac:dyDescent="0.35">
      <c r="A26" s="408" t="s">
        <v>137</v>
      </c>
      <c r="B26" s="847" t="s">
        <v>887</v>
      </c>
      <c r="C26" s="847"/>
      <c r="D26" s="847"/>
      <c r="E26" s="847" t="s">
        <v>888</v>
      </c>
      <c r="F26" s="847"/>
      <c r="G26" s="847"/>
      <c r="H26" s="847" t="s">
        <v>889</v>
      </c>
      <c r="I26" s="847"/>
      <c r="J26" s="847"/>
      <c r="K26" s="847" t="s">
        <v>890</v>
      </c>
      <c r="L26" s="847"/>
      <c r="M26" s="847"/>
      <c r="N26" s="375" t="s">
        <v>892</v>
      </c>
      <c r="O26" s="375" t="s">
        <v>903</v>
      </c>
      <c r="P26" s="375" t="s">
        <v>904</v>
      </c>
      <c r="R26" s="408" t="s">
        <v>137</v>
      </c>
      <c r="S26" s="847" t="s">
        <v>887</v>
      </c>
      <c r="T26" s="847"/>
      <c r="U26" s="847"/>
      <c r="V26" s="847" t="s">
        <v>888</v>
      </c>
      <c r="W26" s="847"/>
      <c r="X26" s="847"/>
      <c r="Y26" s="847" t="s">
        <v>889</v>
      </c>
      <c r="Z26" s="847"/>
      <c r="AA26" s="847"/>
      <c r="AB26" s="847" t="s">
        <v>890</v>
      </c>
      <c r="AC26" s="847"/>
      <c r="AD26" s="847"/>
      <c r="AE26" s="375" t="s">
        <v>892</v>
      </c>
      <c r="AF26" s="375" t="s">
        <v>905</v>
      </c>
      <c r="AG26" s="375" t="s">
        <v>904</v>
      </c>
      <c r="AI26" s="859" t="s">
        <v>137</v>
      </c>
      <c r="AJ26" s="864" t="s">
        <v>892</v>
      </c>
      <c r="AK26" s="862" t="s">
        <v>893</v>
      </c>
      <c r="AL26" s="862" t="s">
        <v>894</v>
      </c>
      <c r="AM26" s="862" t="s">
        <v>895</v>
      </c>
      <c r="AN26" s="862" t="s">
        <v>896</v>
      </c>
      <c r="AO26" s="862" t="s">
        <v>897</v>
      </c>
      <c r="AP26" s="862" t="s">
        <v>898</v>
      </c>
    </row>
    <row r="27" spans="1:42" s="19" customFormat="1" ht="13.5" customHeight="1" thickBot="1" x14ac:dyDescent="0.35">
      <c r="A27" s="304" t="s">
        <v>90</v>
      </c>
      <c r="B27" s="867">
        <v>147.22</v>
      </c>
      <c r="C27" s="867"/>
      <c r="D27" s="867"/>
      <c r="E27" s="867">
        <v>177.51</v>
      </c>
      <c r="F27" s="867"/>
      <c r="G27" s="867"/>
      <c r="H27" s="867">
        <v>185.67</v>
      </c>
      <c r="I27" s="867"/>
      <c r="J27" s="867"/>
      <c r="K27" s="867">
        <v>194.14</v>
      </c>
      <c r="L27" s="867"/>
      <c r="M27" s="867"/>
      <c r="N27" s="131">
        <v>164.6</v>
      </c>
      <c r="O27" s="131">
        <v>302.77</v>
      </c>
      <c r="P27" s="31">
        <v>0.54364699276678663</v>
      </c>
      <c r="R27" s="304" t="s">
        <v>90</v>
      </c>
      <c r="S27" s="867">
        <v>143.51</v>
      </c>
      <c r="T27" s="867"/>
      <c r="U27" s="867"/>
      <c r="V27" s="867">
        <v>171.57</v>
      </c>
      <c r="W27" s="867"/>
      <c r="X27" s="867"/>
      <c r="Y27" s="867">
        <v>184</v>
      </c>
      <c r="Z27" s="867"/>
      <c r="AA27" s="867"/>
      <c r="AB27" s="867">
        <v>194.45</v>
      </c>
      <c r="AC27" s="867"/>
      <c r="AD27" s="867"/>
      <c r="AE27" s="131">
        <v>165</v>
      </c>
      <c r="AF27" s="131">
        <v>258</v>
      </c>
      <c r="AG27" s="31">
        <v>0.63953488372093026</v>
      </c>
      <c r="AH27" s="134"/>
      <c r="AI27" s="860"/>
      <c r="AJ27" s="865"/>
      <c r="AK27" s="863"/>
      <c r="AL27" s="863"/>
      <c r="AM27" s="863"/>
      <c r="AN27" s="863"/>
      <c r="AO27" s="863"/>
      <c r="AP27" s="863"/>
    </row>
    <row r="28" spans="1:42" s="19" customFormat="1" ht="13.5" customHeight="1" x14ac:dyDescent="0.3">
      <c r="A28" s="406" t="s">
        <v>91</v>
      </c>
      <c r="B28" s="867">
        <v>147.66999999999999</v>
      </c>
      <c r="C28" s="867"/>
      <c r="D28" s="867"/>
      <c r="E28" s="867">
        <v>171.04</v>
      </c>
      <c r="F28" s="867"/>
      <c r="G28" s="867"/>
      <c r="H28" s="867">
        <v>168.51</v>
      </c>
      <c r="I28" s="867"/>
      <c r="J28" s="867"/>
      <c r="K28" s="867">
        <v>204.41</v>
      </c>
      <c r="L28" s="867"/>
      <c r="M28" s="867"/>
      <c r="N28" s="131">
        <v>159.94999999999999</v>
      </c>
      <c r="O28" s="131">
        <v>328.84</v>
      </c>
      <c r="P28" s="31">
        <v>0.48640676316749787</v>
      </c>
      <c r="R28" s="406" t="s">
        <v>91</v>
      </c>
      <c r="S28" s="867">
        <v>139.62</v>
      </c>
      <c r="T28" s="867"/>
      <c r="U28" s="867"/>
      <c r="V28" s="867">
        <v>166.27</v>
      </c>
      <c r="W28" s="867"/>
      <c r="X28" s="867"/>
      <c r="Y28" s="867">
        <v>167.25</v>
      </c>
      <c r="Z28" s="867"/>
      <c r="AA28" s="867"/>
      <c r="AB28" s="867">
        <v>204.88</v>
      </c>
      <c r="AC28" s="867"/>
      <c r="AD28" s="867"/>
      <c r="AE28" s="131">
        <v>154.37</v>
      </c>
      <c r="AF28" s="131">
        <v>288.45999999999998</v>
      </c>
      <c r="AG28" s="31">
        <v>0.53515218747833326</v>
      </c>
      <c r="AH28" s="133" t="s">
        <v>918</v>
      </c>
      <c r="AI28" s="304" t="s">
        <v>90</v>
      </c>
      <c r="AJ28" s="118">
        <v>88.367649999999998</v>
      </c>
      <c r="AK28" s="118">
        <v>81.625</v>
      </c>
      <c r="AL28" s="118">
        <v>89.448449999999994</v>
      </c>
      <c r="AM28" s="118">
        <v>88.367649999999998</v>
      </c>
      <c r="AN28" s="118" t="s">
        <v>259</v>
      </c>
      <c r="AO28" s="118" t="s">
        <v>259</v>
      </c>
      <c r="AP28" s="118" t="s">
        <v>259</v>
      </c>
    </row>
    <row r="29" spans="1:42" s="19" customFormat="1" ht="13.5" customHeight="1" x14ac:dyDescent="0.3">
      <c r="A29" s="406" t="s">
        <v>92</v>
      </c>
      <c r="B29" s="867">
        <v>150.26167497546606</v>
      </c>
      <c r="C29" s="867"/>
      <c r="D29" s="867"/>
      <c r="E29" s="867">
        <v>175.49486491499221</v>
      </c>
      <c r="F29" s="867"/>
      <c r="G29" s="867"/>
      <c r="H29" s="867">
        <v>182.14436292134837</v>
      </c>
      <c r="I29" s="867"/>
      <c r="J29" s="867"/>
      <c r="K29" s="867">
        <v>210.82871666666668</v>
      </c>
      <c r="L29" s="867"/>
      <c r="M29" s="867"/>
      <c r="N29" s="131">
        <v>167.48</v>
      </c>
      <c r="O29" s="131">
        <v>337.15</v>
      </c>
      <c r="P29" s="31">
        <v>0.49675218745365562</v>
      </c>
      <c r="R29" s="406" t="s">
        <v>92</v>
      </c>
      <c r="S29" s="867">
        <v>145.16</v>
      </c>
      <c r="T29" s="867"/>
      <c r="U29" s="867"/>
      <c r="V29" s="867">
        <v>173.6</v>
      </c>
      <c r="W29" s="867"/>
      <c r="X29" s="867"/>
      <c r="Y29" s="867">
        <v>181.17</v>
      </c>
      <c r="Z29" s="867"/>
      <c r="AA29" s="867"/>
      <c r="AB29" s="867">
        <v>212.96</v>
      </c>
      <c r="AC29" s="867"/>
      <c r="AD29" s="867"/>
      <c r="AE29" s="131">
        <v>164.57</v>
      </c>
      <c r="AF29" s="131">
        <v>300</v>
      </c>
      <c r="AG29" s="31">
        <v>0.54856666666666665</v>
      </c>
      <c r="AH29" s="133"/>
      <c r="AI29" s="304" t="s">
        <v>91</v>
      </c>
      <c r="AJ29" s="118">
        <v>95.885000000000005</v>
      </c>
      <c r="AK29" s="118">
        <v>84.6815</v>
      </c>
      <c r="AL29" s="118">
        <v>97.2</v>
      </c>
      <c r="AM29" s="118">
        <v>95.864999999999995</v>
      </c>
      <c r="AN29" s="118" t="s">
        <v>259</v>
      </c>
      <c r="AO29" s="118">
        <v>160.56</v>
      </c>
      <c r="AP29" s="118">
        <v>160.56</v>
      </c>
    </row>
    <row r="30" spans="1:42" s="19" customFormat="1" ht="13.5" customHeight="1" x14ac:dyDescent="0.3">
      <c r="A30" s="304" t="s">
        <v>93</v>
      </c>
      <c r="B30" s="867">
        <v>158.38</v>
      </c>
      <c r="C30" s="867"/>
      <c r="D30" s="867"/>
      <c r="E30" s="867">
        <v>184.92</v>
      </c>
      <c r="F30" s="867"/>
      <c r="G30" s="867"/>
      <c r="H30" s="867">
        <v>199.44</v>
      </c>
      <c r="I30" s="867"/>
      <c r="J30" s="867"/>
      <c r="K30" s="867">
        <v>223.72</v>
      </c>
      <c r="L30" s="867"/>
      <c r="M30" s="867"/>
      <c r="N30" s="131">
        <v>178.53</v>
      </c>
      <c r="O30" s="131">
        <v>369</v>
      </c>
      <c r="P30" s="31">
        <v>0.48382113821138212</v>
      </c>
      <c r="R30" s="304" t="s">
        <v>93</v>
      </c>
      <c r="S30" s="867">
        <v>154.28</v>
      </c>
      <c r="T30" s="867"/>
      <c r="U30" s="867"/>
      <c r="V30" s="867">
        <v>183.2</v>
      </c>
      <c r="W30" s="867"/>
      <c r="X30" s="867"/>
      <c r="Y30" s="867">
        <v>201.06</v>
      </c>
      <c r="Z30" s="867"/>
      <c r="AA30" s="867"/>
      <c r="AB30" s="867">
        <v>225</v>
      </c>
      <c r="AC30" s="867"/>
      <c r="AD30" s="867"/>
      <c r="AE30" s="131">
        <v>176.63</v>
      </c>
      <c r="AF30" s="131">
        <v>311.54000000000002</v>
      </c>
      <c r="AG30" s="31">
        <v>0.56695769403607876</v>
      </c>
      <c r="AH30" s="133"/>
      <c r="AI30" s="304" t="s">
        <v>92</v>
      </c>
      <c r="AJ30" s="118">
        <v>100.77500000000001</v>
      </c>
      <c r="AK30" s="118">
        <v>88.72</v>
      </c>
      <c r="AL30" s="118">
        <v>102.55</v>
      </c>
      <c r="AM30" s="118">
        <v>100.66500000000001</v>
      </c>
      <c r="AN30" s="118" t="s">
        <v>259</v>
      </c>
      <c r="AO30" s="118">
        <v>174.19</v>
      </c>
      <c r="AP30" s="118">
        <v>174.19</v>
      </c>
    </row>
    <row r="31" spans="1:42" s="19" customFormat="1" ht="13.5" customHeight="1" x14ac:dyDescent="0.3">
      <c r="A31" s="304" t="s">
        <v>94</v>
      </c>
      <c r="B31" s="867">
        <v>160.27000000000001</v>
      </c>
      <c r="C31" s="867"/>
      <c r="D31" s="867"/>
      <c r="E31" s="867">
        <v>193.44</v>
      </c>
      <c r="F31" s="867"/>
      <c r="G31" s="867"/>
      <c r="H31" s="867">
        <v>205.76</v>
      </c>
      <c r="I31" s="867"/>
      <c r="J31" s="867"/>
      <c r="K31" s="867">
        <v>235.87</v>
      </c>
      <c r="L31" s="867"/>
      <c r="M31" s="867"/>
      <c r="N31" s="131">
        <v>186.19</v>
      </c>
      <c r="O31" s="131">
        <v>398.54</v>
      </c>
      <c r="P31" s="31">
        <v>0.46718020775831781</v>
      </c>
      <c r="R31" s="304" t="s">
        <v>94</v>
      </c>
      <c r="S31" s="867">
        <v>161.35</v>
      </c>
      <c r="T31" s="867"/>
      <c r="U31" s="867"/>
      <c r="V31" s="867">
        <v>195.32</v>
      </c>
      <c r="W31" s="867"/>
      <c r="X31" s="867"/>
      <c r="Y31" s="867">
        <v>209.78</v>
      </c>
      <c r="Z31" s="867"/>
      <c r="AA31" s="867"/>
      <c r="AB31" s="867">
        <v>228.05</v>
      </c>
      <c r="AC31" s="867"/>
      <c r="AD31" s="867"/>
      <c r="AE31" s="131">
        <v>187.27</v>
      </c>
      <c r="AF31" s="131">
        <v>335.08</v>
      </c>
      <c r="AG31" s="31">
        <v>0.55888146114360759</v>
      </c>
      <c r="AH31" s="133"/>
      <c r="AI31" s="304" t="s">
        <v>93</v>
      </c>
      <c r="AJ31" s="118">
        <v>103.28919999999999</v>
      </c>
      <c r="AK31" s="118">
        <v>93.73</v>
      </c>
      <c r="AL31" s="118">
        <v>104.91500000000001</v>
      </c>
      <c r="AM31" s="118">
        <v>103.27</v>
      </c>
      <c r="AN31" s="118" t="s">
        <v>259</v>
      </c>
      <c r="AO31" s="118">
        <v>148.03</v>
      </c>
      <c r="AP31" s="118">
        <v>148.03</v>
      </c>
    </row>
    <row r="32" spans="1:42" s="19" customFormat="1" ht="13.5" customHeight="1" x14ac:dyDescent="0.3">
      <c r="A32" s="304" t="s">
        <v>95</v>
      </c>
      <c r="B32" s="867">
        <v>163.04235409464135</v>
      </c>
      <c r="C32" s="867"/>
      <c r="D32" s="867"/>
      <c r="E32" s="867">
        <v>190.09071907669357</v>
      </c>
      <c r="F32" s="867"/>
      <c r="G32" s="867"/>
      <c r="H32" s="867">
        <v>210.24537155295604</v>
      </c>
      <c r="I32" s="867"/>
      <c r="J32" s="867"/>
      <c r="K32" s="867">
        <v>243.66585646237121</v>
      </c>
      <c r="L32" s="867"/>
      <c r="M32" s="867"/>
      <c r="N32" s="131">
        <v>184.61275332222661</v>
      </c>
      <c r="O32" s="131">
        <v>406.51162790697674</v>
      </c>
      <c r="P32" s="31">
        <v>0.4541389240764156</v>
      </c>
      <c r="R32" s="304" t="s">
        <v>95</v>
      </c>
      <c r="S32" s="867">
        <v>167.14499999999998</v>
      </c>
      <c r="T32" s="867"/>
      <c r="U32" s="867"/>
      <c r="V32" s="867">
        <v>196.75</v>
      </c>
      <c r="W32" s="867"/>
      <c r="X32" s="867"/>
      <c r="Y32" s="867">
        <v>212.69307689999999</v>
      </c>
      <c r="Z32" s="867"/>
      <c r="AA32" s="867"/>
      <c r="AB32" s="867">
        <v>238.03</v>
      </c>
      <c r="AC32" s="867"/>
      <c r="AD32" s="867"/>
      <c r="AE32" s="131">
        <v>188.76</v>
      </c>
      <c r="AF32" s="131">
        <v>347.67441860465118</v>
      </c>
      <c r="AG32" s="31">
        <v>0.54292173913043473</v>
      </c>
      <c r="AH32" s="133"/>
      <c r="AI32" s="304" t="s">
        <v>94</v>
      </c>
      <c r="AJ32" s="118">
        <v>104.825</v>
      </c>
      <c r="AK32" s="118">
        <v>94.575000000000003</v>
      </c>
      <c r="AL32" s="118">
        <v>106.36499999999999</v>
      </c>
      <c r="AM32" s="118">
        <v>104.345</v>
      </c>
      <c r="AN32" s="118" t="s">
        <v>259</v>
      </c>
      <c r="AO32" s="118">
        <v>123.075</v>
      </c>
      <c r="AP32" s="118">
        <v>123.075</v>
      </c>
    </row>
    <row r="33" spans="1:42" s="19" customFormat="1" ht="13.5" customHeight="1" x14ac:dyDescent="0.3">
      <c r="A33" s="304" t="s">
        <v>96</v>
      </c>
      <c r="B33" s="867">
        <v>171.16867696440573</v>
      </c>
      <c r="C33" s="867"/>
      <c r="D33" s="867"/>
      <c r="E33" s="867">
        <v>199.56700962250184</v>
      </c>
      <c r="F33" s="867"/>
      <c r="G33" s="867"/>
      <c r="H33" s="867">
        <v>214.32041308089489</v>
      </c>
      <c r="I33" s="867"/>
      <c r="J33" s="867"/>
      <c r="K33" s="867">
        <v>255.57324786324793</v>
      </c>
      <c r="L33" s="867"/>
      <c r="M33" s="867"/>
      <c r="N33" s="131">
        <v>191.89016958733745</v>
      </c>
      <c r="O33" s="131">
        <v>370.38461538461536</v>
      </c>
      <c r="P33" s="31">
        <f>N33/O33</f>
        <v>0.51808353159613441</v>
      </c>
      <c r="R33" s="304" t="s">
        <v>96</v>
      </c>
      <c r="S33" s="867">
        <v>175.74</v>
      </c>
      <c r="T33" s="867"/>
      <c r="U33" s="867"/>
      <c r="V33" s="867">
        <v>198.66</v>
      </c>
      <c r="W33" s="867"/>
      <c r="X33" s="867"/>
      <c r="Y33" s="867">
        <v>216.75</v>
      </c>
      <c r="Z33" s="867"/>
      <c r="AA33" s="867"/>
      <c r="AB33" s="867">
        <v>229.44</v>
      </c>
      <c r="AC33" s="867"/>
      <c r="AD33" s="867"/>
      <c r="AE33" s="131">
        <v>194.99</v>
      </c>
      <c r="AF33" s="131">
        <v>323.07692307692309</v>
      </c>
      <c r="AG33" s="31">
        <f>AE33/AF33</f>
        <v>0.60354047619047624</v>
      </c>
      <c r="AH33" s="133"/>
      <c r="AI33" s="304" t="s">
        <v>95</v>
      </c>
      <c r="AJ33" s="118">
        <v>108.655</v>
      </c>
      <c r="AK33" s="118">
        <v>97.094999999999999</v>
      </c>
      <c r="AL33" s="118">
        <v>110.175</v>
      </c>
      <c r="AM33" s="118">
        <v>107.97</v>
      </c>
      <c r="AN33" s="118">
        <v>203.63</v>
      </c>
      <c r="AO33" s="118">
        <v>123.66576929999999</v>
      </c>
      <c r="AP33" s="118">
        <v>124.86499999999999</v>
      </c>
    </row>
    <row r="34" spans="1:42" s="27" customFormat="1" ht="13.5" customHeight="1" x14ac:dyDescent="0.3">
      <c r="A34" s="304" t="s">
        <v>97</v>
      </c>
      <c r="B34" s="867">
        <v>150.85421234852834</v>
      </c>
      <c r="C34" s="867"/>
      <c r="D34" s="867"/>
      <c r="E34" s="867">
        <v>179.00791324736238</v>
      </c>
      <c r="F34" s="867"/>
      <c r="G34" s="867"/>
      <c r="H34" s="867">
        <v>192.31435279187812</v>
      </c>
      <c r="I34" s="867"/>
      <c r="J34" s="867"/>
      <c r="K34" s="867">
        <v>206.10942622950822</v>
      </c>
      <c r="L34" s="867"/>
      <c r="M34" s="867"/>
      <c r="N34" s="131">
        <v>170.96042998390431</v>
      </c>
      <c r="O34" s="131">
        <v>398.53846153846155</v>
      </c>
      <c r="P34" s="31">
        <f>N34/O34</f>
        <v>0.42896845971641689</v>
      </c>
      <c r="R34" s="304" t="s">
        <v>97</v>
      </c>
      <c r="S34" s="867">
        <v>148.69999999999999</v>
      </c>
      <c r="T34" s="867"/>
      <c r="U34" s="867"/>
      <c r="V34" s="867">
        <v>180</v>
      </c>
      <c r="W34" s="867"/>
      <c r="X34" s="867"/>
      <c r="Y34" s="867">
        <v>185.04</v>
      </c>
      <c r="Z34" s="867"/>
      <c r="AA34" s="867"/>
      <c r="AB34" s="867">
        <v>201.04</v>
      </c>
      <c r="AC34" s="867"/>
      <c r="AD34" s="867"/>
      <c r="AE34" s="131">
        <v>166.31</v>
      </c>
      <c r="AF34" s="131">
        <v>345</v>
      </c>
      <c r="AG34" s="31">
        <f>AE34/AF34</f>
        <v>0.48205797101449277</v>
      </c>
      <c r="AH34" s="134"/>
      <c r="AI34" s="304" t="s">
        <v>96</v>
      </c>
      <c r="AJ34" s="118">
        <v>109.61</v>
      </c>
      <c r="AK34" s="118">
        <v>97.075000000000003</v>
      </c>
      <c r="AL34" s="118">
        <v>111.72</v>
      </c>
      <c r="AM34" s="118">
        <v>108.935</v>
      </c>
      <c r="AN34" s="118">
        <v>132.86500000000001</v>
      </c>
      <c r="AO34" s="118">
        <v>115</v>
      </c>
      <c r="AP34" s="118">
        <v>115.6</v>
      </c>
    </row>
    <row r="35" spans="1:42" s="27" customFormat="1" ht="13.5" customHeight="1" thickBot="1" x14ac:dyDescent="0.35">
      <c r="A35" s="377" t="s">
        <v>98</v>
      </c>
      <c r="B35" s="868">
        <v>153.19999999999999</v>
      </c>
      <c r="C35" s="868"/>
      <c r="D35" s="868"/>
      <c r="E35" s="868">
        <v>174.92</v>
      </c>
      <c r="F35" s="868"/>
      <c r="G35" s="868"/>
      <c r="H35" s="868">
        <v>197.66</v>
      </c>
      <c r="I35" s="868"/>
      <c r="J35" s="868"/>
      <c r="K35" s="868">
        <v>211.26</v>
      </c>
      <c r="L35" s="868"/>
      <c r="M35" s="868"/>
      <c r="N35" s="409">
        <v>172.96</v>
      </c>
      <c r="O35" s="405">
        <v>379.38</v>
      </c>
      <c r="P35" s="386">
        <v>0.45590173440877224</v>
      </c>
      <c r="Q35" s="19"/>
      <c r="R35" s="377" t="s">
        <v>98</v>
      </c>
      <c r="S35" s="868">
        <v>152.62</v>
      </c>
      <c r="T35" s="868"/>
      <c r="U35" s="868"/>
      <c r="V35" s="868">
        <v>171</v>
      </c>
      <c r="W35" s="868"/>
      <c r="X35" s="868"/>
      <c r="Y35" s="868">
        <v>187.03</v>
      </c>
      <c r="Z35" s="868"/>
      <c r="AA35" s="868"/>
      <c r="AB35" s="868">
        <v>200</v>
      </c>
      <c r="AC35" s="868"/>
      <c r="AD35" s="868"/>
      <c r="AE35" s="409">
        <v>169.08</v>
      </c>
      <c r="AF35" s="405">
        <v>328.85</v>
      </c>
      <c r="AG35" s="386">
        <v>0.51415538999543864</v>
      </c>
      <c r="AH35" s="134"/>
      <c r="AI35" s="304" t="s">
        <v>97</v>
      </c>
      <c r="AJ35" s="118">
        <v>107.33499999999999</v>
      </c>
      <c r="AK35" s="118">
        <v>95.45</v>
      </c>
      <c r="AL35" s="118">
        <v>110.83499999999999</v>
      </c>
      <c r="AM35" s="118">
        <v>107.73</v>
      </c>
      <c r="AN35" s="118">
        <v>200.49</v>
      </c>
      <c r="AO35" s="118">
        <v>104.1</v>
      </c>
      <c r="AP35" s="118">
        <v>104.1</v>
      </c>
    </row>
    <row r="36" spans="1:42" s="27" customFormat="1" ht="13.5" customHeight="1" thickBot="1" x14ac:dyDescent="0.35">
      <c r="A36" s="383" t="s">
        <v>99</v>
      </c>
      <c r="B36" s="866">
        <v>158.86969730941703</v>
      </c>
      <c r="C36" s="866"/>
      <c r="D36" s="866"/>
      <c r="E36" s="866">
        <v>182.84230352303524</v>
      </c>
      <c r="F36" s="866"/>
      <c r="G36" s="866"/>
      <c r="H36" s="866">
        <v>199.12805309734514</v>
      </c>
      <c r="I36" s="866"/>
      <c r="J36" s="866"/>
      <c r="K36" s="866">
        <v>218.40479591836734</v>
      </c>
      <c r="L36" s="866"/>
      <c r="M36" s="866"/>
      <c r="N36" s="120">
        <v>179.57521412471826</v>
      </c>
      <c r="O36" s="275">
        <v>374.54</v>
      </c>
      <c r="P36" s="71">
        <v>0.47945536958594076</v>
      </c>
      <c r="R36" s="383" t="s">
        <v>99</v>
      </c>
      <c r="S36" s="866">
        <v>160.19999999999999</v>
      </c>
      <c r="T36" s="866"/>
      <c r="U36" s="866"/>
      <c r="V36" s="866">
        <v>174.94</v>
      </c>
      <c r="W36" s="866"/>
      <c r="X36" s="866"/>
      <c r="Y36" s="866">
        <v>191.13</v>
      </c>
      <c r="Z36" s="866"/>
      <c r="AA36" s="866"/>
      <c r="AB36" s="866">
        <v>203.76499999999999</v>
      </c>
      <c r="AC36" s="866"/>
      <c r="AD36" s="866"/>
      <c r="AE36" s="120">
        <v>173.37</v>
      </c>
      <c r="AF36" s="714">
        <v>330</v>
      </c>
      <c r="AG36" s="31">
        <v>0.52536363636363637</v>
      </c>
      <c r="AH36" s="134"/>
      <c r="AI36" s="377" t="s">
        <v>98</v>
      </c>
      <c r="AJ36" s="405">
        <v>108.72</v>
      </c>
      <c r="AK36" s="405">
        <v>97.525000000000006</v>
      </c>
      <c r="AL36" s="405">
        <v>109.89</v>
      </c>
      <c r="AM36" s="405">
        <v>107.94</v>
      </c>
      <c r="AN36" s="405">
        <v>126.19</v>
      </c>
      <c r="AO36" s="405">
        <v>140.99</v>
      </c>
      <c r="AP36" s="405">
        <v>140.55000000000001</v>
      </c>
    </row>
    <row r="37" spans="1:42" ht="13" x14ac:dyDescent="0.3">
      <c r="A37" s="135"/>
      <c r="B37" s="136"/>
      <c r="C37" s="137"/>
      <c r="D37" s="137"/>
      <c r="E37" s="137"/>
      <c r="F37" s="137"/>
      <c r="G37" s="137"/>
      <c r="H37" s="137"/>
      <c r="I37" s="137"/>
      <c r="J37" s="137"/>
      <c r="K37" s="137"/>
      <c r="L37" s="137"/>
      <c r="M37" s="137"/>
      <c r="N37" s="138"/>
      <c r="O37" s="138"/>
      <c r="P37" s="139"/>
      <c r="T37" s="137"/>
      <c r="U37" s="137"/>
      <c r="V37" s="137"/>
      <c r="W37" s="137"/>
      <c r="X37" s="137"/>
      <c r="Y37" s="137"/>
      <c r="Z37" s="137"/>
      <c r="AA37" s="137"/>
      <c r="AB37" s="137"/>
      <c r="AC37" s="137"/>
      <c r="AD37" s="137"/>
      <c r="AE37" s="137"/>
      <c r="AF37" s="137"/>
      <c r="AI37" s="383" t="s">
        <v>99</v>
      </c>
      <c r="AJ37" s="714">
        <v>107.845</v>
      </c>
      <c r="AK37" s="714">
        <v>100.285</v>
      </c>
      <c r="AL37" s="714">
        <v>108.66499999999999</v>
      </c>
      <c r="AM37" s="714">
        <v>107.755</v>
      </c>
      <c r="AN37" s="714">
        <v>259.09000000000003</v>
      </c>
      <c r="AO37" s="714">
        <v>116.4</v>
      </c>
      <c r="AP37" s="714">
        <v>117.19</v>
      </c>
    </row>
    <row r="38" spans="1:42" s="19" customFormat="1" ht="13.5" customHeight="1" x14ac:dyDescent="0.3">
      <c r="A38" s="113" t="s">
        <v>105</v>
      </c>
      <c r="B38" s="122"/>
      <c r="C38" s="122"/>
      <c r="D38" s="122"/>
      <c r="H38" s="122"/>
      <c r="I38" s="122"/>
      <c r="J38" s="122"/>
      <c r="K38" s="122"/>
      <c r="L38" s="122"/>
      <c r="M38" s="122"/>
      <c r="N38" s="122"/>
      <c r="O38" s="123"/>
      <c r="P38" s="123"/>
    </row>
    <row r="39" spans="1:42" x14ac:dyDescent="0.3">
      <c r="A39" s="19" t="s">
        <v>908</v>
      </c>
      <c r="B39" s="122"/>
      <c r="C39" s="122"/>
      <c r="D39" s="122"/>
      <c r="E39" s="122"/>
      <c r="F39" s="122"/>
      <c r="G39" s="19"/>
      <c r="H39" s="19"/>
      <c r="I39" s="19"/>
      <c r="J39" s="19"/>
    </row>
    <row r="40" spans="1:42" ht="12.75" customHeight="1" x14ac:dyDescent="0.3">
      <c r="A40" s="19" t="s">
        <v>919</v>
      </c>
      <c r="B40" s="122"/>
      <c r="C40" s="122"/>
      <c r="D40" s="122"/>
      <c r="E40" s="122"/>
      <c r="F40" s="122"/>
      <c r="G40" s="122"/>
      <c r="H40" s="122"/>
      <c r="I40" s="122"/>
      <c r="J40" s="122"/>
      <c r="K40" s="122"/>
      <c r="L40" s="122"/>
      <c r="M40" s="122"/>
      <c r="N40" s="122"/>
      <c r="O40" s="19"/>
      <c r="P40" s="125"/>
      <c r="AD40" s="655"/>
    </row>
    <row r="41" spans="1:42" ht="12.75" customHeight="1" x14ac:dyDescent="0.3">
      <c r="A41" s="360" t="s">
        <v>910</v>
      </c>
      <c r="B41" s="122"/>
      <c r="C41" s="122"/>
      <c r="D41" s="122"/>
      <c r="E41" s="122"/>
      <c r="F41" s="122"/>
      <c r="G41" s="122"/>
      <c r="H41" s="122"/>
      <c r="I41" s="122"/>
      <c r="J41" s="122"/>
      <c r="K41" s="122"/>
      <c r="L41" s="122"/>
      <c r="M41" s="122"/>
      <c r="N41" s="122"/>
      <c r="O41" s="19"/>
      <c r="P41" s="125"/>
    </row>
    <row r="42" spans="1:42" x14ac:dyDescent="0.3">
      <c r="A42" s="19" t="s">
        <v>911</v>
      </c>
      <c r="B42" s="122"/>
      <c r="C42" s="122"/>
      <c r="D42" s="122"/>
      <c r="E42" s="122"/>
      <c r="F42" s="122"/>
      <c r="G42" s="122"/>
      <c r="H42" s="122"/>
      <c r="I42" s="122"/>
      <c r="J42" s="122"/>
      <c r="K42" s="122"/>
      <c r="L42" s="122"/>
      <c r="M42" s="122"/>
      <c r="N42" s="122"/>
      <c r="O42" s="19"/>
      <c r="P42" s="125"/>
    </row>
    <row r="43" spans="1:42" ht="13.5" customHeight="1" x14ac:dyDescent="0.3">
      <c r="A43" s="354"/>
      <c r="B43" s="354"/>
      <c r="C43" s="354"/>
      <c r="D43" s="354"/>
      <c r="E43" s="354"/>
      <c r="F43" s="354"/>
      <c r="G43" s="354"/>
      <c r="H43" s="122"/>
      <c r="I43" s="122"/>
      <c r="J43" s="122"/>
      <c r="K43" s="122"/>
      <c r="L43" s="122"/>
      <c r="M43" s="122"/>
      <c r="N43" s="19"/>
      <c r="O43" s="19"/>
      <c r="P43" s="19"/>
    </row>
    <row r="44" spans="1:42" ht="14" x14ac:dyDescent="0.3">
      <c r="A44" s="19" t="s">
        <v>111</v>
      </c>
      <c r="B44" s="7"/>
      <c r="C44" s="41"/>
      <c r="D44" s="41"/>
      <c r="E44" s="41"/>
      <c r="F44" s="41"/>
      <c r="G44" s="41"/>
      <c r="H44" s="41"/>
      <c r="I44" s="41"/>
      <c r="J44" s="7"/>
      <c r="K44" s="19"/>
      <c r="L44" s="19"/>
      <c r="M44" s="19"/>
      <c r="N44" s="19"/>
      <c r="O44" s="19"/>
      <c r="P44" s="19"/>
      <c r="Q44" s="19"/>
      <c r="R44" s="19"/>
      <c r="S44" s="19"/>
      <c r="T44" s="40"/>
      <c r="U44" s="40"/>
      <c r="V44" s="40"/>
      <c r="W44" s="40"/>
      <c r="X44" s="40"/>
      <c r="Y44" s="40"/>
      <c r="Z44" s="19"/>
      <c r="AA44" s="41"/>
      <c r="AB44" s="41"/>
      <c r="AC44" s="41"/>
    </row>
    <row r="45" spans="1:42" s="41" customFormat="1" ht="13.5" customHeight="1" x14ac:dyDescent="0.3">
      <c r="A45" s="19" t="s">
        <v>2</v>
      </c>
      <c r="B45" s="7"/>
      <c r="J45" s="7"/>
      <c r="K45" s="19"/>
      <c r="L45" s="19"/>
      <c r="M45" s="19"/>
      <c r="N45" s="19"/>
      <c r="O45" s="19"/>
      <c r="P45" s="19"/>
      <c r="Q45" s="19"/>
      <c r="R45" s="19"/>
      <c r="S45" s="19"/>
      <c r="T45" s="40"/>
      <c r="U45" s="40"/>
      <c r="V45" s="40"/>
      <c r="W45" s="40"/>
      <c r="X45" s="40"/>
      <c r="Y45" s="40"/>
      <c r="Z45" s="19"/>
    </row>
    <row r="46" spans="1:42" s="41" customFormat="1" ht="14" x14ac:dyDescent="0.3">
      <c r="A46" s="19"/>
      <c r="B46" s="7"/>
      <c r="J46" s="7"/>
      <c r="K46" s="19"/>
      <c r="L46" s="19"/>
      <c r="M46" s="19"/>
      <c r="N46" s="19"/>
      <c r="O46" s="19"/>
      <c r="P46" s="19"/>
      <c r="Q46" s="19"/>
      <c r="R46" s="19"/>
      <c r="S46" s="19"/>
      <c r="T46" s="40"/>
      <c r="U46" s="40"/>
      <c r="V46" s="40"/>
      <c r="W46" s="40"/>
      <c r="X46" s="40"/>
      <c r="Y46" s="40"/>
      <c r="Z46" s="19"/>
    </row>
    <row r="47" spans="1:42" s="41" customFormat="1" ht="14" x14ac:dyDescent="0.3">
      <c r="A47" s="51" t="s">
        <v>112</v>
      </c>
      <c r="B47" s="7"/>
      <c r="J47" s="7"/>
      <c r="K47" s="19"/>
      <c r="L47" s="19"/>
      <c r="M47" s="19"/>
      <c r="N47" s="19"/>
      <c r="O47" s="19"/>
      <c r="P47" s="19"/>
      <c r="Q47" s="19"/>
      <c r="R47" s="19"/>
      <c r="S47" s="19"/>
      <c r="T47" s="40"/>
      <c r="U47" s="40"/>
      <c r="V47" s="40"/>
      <c r="W47" s="40"/>
      <c r="X47" s="40"/>
      <c r="Y47" s="40"/>
      <c r="Z47" s="19"/>
    </row>
    <row r="48" spans="1:42" s="41" customFormat="1" ht="14" x14ac:dyDescent="0.3">
      <c r="A48" s="51" t="s">
        <v>113</v>
      </c>
      <c r="B48" s="7"/>
      <c r="J48" s="7"/>
      <c r="K48" s="19"/>
      <c r="L48" s="19"/>
      <c r="M48" s="19"/>
      <c r="N48" s="19"/>
      <c r="O48" s="19"/>
      <c r="P48" s="19"/>
      <c r="Q48" s="19"/>
      <c r="R48" s="19"/>
      <c r="S48" s="19"/>
      <c r="T48" s="40"/>
      <c r="U48" s="40"/>
      <c r="V48" s="40"/>
      <c r="W48" s="40"/>
      <c r="X48" s="40"/>
      <c r="Y48" s="40"/>
      <c r="Z48" s="19"/>
    </row>
    <row r="49" spans="1:29" s="41" customFormat="1" ht="14" x14ac:dyDescent="0.3">
      <c r="A49" s="371" t="s">
        <v>114</v>
      </c>
      <c r="B49" s="7"/>
      <c r="F49" s="7"/>
      <c r="J49" s="7"/>
      <c r="K49" s="19"/>
      <c r="L49" s="19"/>
      <c r="M49" s="19"/>
      <c r="N49" s="19"/>
      <c r="O49" s="19"/>
      <c r="P49" s="19"/>
      <c r="Q49" s="19"/>
      <c r="R49" s="19"/>
      <c r="S49" s="19"/>
      <c r="T49" s="40"/>
      <c r="U49" s="40"/>
      <c r="V49" s="40"/>
      <c r="W49" s="40"/>
      <c r="X49" s="40"/>
      <c r="Y49" s="40"/>
      <c r="Z49" s="19"/>
      <c r="AA49" s="12"/>
      <c r="AB49" s="12"/>
      <c r="AC49" s="12"/>
    </row>
    <row r="50" spans="1:29" s="41" customFormat="1" ht="14" x14ac:dyDescent="0.3">
      <c r="A50" s="372" t="s">
        <v>115</v>
      </c>
      <c r="B50" s="7"/>
      <c r="C50" s="12"/>
      <c r="D50" s="12"/>
      <c r="E50" s="12"/>
      <c r="F50" s="12"/>
      <c r="G50" s="12"/>
      <c r="H50" s="12"/>
      <c r="I50" s="12"/>
      <c r="J50" s="7"/>
      <c r="K50" s="12"/>
      <c r="L50" s="12"/>
      <c r="M50" s="12"/>
      <c r="N50" s="12"/>
      <c r="O50" s="12"/>
      <c r="P50" s="12"/>
      <c r="Q50" s="12"/>
      <c r="R50" s="12"/>
      <c r="S50" s="12"/>
      <c r="T50" s="13"/>
      <c r="U50" s="13"/>
      <c r="V50" s="13"/>
      <c r="W50" s="13"/>
      <c r="X50" s="13"/>
      <c r="Y50" s="13"/>
      <c r="Z50" s="12"/>
      <c r="AA50" s="12"/>
      <c r="AB50" s="12"/>
      <c r="AC50" s="12"/>
    </row>
    <row r="51" spans="1:29" x14ac:dyDescent="0.3">
      <c r="A51" s="19"/>
      <c r="B51" s="19"/>
      <c r="C51" s="19"/>
      <c r="D51" s="19"/>
      <c r="E51" s="19"/>
      <c r="F51" s="128"/>
      <c r="G51" s="129"/>
      <c r="H51" s="128"/>
      <c r="I51" s="129"/>
      <c r="J51" s="19"/>
      <c r="K51" s="19"/>
      <c r="L51" s="19"/>
      <c r="M51" s="19"/>
      <c r="N51" s="19"/>
      <c r="O51" s="19"/>
      <c r="P51" s="19"/>
    </row>
    <row r="52" spans="1:29" x14ac:dyDescent="0.3">
      <c r="A52" s="19"/>
      <c r="B52" s="19"/>
      <c r="C52" s="19"/>
      <c r="D52" s="19"/>
      <c r="E52" s="19"/>
      <c r="F52" s="128"/>
      <c r="G52" s="129"/>
      <c r="H52" s="128"/>
      <c r="I52" s="129"/>
      <c r="J52" s="19"/>
      <c r="K52" s="19"/>
      <c r="L52" s="19"/>
      <c r="M52" s="19"/>
      <c r="N52" s="19"/>
      <c r="O52" s="19"/>
      <c r="P52" s="19"/>
    </row>
  </sheetData>
  <mergeCells count="120">
    <mergeCell ref="AI6:AI7"/>
    <mergeCell ref="AJ6:AJ7"/>
    <mergeCell ref="AK6:AK7"/>
    <mergeCell ref="AL6:AL7"/>
    <mergeCell ref="AM6:AM7"/>
    <mergeCell ref="AN6:AN7"/>
    <mergeCell ref="AO6:AO7"/>
    <mergeCell ref="AP6:AP7"/>
    <mergeCell ref="AI26:AI27"/>
    <mergeCell ref="AJ26:AJ27"/>
    <mergeCell ref="AK26:AK27"/>
    <mergeCell ref="AL26:AL27"/>
    <mergeCell ref="AM26:AM27"/>
    <mergeCell ref="AN26:AN27"/>
    <mergeCell ref="AO26:AO27"/>
    <mergeCell ref="AP26:AP27"/>
    <mergeCell ref="V35:X35"/>
    <mergeCell ref="Y35:AA35"/>
    <mergeCell ref="AB35:AD35"/>
    <mergeCell ref="B35:D35"/>
    <mergeCell ref="E35:G35"/>
    <mergeCell ref="H35:J35"/>
    <mergeCell ref="K35:M35"/>
    <mergeCell ref="S35:U35"/>
    <mergeCell ref="Y34:AA34"/>
    <mergeCell ref="AB34:AD34"/>
    <mergeCell ref="B34:D34"/>
    <mergeCell ref="E34:G34"/>
    <mergeCell ref="H34:J34"/>
    <mergeCell ref="K34:M34"/>
    <mergeCell ref="S34:U34"/>
    <mergeCell ref="V34:X34"/>
    <mergeCell ref="Y32:AA32"/>
    <mergeCell ref="AB32:AD32"/>
    <mergeCell ref="B33:D33"/>
    <mergeCell ref="E33:G33"/>
    <mergeCell ref="H33:J33"/>
    <mergeCell ref="K33:M33"/>
    <mergeCell ref="S33:U33"/>
    <mergeCell ref="V33:X33"/>
    <mergeCell ref="Y33:AA33"/>
    <mergeCell ref="AB33:AD33"/>
    <mergeCell ref="B32:D32"/>
    <mergeCell ref="E32:G32"/>
    <mergeCell ref="H32:J32"/>
    <mergeCell ref="K32:M32"/>
    <mergeCell ref="S32:U32"/>
    <mergeCell ref="V32:X32"/>
    <mergeCell ref="Y30:AA30"/>
    <mergeCell ref="AB30:AD30"/>
    <mergeCell ref="B31:D31"/>
    <mergeCell ref="E31:G31"/>
    <mergeCell ref="H31:J31"/>
    <mergeCell ref="K31:M31"/>
    <mergeCell ref="S31:U31"/>
    <mergeCell ref="V31:X31"/>
    <mergeCell ref="Y31:AA31"/>
    <mergeCell ref="AB31:AD31"/>
    <mergeCell ref="B30:D30"/>
    <mergeCell ref="E30:G30"/>
    <mergeCell ref="H30:J30"/>
    <mergeCell ref="K30:M30"/>
    <mergeCell ref="S30:U30"/>
    <mergeCell ref="V30:X30"/>
    <mergeCell ref="B29:D29"/>
    <mergeCell ref="E29:G29"/>
    <mergeCell ref="H29:J29"/>
    <mergeCell ref="K29:M29"/>
    <mergeCell ref="S29:U29"/>
    <mergeCell ref="V29:X29"/>
    <mergeCell ref="Y29:AA29"/>
    <mergeCell ref="AB29:AD29"/>
    <mergeCell ref="B28:D28"/>
    <mergeCell ref="E28:G28"/>
    <mergeCell ref="H28:J28"/>
    <mergeCell ref="K28:M28"/>
    <mergeCell ref="S28:U28"/>
    <mergeCell ref="V28:X28"/>
    <mergeCell ref="AB27:AD27"/>
    <mergeCell ref="B26:D26"/>
    <mergeCell ref="E26:G26"/>
    <mergeCell ref="H26:J26"/>
    <mergeCell ref="K26:M26"/>
    <mergeCell ref="S26:U26"/>
    <mergeCell ref="V26:X26"/>
    <mergeCell ref="Y28:AA28"/>
    <mergeCell ref="AB28:AD28"/>
    <mergeCell ref="A6:A7"/>
    <mergeCell ref="B6:D6"/>
    <mergeCell ref="E6:G6"/>
    <mergeCell ref="H6:J6"/>
    <mergeCell ref="K6:M6"/>
    <mergeCell ref="M1:N2"/>
    <mergeCell ref="O1:P2"/>
    <mergeCell ref="Q1:R2"/>
    <mergeCell ref="S1:T2"/>
    <mergeCell ref="B36:D36"/>
    <mergeCell ref="E36:G36"/>
    <mergeCell ref="H36:J36"/>
    <mergeCell ref="K36:M36"/>
    <mergeCell ref="S36:U36"/>
    <mergeCell ref="AE6:AG6"/>
    <mergeCell ref="N6:P6"/>
    <mergeCell ref="R6:R7"/>
    <mergeCell ref="S6:U6"/>
    <mergeCell ref="V6:X6"/>
    <mergeCell ref="Y6:AA6"/>
    <mergeCell ref="AB6:AD6"/>
    <mergeCell ref="V36:X36"/>
    <mergeCell ref="Y36:AA36"/>
    <mergeCell ref="AB36:AD36"/>
    <mergeCell ref="Y26:AA26"/>
    <mergeCell ref="AB26:AD26"/>
    <mergeCell ref="B27:D27"/>
    <mergeCell ref="E27:G27"/>
    <mergeCell ref="H27:J27"/>
    <mergeCell ref="K27:M27"/>
    <mergeCell ref="S27:U27"/>
    <mergeCell ref="V27:X27"/>
    <mergeCell ref="Y27:AA27"/>
  </mergeCells>
  <conditionalFormatting sqref="C49:C50">
    <cfRule type="expression" dxfId="38" priority="2" stopIfTrue="1">
      <formula>AND(#REF!&lt;0.5)</formula>
    </cfRule>
  </conditionalFormatting>
  <conditionalFormatting sqref="M49:M50">
    <cfRule type="expression" dxfId="37" priority="1" stopIfTrue="1">
      <formula>AND(#REF!&lt;0.5)</formula>
    </cfRule>
  </conditionalFormatting>
  <hyperlinks>
    <hyperlink ref="A41" r:id="rId1" location="2018 " xr:uid="{D3104A7A-F37C-4C1F-B995-9292BFB6C982}"/>
    <hyperlink ref="A1" location="Contents!A1" display="Return to contents" xr:uid="{64C71332-B57C-4557-8231-3113F8B7E333}"/>
    <hyperlink ref="O1:P2" r:id="rId2" display="This met my needs, please produce next year" xr:uid="{FF17EADB-2F19-4022-B5BE-5FB7053DB949}"/>
    <hyperlink ref="Q1:R2" r:id="rId3" display="I need something slightly different (please specifiy)" xr:uid="{CDEA5D01-7135-4BCF-A8C6-A33A62A18A6D}"/>
    <hyperlink ref="S1:T2" r:id="rId4" display="This isn't what I need at all (please specify)" xr:uid="{07B1C853-7D8B-448A-9185-DB9083E5957C}"/>
    <hyperlink ref="A50" r:id="rId5" xr:uid="{354ECF0A-086E-4EA0-AEF0-9A2E66D5C27F}"/>
    <hyperlink ref="A49" r:id="rId6" display="CORE@communities.gov.uk  " xr:uid="{C1D055C7-F125-4B28-8CEF-0274961FAAE6}"/>
  </hyperlinks>
  <pageMargins left="0.7" right="0.7" top="0.75" bottom="0.75" header="0.3" footer="0.3"/>
  <pageSetup paperSize="9" scale="30"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C58A-30CC-47A6-8599-265EC6890091}">
  <sheetPr>
    <tabColor theme="7" tint="0.79998168889431442"/>
    <pageSetUpPr fitToPage="1"/>
  </sheetPr>
  <dimension ref="A1:AG35"/>
  <sheetViews>
    <sheetView showGridLines="0" workbookViewId="0">
      <selection activeCell="I26" sqref="I26"/>
    </sheetView>
  </sheetViews>
  <sheetFormatPr defaultColWidth="9" defaultRowHeight="12.5" x14ac:dyDescent="0.3"/>
  <cols>
    <col min="1" max="1" width="18.84375" style="12" customWidth="1"/>
    <col min="2" max="7" width="8" style="12" customWidth="1"/>
    <col min="8" max="8" width="2.61328125" style="12" customWidth="1"/>
    <col min="9" max="9" width="12.15234375" style="12" customWidth="1"/>
    <col min="10" max="14" width="9" style="12"/>
    <col min="15" max="15" width="3.61328125" style="12" customWidth="1"/>
    <col min="16" max="16384" width="9" style="12"/>
  </cols>
  <sheetData>
    <row r="1" spans="1:33" s="288" customFormat="1" ht="14" x14ac:dyDescent="0.3">
      <c r="A1" s="360" t="s">
        <v>61</v>
      </c>
      <c r="B1" s="287"/>
      <c r="J1" s="287"/>
      <c r="R1" s="289"/>
      <c r="S1" s="289"/>
      <c r="T1" s="289"/>
      <c r="U1" s="289"/>
      <c r="V1" s="289"/>
      <c r="W1" s="289"/>
    </row>
    <row r="2" spans="1:33" s="288" customFormat="1" ht="14" x14ac:dyDescent="0.3">
      <c r="B2" s="287"/>
      <c r="J2" s="841" t="s">
        <v>62</v>
      </c>
      <c r="K2" s="840" t="s">
        <v>63</v>
      </c>
      <c r="L2" s="840"/>
      <c r="M2" s="840" t="s">
        <v>64</v>
      </c>
      <c r="N2" s="840"/>
      <c r="O2" s="840" t="s">
        <v>65</v>
      </c>
      <c r="P2" s="840"/>
      <c r="R2" s="289"/>
      <c r="S2" s="289"/>
      <c r="T2" s="289"/>
      <c r="U2" s="289"/>
      <c r="V2" s="289"/>
      <c r="W2" s="289"/>
    </row>
    <row r="3" spans="1:33" s="52" customFormat="1" ht="27" customHeight="1" x14ac:dyDescent="0.3">
      <c r="J3" s="841"/>
      <c r="K3" s="840"/>
      <c r="L3" s="840"/>
      <c r="M3" s="840"/>
      <c r="N3" s="840"/>
      <c r="O3" s="840"/>
      <c r="P3" s="840"/>
    </row>
    <row r="4" spans="1:33" s="27" customFormat="1" ht="21" customHeight="1" x14ac:dyDescent="0.3">
      <c r="A4" s="869" t="s">
        <v>35</v>
      </c>
      <c r="B4" s="869"/>
      <c r="C4" s="869"/>
      <c r="D4" s="869"/>
      <c r="E4" s="869"/>
      <c r="F4" s="869"/>
      <c r="G4" s="869"/>
      <c r="H4" s="869"/>
      <c r="I4" s="869"/>
      <c r="R4" s="869" t="s">
        <v>36</v>
      </c>
      <c r="S4" s="869"/>
      <c r="T4" s="869"/>
      <c r="U4" s="869"/>
      <c r="V4" s="869"/>
      <c r="W4" s="869"/>
      <c r="X4" s="869"/>
      <c r="Y4" s="869"/>
      <c r="Z4" s="869"/>
    </row>
    <row r="5" spans="1:33" s="27" customFormat="1" ht="11.5" x14ac:dyDescent="0.3"/>
    <row r="6" spans="1:33" s="19" customFormat="1" ht="12.75" customHeight="1" x14ac:dyDescent="0.3">
      <c r="A6" s="27"/>
      <c r="B6" s="846" t="s">
        <v>920</v>
      </c>
      <c r="C6" s="846"/>
      <c r="D6" s="846"/>
      <c r="E6" s="846"/>
      <c r="F6" s="846"/>
      <c r="G6" s="846"/>
      <c r="H6" s="846"/>
      <c r="I6" s="846"/>
      <c r="J6" s="846"/>
      <c r="K6" s="846"/>
      <c r="L6" s="846"/>
      <c r="M6" s="846"/>
      <c r="N6" s="846"/>
      <c r="R6" s="27"/>
      <c r="S6" s="846" t="s">
        <v>921</v>
      </c>
      <c r="T6" s="846"/>
      <c r="U6" s="846"/>
      <c r="V6" s="846"/>
      <c r="W6" s="846"/>
      <c r="X6" s="846"/>
      <c r="Y6" s="846"/>
      <c r="Z6" s="846"/>
      <c r="AA6" s="846"/>
      <c r="AB6" s="846"/>
      <c r="AC6" s="846"/>
      <c r="AD6" s="846"/>
      <c r="AE6" s="846"/>
    </row>
    <row r="7" spans="1:33" s="19" customFormat="1" ht="39" customHeight="1" x14ac:dyDescent="0.3">
      <c r="A7" s="304"/>
      <c r="B7" s="846" t="s">
        <v>70</v>
      </c>
      <c r="C7" s="846"/>
      <c r="D7" s="846"/>
      <c r="E7" s="846" t="s">
        <v>71</v>
      </c>
      <c r="F7" s="846"/>
      <c r="G7" s="846"/>
      <c r="H7" s="350"/>
      <c r="I7" s="846" t="s">
        <v>73</v>
      </c>
      <c r="J7" s="846"/>
      <c r="K7" s="846"/>
      <c r="L7" s="846" t="s">
        <v>74</v>
      </c>
      <c r="M7" s="846"/>
      <c r="N7" s="846"/>
      <c r="P7" s="846" t="s">
        <v>877</v>
      </c>
      <c r="R7" s="304"/>
      <c r="S7" s="846" t="s">
        <v>70</v>
      </c>
      <c r="T7" s="846"/>
      <c r="U7" s="846"/>
      <c r="V7" s="846" t="s">
        <v>71</v>
      </c>
      <c r="W7" s="846"/>
      <c r="X7" s="846"/>
      <c r="Y7" s="350"/>
      <c r="Z7" s="846" t="s">
        <v>73</v>
      </c>
      <c r="AA7" s="846"/>
      <c r="AB7" s="846"/>
      <c r="AC7" s="846" t="s">
        <v>74</v>
      </c>
      <c r="AD7" s="846"/>
      <c r="AE7" s="846"/>
      <c r="AG7" s="846" t="s">
        <v>877</v>
      </c>
    </row>
    <row r="8" spans="1:33" s="19" customFormat="1" ht="13.5" customHeight="1" thickBot="1" x14ac:dyDescent="0.35">
      <c r="A8" s="302" t="s">
        <v>137</v>
      </c>
      <c r="B8" s="375" t="s">
        <v>78</v>
      </c>
      <c r="C8" s="375" t="s">
        <v>81</v>
      </c>
      <c r="D8" s="375" t="s">
        <v>80</v>
      </c>
      <c r="E8" s="375" t="s">
        <v>78</v>
      </c>
      <c r="F8" s="375" t="s">
        <v>81</v>
      </c>
      <c r="G8" s="375" t="s">
        <v>80</v>
      </c>
      <c r="H8" s="350"/>
      <c r="I8" s="375" t="s">
        <v>78</v>
      </c>
      <c r="J8" s="375" t="s">
        <v>79</v>
      </c>
      <c r="K8" s="375" t="s">
        <v>80</v>
      </c>
      <c r="L8" s="375" t="s">
        <v>78</v>
      </c>
      <c r="M8" s="375" t="s">
        <v>79</v>
      </c>
      <c r="N8" s="375" t="s">
        <v>80</v>
      </c>
      <c r="P8" s="847"/>
      <c r="R8" s="302" t="s">
        <v>137</v>
      </c>
      <c r="S8" s="375" t="s">
        <v>78</v>
      </c>
      <c r="T8" s="375" t="s">
        <v>81</v>
      </c>
      <c r="U8" s="375" t="s">
        <v>80</v>
      </c>
      <c r="V8" s="375" t="s">
        <v>78</v>
      </c>
      <c r="W8" s="375" t="s">
        <v>81</v>
      </c>
      <c r="X8" s="375" t="s">
        <v>80</v>
      </c>
      <c r="Y8" s="350"/>
      <c r="Z8" s="375" t="s">
        <v>78</v>
      </c>
      <c r="AA8" s="375" t="s">
        <v>79</v>
      </c>
      <c r="AB8" s="375" t="s">
        <v>80</v>
      </c>
      <c r="AC8" s="375" t="s">
        <v>78</v>
      </c>
      <c r="AD8" s="375" t="s">
        <v>79</v>
      </c>
      <c r="AE8" s="375" t="s">
        <v>80</v>
      </c>
      <c r="AG8" s="847"/>
    </row>
    <row r="9" spans="1:33" s="19" customFormat="1" ht="13.5" customHeight="1" x14ac:dyDescent="0.3">
      <c r="A9" s="304" t="s">
        <v>86</v>
      </c>
      <c r="B9" s="473">
        <v>31.166046040000001</v>
      </c>
      <c r="C9" s="473">
        <v>40.795069750000003</v>
      </c>
      <c r="D9" s="473">
        <v>35.931238870000001</v>
      </c>
      <c r="E9" s="473">
        <v>34.552872440000002</v>
      </c>
      <c r="F9" s="473">
        <v>51.064046349999998</v>
      </c>
      <c r="G9" s="473">
        <v>37.67826007</v>
      </c>
      <c r="H9" s="473"/>
      <c r="I9" s="473" t="s">
        <v>259</v>
      </c>
      <c r="J9" s="473" t="s">
        <v>259</v>
      </c>
      <c r="K9" s="473" t="s">
        <v>259</v>
      </c>
      <c r="L9" s="473" t="s">
        <v>259</v>
      </c>
      <c r="M9" s="473" t="s">
        <v>259</v>
      </c>
      <c r="N9" s="473" t="s">
        <v>259</v>
      </c>
      <c r="O9" s="571"/>
      <c r="P9" s="473" t="s">
        <v>259</v>
      </c>
      <c r="R9" s="304" t="s">
        <v>86</v>
      </c>
      <c r="S9" s="473">
        <v>19.5</v>
      </c>
      <c r="T9" s="473">
        <v>27.5</v>
      </c>
      <c r="U9" s="473">
        <v>21.5</v>
      </c>
      <c r="V9" s="473">
        <v>10.5</v>
      </c>
      <c r="W9" s="473">
        <v>27.5</v>
      </c>
      <c r="X9" s="473">
        <v>13.5</v>
      </c>
      <c r="Y9" s="473"/>
      <c r="Z9" s="473" t="s">
        <v>259</v>
      </c>
      <c r="AA9" s="473" t="s">
        <v>259</v>
      </c>
      <c r="AB9" s="473" t="s">
        <v>259</v>
      </c>
      <c r="AC9" s="473" t="s">
        <v>259</v>
      </c>
      <c r="AD9" s="473" t="s">
        <v>259</v>
      </c>
      <c r="AE9" s="473" t="s">
        <v>259</v>
      </c>
      <c r="AF9" s="571"/>
      <c r="AG9" s="473" t="s">
        <v>259</v>
      </c>
    </row>
    <row r="10" spans="1:33" s="19" customFormat="1" ht="13.5" customHeight="1" x14ac:dyDescent="0.3">
      <c r="A10" s="304" t="s">
        <v>87</v>
      </c>
      <c r="B10" s="473">
        <v>30.982695719999999</v>
      </c>
      <c r="C10" s="473">
        <v>45.017819379999999</v>
      </c>
      <c r="D10" s="473">
        <v>37.433575040000001</v>
      </c>
      <c r="E10" s="473">
        <v>34.387649250000003</v>
      </c>
      <c r="F10" s="473">
        <v>51.35426124</v>
      </c>
      <c r="G10" s="473">
        <v>37.192878010000001</v>
      </c>
      <c r="H10" s="473"/>
      <c r="I10" s="473" t="s">
        <v>259</v>
      </c>
      <c r="J10" s="473" t="s">
        <v>259</v>
      </c>
      <c r="K10" s="473" t="s">
        <v>259</v>
      </c>
      <c r="L10" s="473" t="s">
        <v>259</v>
      </c>
      <c r="M10" s="473" t="s">
        <v>259</v>
      </c>
      <c r="N10" s="473" t="s">
        <v>259</v>
      </c>
      <c r="O10" s="571"/>
      <c r="P10" s="473" t="s">
        <v>259</v>
      </c>
      <c r="R10" s="304" t="s">
        <v>87</v>
      </c>
      <c r="S10" s="473">
        <v>19.5</v>
      </c>
      <c r="T10" s="473">
        <v>28.5</v>
      </c>
      <c r="U10" s="473">
        <v>26.5</v>
      </c>
      <c r="V10" s="473">
        <v>9.5</v>
      </c>
      <c r="W10" s="473">
        <v>28.5</v>
      </c>
      <c r="X10" s="473">
        <v>13.5</v>
      </c>
      <c r="Y10" s="473"/>
      <c r="Z10" s="473" t="s">
        <v>259</v>
      </c>
      <c r="AA10" s="473" t="s">
        <v>259</v>
      </c>
      <c r="AB10" s="473" t="s">
        <v>259</v>
      </c>
      <c r="AC10" s="473" t="s">
        <v>259</v>
      </c>
      <c r="AD10" s="473" t="s">
        <v>259</v>
      </c>
      <c r="AE10" s="473" t="s">
        <v>259</v>
      </c>
      <c r="AF10" s="571"/>
      <c r="AG10" s="473" t="s">
        <v>259</v>
      </c>
    </row>
    <row r="11" spans="1:33" s="19" customFormat="1" ht="13.5" customHeight="1" x14ac:dyDescent="0.3">
      <c r="A11" s="304" t="s">
        <v>117</v>
      </c>
      <c r="B11" s="473">
        <v>31.38210261</v>
      </c>
      <c r="C11" s="473">
        <v>39.189200360000001</v>
      </c>
      <c r="D11" s="473">
        <v>35.054606769999999</v>
      </c>
      <c r="E11" s="473">
        <v>35.811040550000001</v>
      </c>
      <c r="F11" s="473">
        <v>52.533957409999999</v>
      </c>
      <c r="G11" s="473">
        <v>38.822935909999998</v>
      </c>
      <c r="H11" s="473"/>
      <c r="I11" s="473" t="s">
        <v>259</v>
      </c>
      <c r="J11" s="473" t="s">
        <v>259</v>
      </c>
      <c r="K11" s="473" t="s">
        <v>259</v>
      </c>
      <c r="L11" s="473" t="s">
        <v>259</v>
      </c>
      <c r="M11" s="473" t="s">
        <v>259</v>
      </c>
      <c r="N11" s="473" t="s">
        <v>259</v>
      </c>
      <c r="O11" s="571"/>
      <c r="P11" s="473" t="s">
        <v>259</v>
      </c>
      <c r="R11" s="304" t="s">
        <v>117</v>
      </c>
      <c r="S11" s="473">
        <v>20.5</v>
      </c>
      <c r="T11" s="473">
        <v>27.5</v>
      </c>
      <c r="U11" s="473">
        <v>21.5</v>
      </c>
      <c r="V11" s="473">
        <v>10.5</v>
      </c>
      <c r="W11" s="473">
        <v>27.5</v>
      </c>
      <c r="X11" s="473">
        <v>13.5</v>
      </c>
      <c r="Y11" s="473"/>
      <c r="Z11" s="473" t="s">
        <v>259</v>
      </c>
      <c r="AA11" s="473" t="s">
        <v>259</v>
      </c>
      <c r="AB11" s="473" t="s">
        <v>259</v>
      </c>
      <c r="AC11" s="473" t="s">
        <v>259</v>
      </c>
      <c r="AD11" s="473" t="s">
        <v>259</v>
      </c>
      <c r="AE11" s="473" t="s">
        <v>259</v>
      </c>
      <c r="AF11" s="571"/>
      <c r="AG11" s="473" t="s">
        <v>259</v>
      </c>
    </row>
    <row r="12" spans="1:33" s="19" customFormat="1" ht="13.5" customHeight="1" x14ac:dyDescent="0.3">
      <c r="A12" s="304" t="s">
        <v>89</v>
      </c>
      <c r="B12" s="473">
        <v>27.24603243</v>
      </c>
      <c r="C12" s="473">
        <v>36.951079810000003</v>
      </c>
      <c r="D12" s="473">
        <v>31.496637060000001</v>
      </c>
      <c r="E12" s="473">
        <v>29.865118729999999</v>
      </c>
      <c r="F12" s="473">
        <v>41.575954690000003</v>
      </c>
      <c r="G12" s="473">
        <v>31.38637997</v>
      </c>
      <c r="H12" s="473"/>
      <c r="I12" s="473" t="s">
        <v>259</v>
      </c>
      <c r="J12" s="473" t="s">
        <v>259</v>
      </c>
      <c r="K12" s="473" t="s">
        <v>259</v>
      </c>
      <c r="L12" s="473" t="s">
        <v>259</v>
      </c>
      <c r="M12" s="473" t="s">
        <v>259</v>
      </c>
      <c r="N12" s="473" t="s">
        <v>259</v>
      </c>
      <c r="O12" s="571"/>
      <c r="P12" s="473" t="s">
        <v>259</v>
      </c>
      <c r="R12" s="304" t="s">
        <v>89</v>
      </c>
      <c r="S12" s="473">
        <v>17.5</v>
      </c>
      <c r="T12" s="473">
        <v>26.5</v>
      </c>
      <c r="U12" s="473">
        <v>20.5</v>
      </c>
      <c r="V12" s="473">
        <v>5.5</v>
      </c>
      <c r="W12" s="473">
        <v>20.5</v>
      </c>
      <c r="X12" s="473">
        <v>6.5</v>
      </c>
      <c r="Y12" s="473"/>
      <c r="Z12" s="473" t="s">
        <v>259</v>
      </c>
      <c r="AA12" s="473" t="s">
        <v>259</v>
      </c>
      <c r="AB12" s="473" t="s">
        <v>259</v>
      </c>
      <c r="AC12" s="473" t="s">
        <v>259</v>
      </c>
      <c r="AD12" s="473" t="s">
        <v>259</v>
      </c>
      <c r="AE12" s="473" t="s">
        <v>259</v>
      </c>
      <c r="AF12" s="571"/>
      <c r="AG12" s="473" t="s">
        <v>259</v>
      </c>
    </row>
    <row r="13" spans="1:33" s="19" customFormat="1" ht="13.5" customHeight="1" x14ac:dyDescent="0.3">
      <c r="A13" s="304" t="s">
        <v>90</v>
      </c>
      <c r="B13" s="473">
        <v>25.697946030000001</v>
      </c>
      <c r="C13" s="473">
        <v>37.057902089999999</v>
      </c>
      <c r="D13" s="473">
        <v>30.528702939999999</v>
      </c>
      <c r="E13" s="473">
        <v>30.100069340000001</v>
      </c>
      <c r="F13" s="473">
        <v>50.066986659999998</v>
      </c>
      <c r="G13" s="473">
        <v>32.380923289999998</v>
      </c>
      <c r="H13" s="473"/>
      <c r="I13" s="473" t="s">
        <v>259</v>
      </c>
      <c r="J13" s="473" t="s">
        <v>259</v>
      </c>
      <c r="K13" s="473" t="s">
        <v>259</v>
      </c>
      <c r="L13" s="473" t="s">
        <v>259</v>
      </c>
      <c r="M13" s="473" t="s">
        <v>259</v>
      </c>
      <c r="N13" s="473" t="s">
        <v>259</v>
      </c>
      <c r="O13" s="571"/>
      <c r="P13" s="473" t="s">
        <v>259</v>
      </c>
      <c r="R13" s="304" t="s">
        <v>90</v>
      </c>
      <c r="S13" s="473">
        <v>13.5</v>
      </c>
      <c r="T13" s="473">
        <v>26.5</v>
      </c>
      <c r="U13" s="473">
        <v>19.5</v>
      </c>
      <c r="V13" s="473">
        <v>5.5</v>
      </c>
      <c r="W13" s="473">
        <v>23.5</v>
      </c>
      <c r="X13" s="473">
        <v>5.5</v>
      </c>
      <c r="Y13" s="473"/>
      <c r="Z13" s="473" t="s">
        <v>259</v>
      </c>
      <c r="AA13" s="473" t="s">
        <v>259</v>
      </c>
      <c r="AB13" s="473" t="s">
        <v>259</v>
      </c>
      <c r="AC13" s="473" t="s">
        <v>259</v>
      </c>
      <c r="AD13" s="473" t="s">
        <v>259</v>
      </c>
      <c r="AE13" s="473" t="s">
        <v>259</v>
      </c>
      <c r="AF13" s="571"/>
      <c r="AG13" s="473" t="s">
        <v>259</v>
      </c>
    </row>
    <row r="14" spans="1:33" s="19" customFormat="1" ht="13.5" customHeight="1" x14ac:dyDescent="0.3">
      <c r="A14" s="304" t="s">
        <v>91</v>
      </c>
      <c r="B14" s="473">
        <v>27.731838450000001</v>
      </c>
      <c r="C14" s="473">
        <v>36.989040520000003</v>
      </c>
      <c r="D14" s="473">
        <v>31.958260490000001</v>
      </c>
      <c r="E14" s="473">
        <v>28.86752439</v>
      </c>
      <c r="F14" s="473">
        <v>49.040467489999997</v>
      </c>
      <c r="G14" s="473">
        <v>31.07795943</v>
      </c>
      <c r="H14" s="473"/>
      <c r="I14" s="473">
        <v>23.729770769999998</v>
      </c>
      <c r="J14" s="473">
        <v>21.331606220000001</v>
      </c>
      <c r="K14" s="473">
        <v>23.712751879999999</v>
      </c>
      <c r="L14" s="473">
        <v>62.396067420000001</v>
      </c>
      <c r="M14" s="473" t="s">
        <v>259</v>
      </c>
      <c r="N14" s="473">
        <v>62.396067420000001</v>
      </c>
      <c r="O14" s="571"/>
      <c r="P14" s="473" t="s">
        <v>259</v>
      </c>
      <c r="R14" s="304" t="s">
        <v>91</v>
      </c>
      <c r="S14" s="473">
        <v>15.5</v>
      </c>
      <c r="T14" s="473">
        <v>26.5</v>
      </c>
      <c r="U14" s="473">
        <v>20.5</v>
      </c>
      <c r="V14" s="473">
        <v>5.5</v>
      </c>
      <c r="W14" s="473">
        <v>24.5</v>
      </c>
      <c r="X14" s="473">
        <v>6.5</v>
      </c>
      <c r="Y14" s="473"/>
      <c r="Z14" s="473">
        <v>13.5</v>
      </c>
      <c r="AA14" s="473">
        <v>12.5</v>
      </c>
      <c r="AB14" s="473">
        <v>13.5</v>
      </c>
      <c r="AC14" s="473">
        <v>27.5</v>
      </c>
      <c r="AD14" s="473" t="s">
        <v>259</v>
      </c>
      <c r="AE14" s="473">
        <v>27.5</v>
      </c>
      <c r="AF14" s="571"/>
      <c r="AG14" s="473" t="s">
        <v>259</v>
      </c>
    </row>
    <row r="15" spans="1:33" s="19" customFormat="1" ht="13.5" customHeight="1" x14ac:dyDescent="0.3">
      <c r="A15" s="304" t="s">
        <v>92</v>
      </c>
      <c r="B15" s="473">
        <v>31.55365261</v>
      </c>
      <c r="C15" s="473">
        <v>40.341883199999998</v>
      </c>
      <c r="D15" s="473">
        <v>35.555212259999998</v>
      </c>
      <c r="E15" s="473">
        <v>28.835412720000001</v>
      </c>
      <c r="F15" s="473">
        <v>46.746647709999998</v>
      </c>
      <c r="G15" s="473">
        <v>30.951134889999999</v>
      </c>
      <c r="H15" s="473"/>
      <c r="I15" s="473">
        <v>23.58443986</v>
      </c>
      <c r="J15" s="473">
        <v>24.930199429999998</v>
      </c>
      <c r="K15" s="473">
        <v>23.610287280000001</v>
      </c>
      <c r="L15" s="473">
        <v>44.214454979999999</v>
      </c>
      <c r="M15" s="473" t="s">
        <v>259</v>
      </c>
      <c r="N15" s="473">
        <v>44.214454979999999</v>
      </c>
      <c r="O15" s="571"/>
      <c r="P15" s="473" t="s">
        <v>259</v>
      </c>
      <c r="R15" s="304" t="s">
        <v>92</v>
      </c>
      <c r="S15" s="473">
        <v>19.5</v>
      </c>
      <c r="T15" s="473">
        <v>26.5</v>
      </c>
      <c r="U15" s="473">
        <v>20.5</v>
      </c>
      <c r="V15" s="473">
        <v>5.5</v>
      </c>
      <c r="W15" s="473">
        <v>26.5</v>
      </c>
      <c r="X15" s="473">
        <v>6.5</v>
      </c>
      <c r="Y15" s="473"/>
      <c r="Z15" s="473">
        <v>12.5</v>
      </c>
      <c r="AA15" s="473">
        <v>19.5</v>
      </c>
      <c r="AB15" s="473">
        <v>13.5</v>
      </c>
      <c r="AC15" s="473">
        <v>19.5</v>
      </c>
      <c r="AD15" s="473" t="s">
        <v>259</v>
      </c>
      <c r="AE15" s="473">
        <v>19.5</v>
      </c>
      <c r="AF15" s="571"/>
      <c r="AG15" s="473" t="s">
        <v>259</v>
      </c>
    </row>
    <row r="16" spans="1:33" s="19" customFormat="1" ht="13.5" customHeight="1" x14ac:dyDescent="0.3">
      <c r="A16" s="304" t="s">
        <v>93</v>
      </c>
      <c r="B16" s="473">
        <v>31.093086280000001</v>
      </c>
      <c r="C16" s="473">
        <v>41.02164904</v>
      </c>
      <c r="D16" s="473">
        <v>35.457133220000003</v>
      </c>
      <c r="E16" s="473">
        <v>31.300939960000001</v>
      </c>
      <c r="F16" s="473">
        <v>41.961437949999997</v>
      </c>
      <c r="G16" s="473">
        <v>32.557834659999997</v>
      </c>
      <c r="H16" s="473"/>
      <c r="I16" s="473">
        <v>21.83569464</v>
      </c>
      <c r="J16" s="473">
        <v>29.601648350000001</v>
      </c>
      <c r="K16" s="473">
        <v>21.980983219999999</v>
      </c>
      <c r="L16" s="473">
        <v>40.030131830000002</v>
      </c>
      <c r="M16" s="473">
        <v>25.38888889</v>
      </c>
      <c r="N16" s="473">
        <v>39.550091070000001</v>
      </c>
      <c r="O16" s="571"/>
      <c r="P16" s="473" t="s">
        <v>259</v>
      </c>
      <c r="R16" s="304" t="s">
        <v>93</v>
      </c>
      <c r="S16" s="473">
        <v>19.5</v>
      </c>
      <c r="T16" s="473">
        <v>27.5</v>
      </c>
      <c r="U16" s="473">
        <v>20.5</v>
      </c>
      <c r="V16" s="473">
        <v>6.5</v>
      </c>
      <c r="W16" s="473">
        <v>21.5</v>
      </c>
      <c r="X16" s="473">
        <v>7.5</v>
      </c>
      <c r="Y16" s="473"/>
      <c r="Z16" s="473">
        <v>6.5</v>
      </c>
      <c r="AA16" s="473">
        <v>20.5</v>
      </c>
      <c r="AB16" s="473">
        <v>6.5</v>
      </c>
      <c r="AC16" s="473">
        <v>13.5</v>
      </c>
      <c r="AD16" s="473">
        <v>7</v>
      </c>
      <c r="AE16" s="473">
        <v>13.5</v>
      </c>
      <c r="AF16" s="571"/>
      <c r="AG16" s="473" t="s">
        <v>259</v>
      </c>
    </row>
    <row r="17" spans="1:33" s="19" customFormat="1" ht="13.5" customHeight="1" x14ac:dyDescent="0.3">
      <c r="A17" s="304" t="s">
        <v>922</v>
      </c>
      <c r="B17" s="473">
        <v>31.850476230000002</v>
      </c>
      <c r="C17" s="473">
        <v>41.179033330000003</v>
      </c>
      <c r="D17" s="473">
        <v>35.964418639999998</v>
      </c>
      <c r="E17" s="473">
        <v>31.379013879999999</v>
      </c>
      <c r="F17" s="473">
        <v>45.365576189999999</v>
      </c>
      <c r="G17" s="473">
        <v>33.196060559999999</v>
      </c>
      <c r="H17" s="473"/>
      <c r="I17" s="473">
        <v>21.318727419999998</v>
      </c>
      <c r="J17" s="473">
        <v>43.114740009999998</v>
      </c>
      <c r="K17" s="473">
        <v>22.52921241</v>
      </c>
      <c r="L17" s="473">
        <v>47.132203390000001</v>
      </c>
      <c r="M17" s="473">
        <v>75.752941179999993</v>
      </c>
      <c r="N17" s="473">
        <v>48.070588239999999</v>
      </c>
      <c r="O17" s="571"/>
      <c r="P17" s="473" t="s">
        <v>259</v>
      </c>
      <c r="Q17" s="141"/>
      <c r="R17" s="304" t="s">
        <v>922</v>
      </c>
      <c r="S17" s="473">
        <v>20.5</v>
      </c>
      <c r="T17" s="473">
        <v>27.5</v>
      </c>
      <c r="U17" s="473">
        <v>21.5</v>
      </c>
      <c r="V17" s="473">
        <v>7.5</v>
      </c>
      <c r="W17" s="473">
        <v>24.5</v>
      </c>
      <c r="X17" s="473">
        <v>10.5</v>
      </c>
      <c r="Y17" s="473"/>
      <c r="Z17" s="473">
        <v>8.5</v>
      </c>
      <c r="AA17" s="473">
        <v>27.5</v>
      </c>
      <c r="AB17" s="473">
        <v>9.5</v>
      </c>
      <c r="AC17" s="473">
        <v>13.5</v>
      </c>
      <c r="AD17" s="473">
        <v>49.5</v>
      </c>
      <c r="AE17" s="473">
        <v>14.5</v>
      </c>
      <c r="AF17" s="571"/>
      <c r="AG17" s="473" t="s">
        <v>259</v>
      </c>
    </row>
    <row r="18" spans="1:33" s="19" customFormat="1" ht="13.5" customHeight="1" x14ac:dyDescent="0.3">
      <c r="A18" s="304" t="s">
        <v>95</v>
      </c>
      <c r="B18" s="473">
        <v>31.047764520000001</v>
      </c>
      <c r="C18" s="473">
        <v>37.662979980000003</v>
      </c>
      <c r="D18" s="473">
        <v>34.005474220000004</v>
      </c>
      <c r="E18" s="473">
        <v>30.019542699999999</v>
      </c>
      <c r="F18" s="473">
        <v>46.169331579999998</v>
      </c>
      <c r="G18" s="473">
        <v>32.049731700000002</v>
      </c>
      <c r="H18" s="473"/>
      <c r="I18" s="473">
        <v>21.431597119999999</v>
      </c>
      <c r="J18" s="473">
        <v>53.221911419999998</v>
      </c>
      <c r="K18" s="473">
        <v>23.196263129999998</v>
      </c>
      <c r="L18" s="473">
        <v>36.679789550000002</v>
      </c>
      <c r="M18" s="473">
        <v>24.541237110000001</v>
      </c>
      <c r="N18" s="473">
        <v>35.881525420000003</v>
      </c>
      <c r="O18" s="571"/>
      <c r="P18" s="473" t="s">
        <v>259</v>
      </c>
      <c r="R18" s="304" t="s">
        <v>95</v>
      </c>
      <c r="S18" s="473">
        <v>18.5</v>
      </c>
      <c r="T18" s="473">
        <v>27.5</v>
      </c>
      <c r="U18" s="473">
        <v>21.5</v>
      </c>
      <c r="V18" s="473">
        <v>7.5</v>
      </c>
      <c r="W18" s="473">
        <v>25.5</v>
      </c>
      <c r="X18" s="473">
        <v>9.5</v>
      </c>
      <c r="Y18" s="473"/>
      <c r="Z18" s="473">
        <v>9.5</v>
      </c>
      <c r="AA18" s="473">
        <v>23.5</v>
      </c>
      <c r="AB18" s="473">
        <v>9.5</v>
      </c>
      <c r="AC18" s="473">
        <v>7.5</v>
      </c>
      <c r="AD18" s="473">
        <v>11</v>
      </c>
      <c r="AE18" s="473">
        <v>7.5</v>
      </c>
      <c r="AF18" s="571"/>
      <c r="AG18" s="473" t="s">
        <v>259</v>
      </c>
    </row>
    <row r="19" spans="1:33" s="19" customFormat="1" ht="13.5" customHeight="1" x14ac:dyDescent="0.3">
      <c r="A19" s="304" t="s">
        <v>96</v>
      </c>
      <c r="B19" s="473">
        <v>31.406874569999999</v>
      </c>
      <c r="C19" s="473">
        <v>41.562922270000001</v>
      </c>
      <c r="D19" s="473">
        <v>35.797399800000001</v>
      </c>
      <c r="E19" s="473">
        <v>31.972354459999998</v>
      </c>
      <c r="F19" s="473">
        <v>44.907078579999997</v>
      </c>
      <c r="G19" s="473">
        <v>33.679311869999999</v>
      </c>
      <c r="H19" s="473"/>
      <c r="I19" s="473">
        <v>21.953302520000001</v>
      </c>
      <c r="J19" s="473">
        <v>52.332061070000002</v>
      </c>
      <c r="K19" s="473">
        <v>23.740338470000001</v>
      </c>
      <c r="L19" s="473">
        <v>36.339940540000001</v>
      </c>
      <c r="M19" s="473">
        <v>39.565693430000003</v>
      </c>
      <c r="N19" s="473">
        <v>36.545011600000002</v>
      </c>
      <c r="O19" s="571"/>
      <c r="P19" s="473" t="s">
        <v>259</v>
      </c>
      <c r="R19" s="304" t="s">
        <v>96</v>
      </c>
      <c r="S19" s="473">
        <v>20.5</v>
      </c>
      <c r="T19" s="473">
        <v>27.5</v>
      </c>
      <c r="U19" s="473">
        <v>21.5</v>
      </c>
      <c r="V19" s="473">
        <v>7.5</v>
      </c>
      <c r="W19" s="473">
        <v>27.5</v>
      </c>
      <c r="X19" s="473">
        <v>9.5</v>
      </c>
      <c r="Y19" s="473"/>
      <c r="Z19" s="473">
        <v>8.5</v>
      </c>
      <c r="AA19" s="473">
        <v>20.5</v>
      </c>
      <c r="AB19" s="473">
        <v>9.5</v>
      </c>
      <c r="AC19" s="473">
        <v>8.5</v>
      </c>
      <c r="AD19" s="473">
        <v>13.5</v>
      </c>
      <c r="AE19" s="473">
        <v>8.5</v>
      </c>
      <c r="AF19" s="571"/>
      <c r="AG19" s="473" t="s">
        <v>259</v>
      </c>
    </row>
    <row r="20" spans="1:33" s="19" customFormat="1" ht="13.5" customHeight="1" x14ac:dyDescent="0.3">
      <c r="A20" s="304" t="s">
        <v>97</v>
      </c>
      <c r="B20" s="473">
        <v>31.121958599999999</v>
      </c>
      <c r="C20" s="473">
        <v>45.722850340000001</v>
      </c>
      <c r="D20" s="473">
        <v>37.304578429999999</v>
      </c>
      <c r="E20" s="473">
        <v>35.424810229999999</v>
      </c>
      <c r="F20" s="473">
        <v>52.282309499999997</v>
      </c>
      <c r="G20" s="473">
        <v>37.584819510000003</v>
      </c>
      <c r="H20" s="473"/>
      <c r="I20" s="473">
        <v>21.160256409999999</v>
      </c>
      <c r="J20" s="473">
        <v>52.484276729999998</v>
      </c>
      <c r="K20" s="473">
        <v>23.51668476</v>
      </c>
      <c r="L20" s="473">
        <v>47.024003839999999</v>
      </c>
      <c r="M20" s="473">
        <v>31.716455700000001</v>
      </c>
      <c r="N20" s="473">
        <v>45.698311769999997</v>
      </c>
      <c r="O20" s="571"/>
      <c r="P20" s="473" t="s">
        <v>259</v>
      </c>
      <c r="R20" s="304" t="s">
        <v>97</v>
      </c>
      <c r="S20" s="473">
        <v>18.5</v>
      </c>
      <c r="T20" s="473">
        <v>27.5</v>
      </c>
      <c r="U20" s="473">
        <v>21.5</v>
      </c>
      <c r="V20" s="473">
        <v>6.5</v>
      </c>
      <c r="W20" s="473">
        <v>27.5</v>
      </c>
      <c r="X20" s="473">
        <v>9.5</v>
      </c>
      <c r="Y20" s="473"/>
      <c r="Z20" s="473">
        <v>6.5</v>
      </c>
      <c r="AA20" s="473">
        <v>20.5</v>
      </c>
      <c r="AB20" s="473">
        <v>7.5</v>
      </c>
      <c r="AC20" s="473">
        <v>13.5</v>
      </c>
      <c r="AD20" s="473">
        <v>13</v>
      </c>
      <c r="AE20" s="473">
        <v>13.5</v>
      </c>
      <c r="AF20" s="571"/>
      <c r="AG20" s="473" t="s">
        <v>259</v>
      </c>
    </row>
    <row r="21" spans="1:33" s="19" customFormat="1" ht="13.5" customHeight="1" thickBot="1" x14ac:dyDescent="0.35">
      <c r="A21" s="377" t="s">
        <v>98</v>
      </c>
      <c r="B21" s="380">
        <v>33.21685772</v>
      </c>
      <c r="C21" s="380">
        <v>48.133569610000002</v>
      </c>
      <c r="D21" s="380">
        <v>39.523486560000002</v>
      </c>
      <c r="E21" s="380">
        <v>34.277639600000001</v>
      </c>
      <c r="F21" s="380">
        <v>48.917048749999999</v>
      </c>
      <c r="G21" s="380">
        <v>36.202801600000001</v>
      </c>
      <c r="H21" s="380"/>
      <c r="I21" s="380">
        <v>22.087717779999998</v>
      </c>
      <c r="J21" s="380">
        <v>35.853838070000002</v>
      </c>
      <c r="K21" s="380">
        <v>23.137648030000001</v>
      </c>
      <c r="L21" s="380">
        <v>68.061279830000004</v>
      </c>
      <c r="M21" s="380">
        <v>29.534412960000001</v>
      </c>
      <c r="N21" s="380">
        <v>65.642947899999996</v>
      </c>
      <c r="O21" s="571"/>
      <c r="P21" s="380" t="s">
        <v>259</v>
      </c>
      <c r="R21" s="377" t="s">
        <v>98</v>
      </c>
      <c r="S21" s="380">
        <v>20.5</v>
      </c>
      <c r="T21" s="380">
        <v>28.5</v>
      </c>
      <c r="U21" s="380">
        <v>22.5</v>
      </c>
      <c r="V21" s="380">
        <v>7.5</v>
      </c>
      <c r="W21" s="380">
        <v>28.5</v>
      </c>
      <c r="X21" s="380">
        <v>9.5</v>
      </c>
      <c r="Y21" s="380"/>
      <c r="Z21" s="380">
        <v>6.5</v>
      </c>
      <c r="AA21" s="380">
        <v>14.5</v>
      </c>
      <c r="AB21" s="380">
        <v>7.5</v>
      </c>
      <c r="AC21" s="380">
        <v>11.5</v>
      </c>
      <c r="AD21" s="380">
        <v>20</v>
      </c>
      <c r="AE21" s="380">
        <v>12.5</v>
      </c>
      <c r="AF21" s="571"/>
      <c r="AG21" s="380" t="s">
        <v>259</v>
      </c>
    </row>
    <row r="22" spans="1:33" s="19" customFormat="1" ht="13.5" customHeight="1" x14ac:dyDescent="0.3">
      <c r="A22" s="383" t="s">
        <v>99</v>
      </c>
      <c r="B22" s="838">
        <v>47.721542134164885</v>
      </c>
      <c r="C22" s="838">
        <v>64.842092139919501</v>
      </c>
      <c r="D22" s="838">
        <v>54.745794797055439</v>
      </c>
      <c r="E22" s="838">
        <v>44.883779668607254</v>
      </c>
      <c r="F22" s="838">
        <v>74.586768743460837</v>
      </c>
      <c r="G22" s="838">
        <v>48.926483899691405</v>
      </c>
      <c r="H22" s="838" t="s">
        <v>100</v>
      </c>
      <c r="I22" s="838">
        <v>35.076367582129762</v>
      </c>
      <c r="J22" s="838">
        <v>52.843504795117695</v>
      </c>
      <c r="K22" s="838">
        <v>36.480840799448657</v>
      </c>
      <c r="L22" s="838">
        <v>69.26436363636364</v>
      </c>
      <c r="M22" s="838">
        <v>69.119718309859152</v>
      </c>
      <c r="N22" s="838">
        <v>69.257261410788388</v>
      </c>
      <c r="O22" s="838" t="s">
        <v>100</v>
      </c>
      <c r="P22" s="838">
        <v>95.190402476780193</v>
      </c>
      <c r="R22" s="383" t="s">
        <v>99</v>
      </c>
      <c r="S22" s="713">
        <v>28.5</v>
      </c>
      <c r="T22" s="713">
        <v>41.5</v>
      </c>
      <c r="U22" s="713">
        <v>32.5</v>
      </c>
      <c r="V22" s="713">
        <v>13.5</v>
      </c>
      <c r="W22" s="713">
        <v>47.5</v>
      </c>
      <c r="X22" s="713">
        <v>16.5</v>
      </c>
      <c r="Y22" s="571" t="s">
        <v>100</v>
      </c>
      <c r="Z22" s="713">
        <v>11.5</v>
      </c>
      <c r="AA22" s="713">
        <v>14.5</v>
      </c>
      <c r="AB22" s="713">
        <v>11.5</v>
      </c>
      <c r="AC22" s="713">
        <v>18.5</v>
      </c>
      <c r="AD22" s="713">
        <v>32</v>
      </c>
      <c r="AE22" s="713">
        <v>20.5</v>
      </c>
      <c r="AF22" s="571" t="s">
        <v>100</v>
      </c>
      <c r="AG22" s="713">
        <v>27</v>
      </c>
    </row>
    <row r="23" spans="1:33" s="19" customFormat="1" ht="13.5" customHeight="1" x14ac:dyDescent="0.3">
      <c r="A23" s="75"/>
      <c r="B23" s="141"/>
      <c r="C23" s="142"/>
      <c r="D23" s="142"/>
      <c r="E23" s="84"/>
      <c r="F23" s="84"/>
      <c r="G23" s="84"/>
      <c r="H23" s="84"/>
      <c r="I23" s="84"/>
      <c r="J23" s="84"/>
      <c r="K23" s="84"/>
      <c r="L23" s="84"/>
      <c r="M23" s="25"/>
      <c r="N23" s="141"/>
      <c r="P23" s="14"/>
      <c r="Q23" s="14"/>
      <c r="R23" s="14"/>
      <c r="S23" s="14"/>
      <c r="T23" s="14"/>
      <c r="U23" s="14"/>
      <c r="V23" s="14"/>
      <c r="W23" s="14"/>
      <c r="X23" s="14"/>
      <c r="Y23" s="14"/>
    </row>
    <row r="24" spans="1:33" s="19" customFormat="1" ht="11.5" x14ac:dyDescent="0.3">
      <c r="B24" s="117"/>
      <c r="C24" s="117"/>
      <c r="D24" s="117"/>
      <c r="E24" s="117"/>
      <c r="F24" s="117"/>
      <c r="G24" s="117"/>
      <c r="H24" s="117"/>
      <c r="I24" s="117"/>
      <c r="J24" s="117"/>
      <c r="K24" s="117"/>
      <c r="L24" s="117"/>
      <c r="M24" s="117"/>
      <c r="N24" s="117"/>
    </row>
    <row r="25" spans="1:33" s="19" customFormat="1" ht="13.5" customHeight="1" x14ac:dyDescent="0.3">
      <c r="A25" s="19" t="s">
        <v>105</v>
      </c>
      <c r="F25" s="117"/>
    </row>
    <row r="26" spans="1:33" s="19" customFormat="1" ht="13.5" customHeight="1" x14ac:dyDescent="0.3">
      <c r="A26" s="19" t="s">
        <v>923</v>
      </c>
    </row>
    <row r="27" spans="1:33" s="19" customFormat="1" ht="12.75" customHeight="1" x14ac:dyDescent="0.3">
      <c r="A27" s="19" t="s">
        <v>924</v>
      </c>
    </row>
    <row r="28" spans="1:33" s="19" customFormat="1" ht="12.75" customHeight="1" x14ac:dyDescent="0.3"/>
    <row r="29" spans="1:33" ht="14" x14ac:dyDescent="0.3">
      <c r="A29" s="19" t="s">
        <v>111</v>
      </c>
      <c r="B29" s="7"/>
      <c r="C29" s="41"/>
      <c r="D29" s="41"/>
      <c r="E29" s="41"/>
      <c r="F29" s="41"/>
      <c r="G29" s="41"/>
      <c r="H29" s="41"/>
      <c r="I29" s="41"/>
      <c r="J29" s="7"/>
      <c r="K29" s="19"/>
      <c r="L29" s="19"/>
      <c r="M29" s="19"/>
      <c r="N29" s="19"/>
      <c r="O29" s="19"/>
      <c r="P29" s="19"/>
      <c r="Q29" s="19"/>
      <c r="R29" s="40"/>
      <c r="S29" s="40"/>
      <c r="T29" s="40"/>
      <c r="U29" s="40"/>
      <c r="V29" s="40"/>
      <c r="W29" s="40"/>
      <c r="X29" s="19"/>
      <c r="Y29" s="41"/>
      <c r="Z29" s="41"/>
      <c r="AA29" s="41"/>
    </row>
    <row r="30" spans="1:33" s="41" customFormat="1" ht="13.5" customHeight="1" x14ac:dyDescent="0.3">
      <c r="A30" s="19" t="s">
        <v>2</v>
      </c>
      <c r="B30" s="7"/>
      <c r="J30" s="7"/>
      <c r="K30" s="19"/>
      <c r="L30" s="19"/>
      <c r="M30" s="19"/>
      <c r="N30" s="19"/>
      <c r="O30" s="19"/>
      <c r="P30" s="19"/>
      <c r="Q30" s="19"/>
      <c r="R30" s="40"/>
      <c r="S30" s="40"/>
      <c r="T30" s="40"/>
      <c r="U30" s="40"/>
      <c r="V30" s="40"/>
      <c r="W30" s="40"/>
      <c r="X30" s="19"/>
    </row>
    <row r="31" spans="1:33" s="41" customFormat="1" ht="14" x14ac:dyDescent="0.3">
      <c r="A31" s="19"/>
      <c r="B31" s="7"/>
      <c r="J31" s="7"/>
      <c r="K31" s="19"/>
      <c r="L31" s="19"/>
      <c r="M31" s="19"/>
      <c r="N31" s="19"/>
      <c r="O31" s="19"/>
      <c r="P31" s="19"/>
      <c r="Q31" s="19"/>
      <c r="R31" s="40"/>
      <c r="S31" s="40"/>
      <c r="T31" s="40"/>
      <c r="U31" s="40"/>
      <c r="V31" s="40"/>
      <c r="W31" s="40"/>
      <c r="X31" s="19"/>
    </row>
    <row r="32" spans="1:33" s="41" customFormat="1" ht="14" x14ac:dyDescent="0.3">
      <c r="A32" s="51" t="s">
        <v>112</v>
      </c>
      <c r="B32" s="7"/>
      <c r="J32" s="7"/>
      <c r="K32" s="19"/>
      <c r="L32" s="19"/>
      <c r="M32" s="19"/>
      <c r="N32" s="19"/>
      <c r="O32" s="19"/>
      <c r="P32" s="19"/>
      <c r="Q32" s="19"/>
      <c r="R32" s="40"/>
      <c r="S32" s="40"/>
      <c r="T32" s="40"/>
      <c r="U32" s="40"/>
      <c r="V32" s="40"/>
      <c r="W32" s="40"/>
      <c r="X32" s="19"/>
    </row>
    <row r="33" spans="1:27" s="41" customFormat="1" ht="14" x14ac:dyDescent="0.3">
      <c r="A33" s="51" t="s">
        <v>113</v>
      </c>
      <c r="B33" s="7"/>
      <c r="J33" s="7"/>
      <c r="K33" s="19"/>
      <c r="L33" s="19"/>
      <c r="M33" s="19"/>
      <c r="N33" s="19"/>
      <c r="O33" s="19"/>
      <c r="P33" s="19"/>
      <c r="Q33" s="19"/>
      <c r="R33" s="40"/>
      <c r="S33" s="40"/>
      <c r="T33" s="40"/>
      <c r="U33" s="40"/>
      <c r="V33" s="40"/>
      <c r="W33" s="40"/>
      <c r="X33" s="19"/>
    </row>
    <row r="34" spans="1:27" s="41" customFormat="1" ht="14" x14ac:dyDescent="0.3">
      <c r="A34" s="371" t="s">
        <v>114</v>
      </c>
      <c r="B34" s="7"/>
      <c r="F34" s="7"/>
      <c r="J34" s="7"/>
      <c r="K34" s="19"/>
      <c r="L34" s="19"/>
      <c r="M34" s="19"/>
      <c r="N34" s="19"/>
      <c r="O34" s="19"/>
      <c r="P34" s="19"/>
      <c r="Q34" s="19"/>
      <c r="R34" s="40"/>
      <c r="S34" s="40"/>
      <c r="T34" s="40"/>
      <c r="U34" s="40"/>
      <c r="V34" s="40"/>
      <c r="W34" s="40"/>
      <c r="X34" s="19"/>
      <c r="Y34" s="12"/>
      <c r="Z34" s="12"/>
      <c r="AA34" s="12"/>
    </row>
    <row r="35" spans="1:27" s="41" customFormat="1" ht="14" x14ac:dyDescent="0.3">
      <c r="A35" s="372" t="s">
        <v>115</v>
      </c>
      <c r="B35" s="7"/>
      <c r="C35" s="12"/>
      <c r="D35" s="12"/>
      <c r="E35" s="12"/>
      <c r="F35" s="12"/>
      <c r="G35" s="12"/>
      <c r="H35" s="12"/>
      <c r="I35" s="12"/>
      <c r="J35" s="7"/>
      <c r="K35" s="12"/>
      <c r="L35" s="12"/>
      <c r="M35" s="12"/>
      <c r="N35" s="12"/>
      <c r="O35" s="12"/>
      <c r="P35" s="12"/>
      <c r="Q35" s="12"/>
      <c r="R35" s="13"/>
      <c r="S35" s="13"/>
      <c r="T35" s="13"/>
      <c r="U35" s="13"/>
      <c r="V35" s="13"/>
      <c r="W35" s="13"/>
      <c r="X35" s="12"/>
      <c r="Y35" s="12"/>
      <c r="Z35" s="12"/>
      <c r="AA35" s="12"/>
    </row>
  </sheetData>
  <mergeCells count="18">
    <mergeCell ref="AG7:AG8"/>
    <mergeCell ref="R4:Z4"/>
    <mergeCell ref="S6:AE6"/>
    <mergeCell ref="S7:U7"/>
    <mergeCell ref="V7:X7"/>
    <mergeCell ref="Z7:AB7"/>
    <mergeCell ref="AC7:AE7"/>
    <mergeCell ref="O2:P3"/>
    <mergeCell ref="B6:N6"/>
    <mergeCell ref="B7:D7"/>
    <mergeCell ref="E7:G7"/>
    <mergeCell ref="I7:K7"/>
    <mergeCell ref="L7:N7"/>
    <mergeCell ref="J2:J3"/>
    <mergeCell ref="K2:L3"/>
    <mergeCell ref="M2:N3"/>
    <mergeCell ref="A4:I4"/>
    <mergeCell ref="P7:P8"/>
  </mergeCells>
  <conditionalFormatting sqref="C34:C35">
    <cfRule type="expression" dxfId="36" priority="2" stopIfTrue="1">
      <formula>AND(#REF!&lt;0.5)</formula>
    </cfRule>
  </conditionalFormatting>
  <conditionalFormatting sqref="M34:M35">
    <cfRule type="expression" dxfId="35" priority="1" stopIfTrue="1">
      <formula>AND(#REF!&lt;0.5)</formula>
    </cfRule>
  </conditionalFormatting>
  <hyperlinks>
    <hyperlink ref="A1" location="Contents!A1" display="Return to contents" xr:uid="{927D31E8-4424-4550-A828-0CA42F316898}"/>
    <hyperlink ref="K2:L3" r:id="rId1" display="This met my needs, please produce next year" xr:uid="{EA533B1E-9FBC-4EA5-B25C-0B996307EAD1}"/>
    <hyperlink ref="M2:N3" r:id="rId2" display="I need something slightly different (please specifiy)" xr:uid="{F34FC946-90E3-4295-BDDD-824136531ED1}"/>
    <hyperlink ref="O2:P3" r:id="rId3" display="This isn't what I need at all (please specify)" xr:uid="{4C257FFF-B059-4D2B-ABC3-59332636633D}"/>
    <hyperlink ref="A35" r:id="rId4" xr:uid="{FBE3B40F-538F-43F5-9DE4-9ED45682A4EC}"/>
    <hyperlink ref="A34" r:id="rId5" display="CORE@communities.gov.uk  " xr:uid="{3AC7D22F-2FC4-4840-B21E-D815D567E0E7}"/>
  </hyperlinks>
  <pageMargins left="0.7" right="0.7" top="0.75" bottom="0.75" header="0.3" footer="0.3"/>
  <pageSetup paperSize="9" scale="77" orientation="landscape"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B1FC-0486-4DC6-8D9F-B4A8EFD3E56B}">
  <sheetPr>
    <tabColor theme="7" tint="0.79998168889431442"/>
    <pageSetUpPr fitToPage="1"/>
  </sheetPr>
  <dimension ref="A1:BN41"/>
  <sheetViews>
    <sheetView showGridLines="0" workbookViewId="0">
      <selection activeCell="B33" sqref="B33"/>
    </sheetView>
  </sheetViews>
  <sheetFormatPr defaultColWidth="19.84375" defaultRowHeight="14" x14ac:dyDescent="0.3"/>
  <cols>
    <col min="1" max="1" width="21.84375" style="288" customWidth="1"/>
    <col min="2" max="2" width="8.765625" style="579" customWidth="1"/>
    <col min="3" max="3" width="3.84375" style="288" customWidth="1"/>
    <col min="4" max="4" width="7.61328125" style="287" customWidth="1"/>
    <col min="5" max="5" width="7.61328125" style="509" customWidth="1"/>
    <col min="6" max="9" width="7.61328125" style="288" customWidth="1"/>
    <col min="10" max="10" width="4.15234375" style="288" customWidth="1"/>
    <col min="11" max="13" width="7.61328125" style="288" customWidth="1"/>
    <col min="14" max="14" width="10.4609375" style="288" customWidth="1"/>
    <col min="15" max="15" width="7.61328125" style="288" customWidth="1"/>
    <col min="16" max="16" width="9.15234375" style="288" customWidth="1"/>
    <col min="17" max="17" width="3.15234375" style="288" customWidth="1"/>
    <col min="18" max="18" width="9.15234375" style="288" customWidth="1"/>
    <col min="19" max="19" width="7.61328125" style="288" customWidth="1"/>
    <col min="20" max="20" width="7.61328125" style="579" customWidth="1"/>
    <col min="21" max="21" width="4" style="288" customWidth="1"/>
    <col min="22" max="22" width="7.61328125" style="288" customWidth="1"/>
    <col min="23" max="27" width="7.61328125" style="289" customWidth="1"/>
    <col min="28" max="28" width="3.23046875" style="289" customWidth="1"/>
    <col min="29" max="31" width="7.61328125" style="288" customWidth="1"/>
    <col min="32" max="32" width="10" style="288" customWidth="1"/>
    <col min="33" max="33" width="8.15234375" style="288" customWidth="1"/>
    <col min="34" max="34" width="9.23046875" style="288" customWidth="1"/>
    <col min="35" max="35" width="7.61328125" style="288" customWidth="1"/>
    <col min="36" max="36" width="7.4609375" style="579" customWidth="1"/>
    <col min="37" max="37" width="4.61328125" style="288" customWidth="1"/>
    <col min="38" max="43" width="7.61328125" style="288" customWidth="1"/>
    <col min="44" max="44" width="3" style="288" customWidth="1"/>
    <col min="45" max="47" width="7.61328125" style="288" customWidth="1"/>
    <col min="48" max="48" width="10.61328125" style="288" customWidth="1"/>
    <col min="49" max="49" width="9.4609375" style="288" customWidth="1"/>
    <col min="50" max="50" width="8.3828125" style="288" customWidth="1"/>
    <col min="51" max="51" width="7.61328125" style="288" customWidth="1"/>
    <col min="52" max="52" width="7.4609375" style="579" customWidth="1"/>
    <col min="53" max="53" width="4.84375" style="288" customWidth="1"/>
    <col min="54" max="59" width="7.61328125" style="288" customWidth="1"/>
    <col min="60" max="60" width="4.23046875" style="288" customWidth="1"/>
    <col min="61" max="63" width="7.61328125" style="288" customWidth="1"/>
    <col min="64" max="64" width="10" style="288" customWidth="1"/>
    <col min="65" max="65" width="9.4609375" style="288" customWidth="1"/>
    <col min="66" max="66" width="9.765625" style="288" customWidth="1"/>
    <col min="67" max="83" width="7.61328125" style="288" customWidth="1"/>
    <col min="84" max="16384" width="19.84375" style="288"/>
  </cols>
  <sheetData>
    <row r="1" spans="1:52" x14ac:dyDescent="0.3">
      <c r="A1" s="360" t="s">
        <v>61</v>
      </c>
      <c r="B1" s="578"/>
      <c r="C1" s="360"/>
    </row>
    <row r="2" spans="1:52" ht="14.15" customHeight="1" x14ac:dyDescent="0.3">
      <c r="O2" s="841" t="s">
        <v>62</v>
      </c>
      <c r="P2" s="840" t="s">
        <v>63</v>
      </c>
      <c r="Q2" s="840"/>
      <c r="R2" s="840"/>
      <c r="S2" s="840"/>
      <c r="T2" s="840"/>
      <c r="U2" s="628"/>
      <c r="V2" s="840" t="s">
        <v>64</v>
      </c>
      <c r="W2" s="840"/>
      <c r="X2" s="840"/>
      <c r="Y2" s="840" t="s">
        <v>65</v>
      </c>
      <c r="Z2" s="840"/>
      <c r="AA2" s="840"/>
    </row>
    <row r="3" spans="1:52" s="9" customFormat="1" ht="21" customHeight="1" x14ac:dyDescent="0.3">
      <c r="A3" s="6" t="s">
        <v>37</v>
      </c>
      <c r="B3" s="6"/>
      <c r="C3" s="6"/>
      <c r="D3" s="7"/>
      <c r="E3" s="835"/>
      <c r="K3" s="494"/>
      <c r="O3" s="841"/>
      <c r="P3" s="840"/>
      <c r="Q3" s="840"/>
      <c r="R3" s="840"/>
      <c r="S3" s="840"/>
      <c r="T3" s="840"/>
      <c r="U3" s="628"/>
      <c r="V3" s="840"/>
      <c r="W3" s="840"/>
      <c r="X3" s="840"/>
      <c r="Y3" s="840"/>
      <c r="Z3" s="840"/>
      <c r="AA3" s="840"/>
      <c r="AB3" s="836"/>
      <c r="AC3" s="837"/>
      <c r="AJ3" s="52"/>
      <c r="AZ3" s="52"/>
    </row>
    <row r="4" spans="1:52" s="12" customFormat="1" ht="15.5" x14ac:dyDescent="0.3">
      <c r="B4" s="37"/>
      <c r="D4" s="285"/>
      <c r="E4" s="511"/>
      <c r="F4" s="286"/>
      <c r="G4" s="286"/>
      <c r="H4" s="286"/>
      <c r="I4" s="286"/>
      <c r="T4" s="37"/>
      <c r="V4" s="286"/>
      <c r="W4" s="13"/>
      <c r="X4" s="13"/>
      <c r="Y4" s="13"/>
      <c r="Z4" s="13"/>
      <c r="AA4" s="13"/>
      <c r="AB4" s="13"/>
      <c r="AC4" s="286"/>
      <c r="AG4" s="286"/>
      <c r="AJ4" s="37"/>
      <c r="AZ4" s="37"/>
    </row>
    <row r="5" spans="1:52" s="12" customFormat="1" ht="21.75" customHeight="1" thickBot="1" x14ac:dyDescent="0.35">
      <c r="B5" s="870" t="s">
        <v>99</v>
      </c>
      <c r="C5" s="870"/>
      <c r="D5" s="870"/>
      <c r="E5" s="870"/>
      <c r="F5" s="870"/>
      <c r="G5" s="870"/>
      <c r="H5" s="870"/>
      <c r="I5" s="870"/>
      <c r="J5" s="870"/>
      <c r="K5" s="870"/>
      <c r="L5" s="870"/>
      <c r="M5" s="870"/>
      <c r="N5" s="870"/>
      <c r="O5" s="870"/>
      <c r="P5" s="870"/>
      <c r="Q5" s="870"/>
      <c r="R5" s="870"/>
      <c r="T5" s="870" t="s">
        <v>98</v>
      </c>
      <c r="U5" s="870"/>
      <c r="V5" s="870"/>
      <c r="W5" s="870"/>
      <c r="X5" s="870"/>
      <c r="Y5" s="870"/>
      <c r="Z5" s="870"/>
      <c r="AA5" s="870"/>
      <c r="AB5" s="870"/>
      <c r="AC5" s="870"/>
      <c r="AD5" s="870"/>
      <c r="AE5" s="870"/>
      <c r="AF5" s="870"/>
      <c r="AG5" s="870"/>
      <c r="AH5" s="870"/>
      <c r="AJ5" s="870" t="s">
        <v>97</v>
      </c>
      <c r="AK5" s="870"/>
      <c r="AL5" s="870"/>
      <c r="AM5" s="870"/>
      <c r="AN5" s="870"/>
      <c r="AO5" s="870"/>
      <c r="AP5" s="870"/>
      <c r="AQ5" s="870"/>
      <c r="AR5" s="870"/>
      <c r="AS5" s="870"/>
      <c r="AT5" s="870"/>
      <c r="AU5" s="870"/>
      <c r="AV5" s="870"/>
      <c r="AW5" s="870"/>
      <c r="AX5" s="870"/>
    </row>
    <row r="6" spans="1:52" s="12" customFormat="1" ht="27" customHeight="1" x14ac:dyDescent="0.3">
      <c r="B6" s="846" t="s">
        <v>66</v>
      </c>
      <c r="D6" s="846" t="s">
        <v>70</v>
      </c>
      <c r="E6" s="846"/>
      <c r="F6" s="846"/>
      <c r="G6" s="846" t="s">
        <v>71</v>
      </c>
      <c r="H6" s="846"/>
      <c r="I6" s="846"/>
      <c r="J6" s="350"/>
      <c r="K6" s="846" t="s">
        <v>73</v>
      </c>
      <c r="L6" s="846"/>
      <c r="M6" s="846"/>
      <c r="N6" s="846" t="s">
        <v>74</v>
      </c>
      <c r="O6" s="846"/>
      <c r="P6" s="846"/>
      <c r="Q6" s="350"/>
      <c r="R6" s="846" t="s">
        <v>877</v>
      </c>
      <c r="T6" s="846" t="s">
        <v>66</v>
      </c>
      <c r="V6" s="846" t="s">
        <v>70</v>
      </c>
      <c r="W6" s="846"/>
      <c r="X6" s="846"/>
      <c r="Y6" s="846" t="s">
        <v>71</v>
      </c>
      <c r="Z6" s="846"/>
      <c r="AA6" s="846"/>
      <c r="AB6" s="350"/>
      <c r="AC6" s="846" t="s">
        <v>73</v>
      </c>
      <c r="AD6" s="846"/>
      <c r="AE6" s="846"/>
      <c r="AF6" s="846" t="s">
        <v>74</v>
      </c>
      <c r="AG6" s="846"/>
      <c r="AH6" s="846"/>
      <c r="AJ6" s="846" t="s">
        <v>66</v>
      </c>
      <c r="AL6" s="846" t="s">
        <v>70</v>
      </c>
      <c r="AM6" s="846"/>
      <c r="AN6" s="846"/>
      <c r="AO6" s="846" t="s">
        <v>71</v>
      </c>
      <c r="AP6" s="846"/>
      <c r="AQ6" s="846"/>
      <c r="AR6" s="350"/>
      <c r="AS6" s="846" t="s">
        <v>73</v>
      </c>
      <c r="AT6" s="846"/>
      <c r="AU6" s="846"/>
      <c r="AV6" s="846" t="s">
        <v>74</v>
      </c>
      <c r="AW6" s="846"/>
      <c r="AX6" s="846"/>
    </row>
    <row r="7" spans="1:52" s="12" customFormat="1" ht="27" customHeight="1" thickBot="1" x14ac:dyDescent="0.35">
      <c r="A7" s="385" t="s">
        <v>116</v>
      </c>
      <c r="B7" s="847"/>
      <c r="C7" s="113"/>
      <c r="D7" s="375" t="s">
        <v>78</v>
      </c>
      <c r="E7" s="375" t="s">
        <v>925</v>
      </c>
      <c r="F7" s="375" t="s">
        <v>80</v>
      </c>
      <c r="G7" s="375" t="s">
        <v>78</v>
      </c>
      <c r="H7" s="375" t="s">
        <v>925</v>
      </c>
      <c r="I7" s="375" t="s">
        <v>80</v>
      </c>
      <c r="J7" s="350"/>
      <c r="K7" s="375" t="s">
        <v>78</v>
      </c>
      <c r="L7" s="375" t="s">
        <v>79</v>
      </c>
      <c r="M7" s="375" t="s">
        <v>80</v>
      </c>
      <c r="N7" s="375" t="s">
        <v>78</v>
      </c>
      <c r="O7" s="375" t="s">
        <v>899</v>
      </c>
      <c r="P7" s="375" t="s">
        <v>80</v>
      </c>
      <c r="Q7" s="350"/>
      <c r="R7" s="847"/>
      <c r="S7" s="286"/>
      <c r="T7" s="847"/>
      <c r="V7" s="375" t="s">
        <v>78</v>
      </c>
      <c r="W7" s="375" t="s">
        <v>925</v>
      </c>
      <c r="X7" s="375" t="s">
        <v>80</v>
      </c>
      <c r="Y7" s="375" t="s">
        <v>78</v>
      </c>
      <c r="Z7" s="375" t="s">
        <v>925</v>
      </c>
      <c r="AA7" s="375" t="s">
        <v>80</v>
      </c>
      <c r="AB7" s="350"/>
      <c r="AC7" s="375" t="s">
        <v>78</v>
      </c>
      <c r="AD7" s="375" t="s">
        <v>79</v>
      </c>
      <c r="AE7" s="375" t="s">
        <v>80</v>
      </c>
      <c r="AF7" s="375" t="s">
        <v>78</v>
      </c>
      <c r="AG7" s="375" t="s">
        <v>79</v>
      </c>
      <c r="AH7" s="375" t="s">
        <v>80</v>
      </c>
      <c r="AJ7" s="847"/>
      <c r="AL7" s="375" t="s">
        <v>78</v>
      </c>
      <c r="AM7" s="375" t="s">
        <v>925</v>
      </c>
      <c r="AN7" s="375" t="s">
        <v>80</v>
      </c>
      <c r="AO7" s="375" t="s">
        <v>78</v>
      </c>
      <c r="AP7" s="375" t="s">
        <v>925</v>
      </c>
      <c r="AQ7" s="375" t="s">
        <v>80</v>
      </c>
      <c r="AR7" s="350"/>
      <c r="AS7" s="375" t="s">
        <v>78</v>
      </c>
      <c r="AT7" s="375" t="s">
        <v>79</v>
      </c>
      <c r="AU7" s="375" t="s">
        <v>80</v>
      </c>
      <c r="AV7" s="375" t="s">
        <v>78</v>
      </c>
      <c r="AW7" s="375" t="s">
        <v>79</v>
      </c>
      <c r="AX7" s="375" t="s">
        <v>80</v>
      </c>
    </row>
    <row r="8" spans="1:52" s="571" customFormat="1" ht="13.5" customHeight="1" x14ac:dyDescent="0.3">
      <c r="A8" s="304" t="s">
        <v>118</v>
      </c>
      <c r="B8" s="784">
        <v>45.6216979878591</v>
      </c>
      <c r="C8" s="117"/>
      <c r="D8" s="785">
        <v>45.605830164765528</v>
      </c>
      <c r="E8" s="785">
        <v>46.768275156067283</v>
      </c>
      <c r="F8" s="785">
        <v>46.196868079702881</v>
      </c>
      <c r="G8" s="785">
        <v>45.703490136570558</v>
      </c>
      <c r="H8" s="785">
        <v>47.4869182501387</v>
      </c>
      <c r="I8" s="785">
        <v>45.771926304613217</v>
      </c>
      <c r="J8" s="785"/>
      <c r="K8" s="785">
        <v>32.926905132192843</v>
      </c>
      <c r="L8" s="785">
        <v>47.586206896551722</v>
      </c>
      <c r="M8" s="785">
        <v>33.55952380952381</v>
      </c>
      <c r="N8" s="785">
        <v>83.006172839506178</v>
      </c>
      <c r="O8" s="785">
        <v>35</v>
      </c>
      <c r="P8" s="785">
        <v>82.711656441717793</v>
      </c>
      <c r="Q8" s="785"/>
      <c r="R8" s="117">
        <v>31.285714285714285</v>
      </c>
      <c r="S8" s="17"/>
      <c r="T8" s="27">
        <v>34</v>
      </c>
      <c r="V8" s="17">
        <v>27.371850823249424</v>
      </c>
      <c r="W8" s="17">
        <v>45.125985204243136</v>
      </c>
      <c r="X8" s="17">
        <v>34.556759356518626</v>
      </c>
      <c r="Y8" s="17">
        <v>40.394156140617923</v>
      </c>
      <c r="Z8" s="17">
        <v>46.304768385643591</v>
      </c>
      <c r="AA8" s="17">
        <v>41.096442427017628</v>
      </c>
      <c r="AB8" s="17"/>
      <c r="AC8" s="17">
        <v>14.738736336976773</v>
      </c>
      <c r="AD8" s="17">
        <v>34.50545454545454</v>
      </c>
      <c r="AE8" s="17">
        <v>16.088922006954785</v>
      </c>
      <c r="AF8" s="17">
        <v>68.215846994535525</v>
      </c>
      <c r="AG8" s="17">
        <v>12.636363636363638</v>
      </c>
      <c r="AH8" s="17">
        <v>65.064432989690744</v>
      </c>
      <c r="AJ8" s="27">
        <v>37</v>
      </c>
      <c r="AL8" s="17">
        <v>29.724403470715821</v>
      </c>
      <c r="AM8" s="17">
        <v>47.733427237049085</v>
      </c>
      <c r="AN8" s="17">
        <v>38.175257164702373</v>
      </c>
      <c r="AO8" s="17">
        <v>41.478797468354571</v>
      </c>
      <c r="AP8" s="17">
        <v>44.335797285713902</v>
      </c>
      <c r="AQ8" s="17">
        <v>41.851623176907182</v>
      </c>
      <c r="AR8" s="17"/>
      <c r="AS8" s="17">
        <v>19.705550016616783</v>
      </c>
      <c r="AT8" s="17">
        <v>35.755639097744385</v>
      </c>
      <c r="AU8" s="17">
        <v>21.009160305343453</v>
      </c>
      <c r="AV8" s="17">
        <v>46.558988764044933</v>
      </c>
      <c r="AW8" s="17">
        <v>17.051282051282055</v>
      </c>
      <c r="AX8" s="17">
        <v>43.645569620253156</v>
      </c>
    </row>
    <row r="9" spans="1:52" s="571" customFormat="1" ht="13.5" customHeight="1" x14ac:dyDescent="0.3">
      <c r="A9" s="304" t="s">
        <v>119</v>
      </c>
      <c r="B9" s="784">
        <v>49.646895591943228</v>
      </c>
      <c r="C9" s="117"/>
      <c r="D9" s="785">
        <v>53.172404799165363</v>
      </c>
      <c r="E9" s="785">
        <v>60.120305050888149</v>
      </c>
      <c r="F9" s="785">
        <v>55.866634271813211</v>
      </c>
      <c r="G9" s="785">
        <v>36.152426795026074</v>
      </c>
      <c r="H9" s="785">
        <v>46.26510403014489</v>
      </c>
      <c r="I9" s="785">
        <v>37.064504146584611</v>
      </c>
      <c r="J9" s="785"/>
      <c r="K9" s="785">
        <v>43.662119622245541</v>
      </c>
      <c r="L9" s="785">
        <v>55.125</v>
      </c>
      <c r="M9" s="785">
        <v>44.467317073170733</v>
      </c>
      <c r="N9" s="785">
        <v>53.06666666666667</v>
      </c>
      <c r="O9" s="785" t="s">
        <v>259</v>
      </c>
      <c r="P9" s="785">
        <v>53.06666666666667</v>
      </c>
      <c r="Q9" s="785"/>
      <c r="R9" s="117">
        <v>66.678571428571431</v>
      </c>
      <c r="S9" s="17"/>
      <c r="T9" s="27">
        <v>35</v>
      </c>
      <c r="V9" s="17">
        <v>29.850026954177956</v>
      </c>
      <c r="W9" s="17">
        <v>47.914736247760935</v>
      </c>
      <c r="X9" s="17">
        <v>37.440233680939123</v>
      </c>
      <c r="Y9" s="17">
        <v>30.88138812154693</v>
      </c>
      <c r="Z9" s="17">
        <v>47.042288591320698</v>
      </c>
      <c r="AA9" s="17">
        <v>33.059353922517381</v>
      </c>
      <c r="AB9" s="17"/>
      <c r="AC9" s="17">
        <v>22.809470544369848</v>
      </c>
      <c r="AD9" s="17">
        <v>29.305699481865286</v>
      </c>
      <c r="AE9" s="17">
        <v>23.245565217391324</v>
      </c>
      <c r="AF9" s="17">
        <v>57.242537313432834</v>
      </c>
      <c r="AG9" s="17">
        <v>30.72</v>
      </c>
      <c r="AH9" s="17">
        <v>54.979522184300336</v>
      </c>
      <c r="AJ9" s="27">
        <v>34</v>
      </c>
      <c r="AL9" s="17">
        <v>30.486996870616135</v>
      </c>
      <c r="AM9" s="17">
        <v>42.540815582349872</v>
      </c>
      <c r="AN9" s="17">
        <v>35.76261552440635</v>
      </c>
      <c r="AO9" s="17">
        <v>33.69652588555855</v>
      </c>
      <c r="AP9" s="17">
        <v>46.56779668983917</v>
      </c>
      <c r="AQ9" s="17">
        <v>35.36914629076405</v>
      </c>
      <c r="AR9" s="17"/>
      <c r="AS9" s="17">
        <v>19.534501251340664</v>
      </c>
      <c r="AT9" s="17">
        <v>76.159851301115211</v>
      </c>
      <c r="AU9" s="17">
        <v>24.502609262883251</v>
      </c>
      <c r="AV9" s="17">
        <v>37.648464163822524</v>
      </c>
      <c r="AW9" s="17">
        <v>19.739130434782606</v>
      </c>
      <c r="AX9" s="17">
        <v>36.344936708860793</v>
      </c>
    </row>
    <row r="10" spans="1:52" s="571" customFormat="1" ht="13.5" customHeight="1" x14ac:dyDescent="0.3">
      <c r="A10" s="304" t="s">
        <v>120</v>
      </c>
      <c r="B10" s="784">
        <v>61.085544115886194</v>
      </c>
      <c r="C10" s="117"/>
      <c r="D10" s="785">
        <v>61.855216465578422</v>
      </c>
      <c r="E10" s="785">
        <v>75.261412044680185</v>
      </c>
      <c r="F10" s="785">
        <v>66.832588685234398</v>
      </c>
      <c r="G10" s="785">
        <v>45.96068526246431</v>
      </c>
      <c r="H10" s="785">
        <v>84.086563469017378</v>
      </c>
      <c r="I10" s="785">
        <v>50.881782949169207</v>
      </c>
      <c r="J10" s="785"/>
      <c r="K10" s="785">
        <v>50.248994368463393</v>
      </c>
      <c r="L10" s="785">
        <v>87.40384615384616</v>
      </c>
      <c r="M10" s="785">
        <v>52.442846328538984</v>
      </c>
      <c r="N10" s="785">
        <v>56.5</v>
      </c>
      <c r="O10" s="785">
        <v>157</v>
      </c>
      <c r="P10" s="785">
        <v>59.545454545454547</v>
      </c>
      <c r="Q10" s="785"/>
      <c r="R10" s="117">
        <v>46.762711864406782</v>
      </c>
      <c r="S10" s="17"/>
      <c r="T10" s="27">
        <v>37</v>
      </c>
      <c r="V10" s="17">
        <v>31.885743174924187</v>
      </c>
      <c r="W10" s="17">
        <v>49.405177794313246</v>
      </c>
      <c r="X10" s="17">
        <v>39.42264358965911</v>
      </c>
      <c r="Y10" s="17">
        <v>37.151542006380815</v>
      </c>
      <c r="Z10" s="17">
        <v>44.985788892429639</v>
      </c>
      <c r="AA10" s="17">
        <v>38.138384251666317</v>
      </c>
      <c r="AB10" s="17"/>
      <c r="AC10" s="17">
        <v>22.664787673806881</v>
      </c>
      <c r="AD10" s="17">
        <v>32.543689320388346</v>
      </c>
      <c r="AE10" s="17">
        <v>23.374607603766975</v>
      </c>
      <c r="AF10" s="17">
        <v>53.529230769230757</v>
      </c>
      <c r="AG10" s="17">
        <v>29.26923076923077</v>
      </c>
      <c r="AH10" s="17">
        <v>51.732193732193736</v>
      </c>
      <c r="AJ10" s="27">
        <v>36</v>
      </c>
      <c r="AL10" s="17">
        <v>30.131199131850167</v>
      </c>
      <c r="AM10" s="17">
        <v>46.647107868641733</v>
      </c>
      <c r="AN10" s="17">
        <v>37.280722990899491</v>
      </c>
      <c r="AO10" s="17">
        <v>35.69679487179485</v>
      </c>
      <c r="AP10" s="17">
        <v>53.728591063785856</v>
      </c>
      <c r="AQ10" s="17">
        <v>37.858649887758453</v>
      </c>
      <c r="AR10" s="17"/>
      <c r="AS10" s="17">
        <v>21.204074074074065</v>
      </c>
      <c r="AT10" s="17">
        <v>40.917475728155345</v>
      </c>
      <c r="AU10" s="17">
        <v>22.601514108740563</v>
      </c>
      <c r="AV10" s="17">
        <v>39.360335195530709</v>
      </c>
      <c r="AW10" s="17">
        <v>26.354838709677416</v>
      </c>
      <c r="AX10" s="17">
        <v>38.323907455012836</v>
      </c>
    </row>
    <row r="11" spans="1:52" s="571" customFormat="1" ht="13.5" customHeight="1" x14ac:dyDescent="0.3">
      <c r="A11" s="304" t="s">
        <v>121</v>
      </c>
      <c r="B11" s="784">
        <v>54.738256086014403</v>
      </c>
      <c r="C11" s="117"/>
      <c r="D11" s="785">
        <v>54.589665653495437</v>
      </c>
      <c r="E11" s="785">
        <v>68.099392687193316</v>
      </c>
      <c r="F11" s="785">
        <v>59.847162471490734</v>
      </c>
      <c r="G11" s="785">
        <v>46.77053477804963</v>
      </c>
      <c r="H11" s="785">
        <v>77.216601527650184</v>
      </c>
      <c r="I11" s="785">
        <v>51.005684531299842</v>
      </c>
      <c r="J11" s="785"/>
      <c r="K11" s="785">
        <v>36.876237623762378</v>
      </c>
      <c r="L11" s="785">
        <v>57.784313725490193</v>
      </c>
      <c r="M11" s="785">
        <v>38.282981530343008</v>
      </c>
      <c r="N11" s="785">
        <v>59.029535864978904</v>
      </c>
      <c r="O11" s="785">
        <v>66.230769230769226</v>
      </c>
      <c r="P11" s="785">
        <v>59.404000000000003</v>
      </c>
      <c r="Q11" s="785"/>
      <c r="R11" s="117">
        <v>44.857142857142854</v>
      </c>
      <c r="S11" s="17"/>
      <c r="T11" s="27">
        <v>36</v>
      </c>
      <c r="V11" s="17">
        <v>32.639555643721359</v>
      </c>
      <c r="W11" s="17">
        <v>47.937641182537355</v>
      </c>
      <c r="X11" s="17">
        <v>39.404699490332462</v>
      </c>
      <c r="Y11" s="17">
        <v>30.188837209302314</v>
      </c>
      <c r="Z11" s="17">
        <v>47.430724572207986</v>
      </c>
      <c r="AA11" s="17">
        <v>32.459153341348753</v>
      </c>
      <c r="AB11" s="17"/>
      <c r="AC11" s="17">
        <v>21.458083832335326</v>
      </c>
      <c r="AD11" s="17">
        <v>41.322683706070308</v>
      </c>
      <c r="AE11" s="17">
        <v>23.160142348754494</v>
      </c>
      <c r="AF11" s="17">
        <v>68.428571428571416</v>
      </c>
      <c r="AG11" s="17">
        <v>29.95</v>
      </c>
      <c r="AH11" s="17">
        <v>66.3085399449036</v>
      </c>
      <c r="AJ11" s="27">
        <v>37</v>
      </c>
      <c r="AL11" s="17">
        <v>31.565003927729759</v>
      </c>
      <c r="AM11" s="17">
        <v>48.206509145934945</v>
      </c>
      <c r="AN11" s="17">
        <v>38.795236517655184</v>
      </c>
      <c r="AO11" s="17">
        <v>38.172983933863676</v>
      </c>
      <c r="AP11" s="17">
        <v>51.322420831331705</v>
      </c>
      <c r="AQ11" s="17">
        <v>40.116413089616181</v>
      </c>
      <c r="AR11" s="17"/>
      <c r="AS11" s="17">
        <v>21.268201617921637</v>
      </c>
      <c r="AT11" s="17">
        <v>40.574898785425106</v>
      </c>
      <c r="AU11" s="17">
        <v>22.646056053163804</v>
      </c>
      <c r="AV11" s="17">
        <v>48.278074866310178</v>
      </c>
      <c r="AW11" s="17">
        <v>53.896551724137922</v>
      </c>
      <c r="AX11" s="17">
        <v>48.68238213399502</v>
      </c>
    </row>
    <row r="12" spans="1:52" s="571" customFormat="1" ht="13.5" customHeight="1" x14ac:dyDescent="0.3">
      <c r="A12" s="304" t="s">
        <v>122</v>
      </c>
      <c r="B12" s="784">
        <v>55.060733557683456</v>
      </c>
      <c r="C12" s="117"/>
      <c r="D12" s="785">
        <v>50.465571847507334</v>
      </c>
      <c r="E12" s="785">
        <v>72.830422442446064</v>
      </c>
      <c r="F12" s="785">
        <v>59.73926345071726</v>
      </c>
      <c r="G12" s="785">
        <v>46.148670944087989</v>
      </c>
      <c r="H12" s="785">
        <v>82.105001873877271</v>
      </c>
      <c r="I12" s="785">
        <v>51.15040328058565</v>
      </c>
      <c r="J12" s="785"/>
      <c r="K12" s="785">
        <v>34.026107594936711</v>
      </c>
      <c r="L12" s="785">
        <v>60.488888888888887</v>
      </c>
      <c r="M12" s="785">
        <v>35.785081240768093</v>
      </c>
      <c r="N12" s="785">
        <v>55.305882352941175</v>
      </c>
      <c r="O12" s="785">
        <v>83.541666666666671</v>
      </c>
      <c r="P12" s="785">
        <v>57.734767025089603</v>
      </c>
      <c r="Q12" s="785"/>
      <c r="R12" s="117">
        <v>199.55357142857142</v>
      </c>
      <c r="S12" s="17"/>
      <c r="T12" s="27">
        <v>37</v>
      </c>
      <c r="V12" s="17">
        <v>31.579895738893917</v>
      </c>
      <c r="W12" s="17">
        <v>46.797172770364803</v>
      </c>
      <c r="X12" s="17">
        <v>38.090382315096498</v>
      </c>
      <c r="Y12" s="17">
        <v>36.645499822127483</v>
      </c>
      <c r="Z12" s="17">
        <v>45.792389709220927</v>
      </c>
      <c r="AA12" s="17">
        <v>37.723530934962874</v>
      </c>
      <c r="AB12" s="17"/>
      <c r="AC12" s="17">
        <v>23.462597692593963</v>
      </c>
      <c r="AD12" s="17">
        <v>42.853982300884937</v>
      </c>
      <c r="AE12" s="17">
        <v>24.96704428424308</v>
      </c>
      <c r="AF12" s="17">
        <v>59.206477732793545</v>
      </c>
      <c r="AG12" s="17">
        <v>41.166666666666671</v>
      </c>
      <c r="AH12" s="17">
        <v>57.98113207547172</v>
      </c>
      <c r="AJ12" s="27">
        <v>35</v>
      </c>
      <c r="AL12" s="17">
        <v>30.358208955223866</v>
      </c>
      <c r="AM12" s="17">
        <v>42.669787835615978</v>
      </c>
      <c r="AN12" s="17">
        <v>35.438223791104086</v>
      </c>
      <c r="AO12" s="17">
        <v>35.790317139001395</v>
      </c>
      <c r="AP12" s="17">
        <v>57.043946789413447</v>
      </c>
      <c r="AQ12" s="17">
        <v>38.228857868147401</v>
      </c>
      <c r="AR12" s="17"/>
      <c r="AS12" s="17">
        <v>20.730366492146633</v>
      </c>
      <c r="AT12" s="17">
        <v>45.688524590163944</v>
      </c>
      <c r="AU12" s="17">
        <v>22.329016450822614</v>
      </c>
      <c r="AV12" s="17">
        <v>33.074270557029188</v>
      </c>
      <c r="AW12" s="17">
        <v>44.580645161290327</v>
      </c>
      <c r="AX12" s="17">
        <v>33.948529411764682</v>
      </c>
    </row>
    <row r="13" spans="1:52" s="571" customFormat="1" ht="13.5" customHeight="1" x14ac:dyDescent="0.3">
      <c r="A13" s="304" t="s">
        <v>123</v>
      </c>
      <c r="B13" s="784">
        <v>51.513600764140342</v>
      </c>
      <c r="C13" s="117"/>
      <c r="D13" s="785">
        <v>46.887822918287291</v>
      </c>
      <c r="E13" s="785">
        <v>66.938221291942554</v>
      </c>
      <c r="F13" s="785">
        <v>55.051981755513914</v>
      </c>
      <c r="G13" s="785">
        <v>46.33784545967287</v>
      </c>
      <c r="H13" s="785">
        <v>71.600024746743088</v>
      </c>
      <c r="I13" s="785">
        <v>49.703476030804886</v>
      </c>
      <c r="J13" s="785"/>
      <c r="K13" s="785">
        <v>31.690999585234344</v>
      </c>
      <c r="L13" s="785">
        <v>72.662921348314612</v>
      </c>
      <c r="M13" s="785">
        <v>34.507918115102356</v>
      </c>
      <c r="N13" s="785">
        <v>60.649635036496349</v>
      </c>
      <c r="O13" s="785">
        <v>53.266666666666666</v>
      </c>
      <c r="P13" s="785">
        <v>60.266435986159166</v>
      </c>
      <c r="Q13" s="785"/>
      <c r="R13" s="117">
        <v>105.32352941176471</v>
      </c>
      <c r="S13" s="17"/>
      <c r="T13" s="27">
        <v>37</v>
      </c>
      <c r="V13" s="17">
        <v>33.538736465888881</v>
      </c>
      <c r="W13" s="17">
        <v>48.718058746143271</v>
      </c>
      <c r="X13" s="17">
        <v>40.266875032307155</v>
      </c>
      <c r="Y13" s="17">
        <v>30.917921814181728</v>
      </c>
      <c r="Z13" s="17">
        <v>44.758431044973989</v>
      </c>
      <c r="AA13" s="17">
        <v>32.654773583292162</v>
      </c>
      <c r="AB13" s="17"/>
      <c r="AC13" s="17">
        <v>22.603139832055465</v>
      </c>
      <c r="AD13" s="17">
        <v>31.100671140939593</v>
      </c>
      <c r="AE13" s="17">
        <v>23.436944352979889</v>
      </c>
      <c r="AF13" s="17">
        <v>87.96594427244581</v>
      </c>
      <c r="AG13" s="17">
        <v>37.178571428571431</v>
      </c>
      <c r="AH13" s="17">
        <v>83.914529914529908</v>
      </c>
      <c r="AJ13" s="27">
        <v>37</v>
      </c>
      <c r="AL13" s="17">
        <v>30.763579348191403</v>
      </c>
      <c r="AM13" s="17">
        <v>48.984418715199453</v>
      </c>
      <c r="AN13" s="17">
        <v>38.305862426554064</v>
      </c>
      <c r="AO13" s="17">
        <v>37.857568847570654</v>
      </c>
      <c r="AP13" s="17">
        <v>48.1203042790764</v>
      </c>
      <c r="AQ13" s="17">
        <v>39.095794864679227</v>
      </c>
      <c r="AR13" s="17"/>
      <c r="AS13" s="17">
        <v>23.038779956427021</v>
      </c>
      <c r="AT13" s="17">
        <v>42.914285714285704</v>
      </c>
      <c r="AU13" s="17">
        <v>24.446963562753005</v>
      </c>
      <c r="AV13" s="17">
        <v>34.428571428571452</v>
      </c>
      <c r="AW13" s="17">
        <v>44.181818181818173</v>
      </c>
      <c r="AX13" s="17">
        <v>35.05232558139533</v>
      </c>
    </row>
    <row r="14" spans="1:52" s="571" customFormat="1" ht="13.5" customHeight="1" x14ac:dyDescent="0.3">
      <c r="A14" s="304" t="s">
        <v>124</v>
      </c>
      <c r="B14" s="784">
        <v>48.6599104942118</v>
      </c>
      <c r="C14" s="117"/>
      <c r="D14" s="785">
        <v>42.57325860688551</v>
      </c>
      <c r="E14" s="785">
        <v>60.215517855883967</v>
      </c>
      <c r="F14" s="785">
        <v>49.618101246401324</v>
      </c>
      <c r="G14" s="785">
        <v>46.60433903291046</v>
      </c>
      <c r="H14" s="785">
        <v>83.942871411962471</v>
      </c>
      <c r="I14" s="785">
        <v>51.884263093426433</v>
      </c>
      <c r="J14" s="785"/>
      <c r="K14" s="785">
        <v>33.75909613175029</v>
      </c>
      <c r="L14" s="785">
        <v>56.102678571428569</v>
      </c>
      <c r="M14" s="785">
        <v>35.524514991181661</v>
      </c>
      <c r="N14" s="785">
        <v>58.47126436781609</v>
      </c>
      <c r="O14" s="785">
        <v>32.545454545454547</v>
      </c>
      <c r="P14" s="785">
        <v>56.455830388692583</v>
      </c>
      <c r="Q14" s="785"/>
      <c r="R14" s="117">
        <v>57.833333333333336</v>
      </c>
      <c r="S14" s="17"/>
      <c r="T14" s="27">
        <v>36</v>
      </c>
      <c r="V14" s="17">
        <v>31.113573407202182</v>
      </c>
      <c r="W14" s="17">
        <v>47.674420367736829</v>
      </c>
      <c r="X14" s="17">
        <v>38.20651244941206</v>
      </c>
      <c r="Y14" s="17">
        <v>34.383843717001369</v>
      </c>
      <c r="Z14" s="17">
        <v>46.111295262735233</v>
      </c>
      <c r="AA14" s="17">
        <v>35.859145052264893</v>
      </c>
      <c r="AB14" s="17"/>
      <c r="AC14" s="17">
        <v>20.90677491601339</v>
      </c>
      <c r="AD14" s="17">
        <v>35.563203176704206</v>
      </c>
      <c r="AE14" s="17">
        <v>22.050023230602463</v>
      </c>
      <c r="AF14" s="17">
        <v>66.353098290598268</v>
      </c>
      <c r="AG14" s="17">
        <v>30.129496402877695</v>
      </c>
      <c r="AH14" s="17">
        <v>63.849328692192969</v>
      </c>
      <c r="AJ14" s="27">
        <v>36</v>
      </c>
      <c r="AL14" s="17">
        <v>30.521735252671192</v>
      </c>
      <c r="AM14" s="17">
        <v>46.190291618770964</v>
      </c>
      <c r="AN14" s="17">
        <v>37.325235607864862</v>
      </c>
      <c r="AO14" s="17">
        <v>37.164893617021548</v>
      </c>
      <c r="AP14" s="17">
        <v>50.037203436460899</v>
      </c>
      <c r="AQ14" s="17">
        <v>38.808321404392075</v>
      </c>
      <c r="AR14" s="17"/>
      <c r="AS14" s="17">
        <v>20.84283060698673</v>
      </c>
      <c r="AT14" s="17">
        <v>47.786032689450195</v>
      </c>
      <c r="AU14" s="17">
        <v>22.853673412808487</v>
      </c>
      <c r="AV14" s="17">
        <v>40.051923076923046</v>
      </c>
      <c r="AW14" s="17">
        <v>33.445714285714295</v>
      </c>
      <c r="AX14" s="17">
        <v>39.539246119733811</v>
      </c>
    </row>
    <row r="15" spans="1:52" s="571" customFormat="1" ht="13.5" customHeight="1" x14ac:dyDescent="0.3">
      <c r="A15" s="304" t="s">
        <v>125</v>
      </c>
      <c r="B15" s="784">
        <v>47.871941332151408</v>
      </c>
      <c r="C15" s="117"/>
      <c r="D15" s="785">
        <v>41.876025524156795</v>
      </c>
      <c r="E15" s="785">
        <v>58.902985807338887</v>
      </c>
      <c r="F15" s="785">
        <v>49.165653612994994</v>
      </c>
      <c r="G15" s="785">
        <v>45.704203918584746</v>
      </c>
      <c r="H15" s="785">
        <v>73.98083807104409</v>
      </c>
      <c r="I15" s="785">
        <v>50.150946192580257</v>
      </c>
      <c r="J15" s="785"/>
      <c r="K15" s="785">
        <v>28.912205567451821</v>
      </c>
      <c r="L15" s="785">
        <v>42.140350877192979</v>
      </c>
      <c r="M15" s="785">
        <v>30.351145038167939</v>
      </c>
      <c r="N15" s="785">
        <v>77.454545454545453</v>
      </c>
      <c r="O15" s="785">
        <v>130.8235294117647</v>
      </c>
      <c r="P15" s="785">
        <v>80.448844884488452</v>
      </c>
      <c r="Q15" s="785"/>
      <c r="R15" s="117">
        <v>207.08571428571429</v>
      </c>
      <c r="S15" s="17"/>
      <c r="T15" s="27">
        <v>39</v>
      </c>
      <c r="V15" s="17">
        <v>33.497693017532981</v>
      </c>
      <c r="W15" s="17">
        <v>44.974693515896824</v>
      </c>
      <c r="X15" s="17">
        <v>38.238534650855506</v>
      </c>
      <c r="Y15" s="17">
        <v>45.109962082040717</v>
      </c>
      <c r="Z15" s="17">
        <v>55.831035200047403</v>
      </c>
      <c r="AA15" s="17">
        <v>46.413614827633765</v>
      </c>
      <c r="AB15" s="17"/>
      <c r="AC15" s="17">
        <v>22.664049721949716</v>
      </c>
      <c r="AD15" s="17">
        <v>40.645051194539242</v>
      </c>
      <c r="AE15" s="17">
        <v>24.2367164179105</v>
      </c>
      <c r="AF15" s="17">
        <v>73.279202279202295</v>
      </c>
      <c r="AG15" s="17">
        <v>24.863636363636363</v>
      </c>
      <c r="AH15" s="17">
        <v>70.423592493297591</v>
      </c>
      <c r="AJ15" s="27">
        <v>36</v>
      </c>
      <c r="AL15" s="17">
        <v>31.964877774655651</v>
      </c>
      <c r="AM15" s="17">
        <v>47.23796966779345</v>
      </c>
      <c r="AN15" s="17">
        <v>38.425125289162153</v>
      </c>
      <c r="AO15" s="17">
        <v>30.254531250000042</v>
      </c>
      <c r="AP15" s="17">
        <v>60.728797935232748</v>
      </c>
      <c r="AQ15" s="17">
        <v>34.197253055764349</v>
      </c>
      <c r="AR15" s="17"/>
      <c r="AS15" s="17">
        <v>22.314154606424278</v>
      </c>
      <c r="AT15" s="17">
        <v>36.515037593984964</v>
      </c>
      <c r="AU15" s="17">
        <v>23.533075185543694</v>
      </c>
      <c r="AV15" s="17">
        <v>50.718826405867979</v>
      </c>
      <c r="AW15" s="17">
        <v>20.852459016393443</v>
      </c>
      <c r="AX15" s="17">
        <v>46.84255319148933</v>
      </c>
    </row>
    <row r="16" spans="1:52" s="571" customFormat="1" ht="13.5" customHeight="1" x14ac:dyDescent="0.3">
      <c r="A16" s="304" t="s">
        <v>126</v>
      </c>
      <c r="B16" s="784">
        <v>45.628961235759917</v>
      </c>
      <c r="C16" s="117"/>
      <c r="D16" s="785">
        <v>41.9561391255762</v>
      </c>
      <c r="E16" s="785">
        <v>59.787433371598333</v>
      </c>
      <c r="F16" s="785">
        <v>49.352132157183469</v>
      </c>
      <c r="G16" s="785">
        <v>42.978394359790769</v>
      </c>
      <c r="H16" s="785">
        <v>72.09946167958995</v>
      </c>
      <c r="I16" s="785">
        <v>47.032203509295826</v>
      </c>
      <c r="J16" s="785"/>
      <c r="K16" s="785">
        <v>22.967547169811322</v>
      </c>
      <c r="L16" s="785">
        <v>41.311827956989248</v>
      </c>
      <c r="M16" s="785">
        <v>24.714919767838854</v>
      </c>
      <c r="N16" s="785">
        <v>79.225680933852146</v>
      </c>
      <c r="O16" s="785">
        <v>61.4</v>
      </c>
      <c r="P16" s="785">
        <v>78.558052434456926</v>
      </c>
      <c r="Q16" s="785"/>
      <c r="R16" s="117">
        <v>41.037037037037038</v>
      </c>
      <c r="S16" s="21"/>
      <c r="T16" s="27">
        <v>35</v>
      </c>
      <c r="V16" s="17">
        <v>32.535907419424625</v>
      </c>
      <c r="W16" s="17">
        <v>46.951607126611599</v>
      </c>
      <c r="X16" s="17">
        <v>38.379400237306889</v>
      </c>
      <c r="Y16" s="17">
        <v>29.658436213991809</v>
      </c>
      <c r="Z16" s="17">
        <v>50.784738840759942</v>
      </c>
      <c r="AA16" s="17">
        <v>32.225249550629336</v>
      </c>
      <c r="AB16" s="17"/>
      <c r="AC16" s="17">
        <v>22.439986846432102</v>
      </c>
      <c r="AD16" s="17">
        <v>31.079027355623069</v>
      </c>
      <c r="AE16" s="17">
        <v>23.283382789317539</v>
      </c>
      <c r="AF16" s="17">
        <v>75.312727272727244</v>
      </c>
      <c r="AG16" s="17">
        <v>20.296296296296294</v>
      </c>
      <c r="AH16" s="17">
        <v>70.394039735099341</v>
      </c>
      <c r="AJ16" s="27">
        <v>35</v>
      </c>
      <c r="AL16" s="17">
        <v>30.888750259929257</v>
      </c>
      <c r="AM16" s="17">
        <v>45.458835831532625</v>
      </c>
      <c r="AN16" s="17">
        <v>36.813265439049729</v>
      </c>
      <c r="AO16" s="17">
        <v>32.615075902983889</v>
      </c>
      <c r="AP16" s="17">
        <v>56.718734528532728</v>
      </c>
      <c r="AQ16" s="17">
        <v>35.59216984128102</v>
      </c>
      <c r="AR16" s="17"/>
      <c r="AS16" s="17">
        <v>21.156995486782719</v>
      </c>
      <c r="AT16" s="17">
        <v>45.991967871485933</v>
      </c>
      <c r="AU16" s="17">
        <v>23.002387347060548</v>
      </c>
      <c r="AV16" s="17">
        <v>51.237942122186503</v>
      </c>
      <c r="AW16" s="17">
        <v>39.599999999999994</v>
      </c>
      <c r="AX16" s="17">
        <v>50.372023809523796</v>
      </c>
    </row>
    <row r="17" spans="1:66" s="571" customFormat="1" ht="13.5" customHeight="1" x14ac:dyDescent="0.3">
      <c r="A17" s="304" t="s">
        <v>127</v>
      </c>
      <c r="B17" s="784">
        <v>50.772482558338304</v>
      </c>
      <c r="C17" s="117"/>
      <c r="D17" s="785">
        <v>45.274081878386511</v>
      </c>
      <c r="E17" s="785">
        <v>59.666300832899083</v>
      </c>
      <c r="F17" s="785">
        <v>50.926805192703178</v>
      </c>
      <c r="G17" s="785">
        <v>49.181603153745073</v>
      </c>
      <c r="H17" s="785">
        <v>72.203210952710492</v>
      </c>
      <c r="I17" s="785">
        <v>52.574925598537014</v>
      </c>
      <c r="J17" s="785"/>
      <c r="K17" s="785">
        <v>43.37561779242175</v>
      </c>
      <c r="L17" s="785">
        <v>30.734567901234566</v>
      </c>
      <c r="M17" s="785">
        <v>42.34291477559254</v>
      </c>
      <c r="N17" s="785">
        <v>66.456730769230774</v>
      </c>
      <c r="O17" s="785">
        <v>46.9</v>
      </c>
      <c r="P17" s="785">
        <v>65.559633027522935</v>
      </c>
      <c r="Q17" s="785"/>
      <c r="R17" s="117">
        <v>138.2093023255814</v>
      </c>
      <c r="S17" s="21"/>
      <c r="T17" s="27">
        <v>36</v>
      </c>
      <c r="V17" s="17">
        <v>33.075027449066816</v>
      </c>
      <c r="W17" s="17">
        <v>46.242557663348343</v>
      </c>
      <c r="X17" s="17">
        <v>38.802836564581767</v>
      </c>
      <c r="Y17" s="17">
        <v>30.753656498119408</v>
      </c>
      <c r="Z17" s="17">
        <v>50.101290574346145</v>
      </c>
      <c r="AA17" s="17">
        <v>33.644909198620468</v>
      </c>
      <c r="AB17" s="17"/>
      <c r="AC17" s="17">
        <v>21.454703228045851</v>
      </c>
      <c r="AD17" s="17">
        <v>28.874418604651169</v>
      </c>
      <c r="AE17" s="17">
        <v>21.969961240310059</v>
      </c>
      <c r="AF17" s="17">
        <v>74.480769230769184</v>
      </c>
      <c r="AG17" s="17">
        <v>26.25</v>
      </c>
      <c r="AH17" s="17">
        <v>71.035714285714249</v>
      </c>
      <c r="AJ17" s="27">
        <v>34</v>
      </c>
      <c r="AL17" s="17">
        <v>29.075919483101412</v>
      </c>
      <c r="AM17" s="17">
        <v>44.599091355930113</v>
      </c>
      <c r="AN17" s="17">
        <v>35.922476612387868</v>
      </c>
      <c r="AO17" s="17">
        <v>29.856722070271406</v>
      </c>
      <c r="AP17" s="17">
        <v>63.100633146698542</v>
      </c>
      <c r="AQ17" s="17">
        <v>33.978374787533099</v>
      </c>
      <c r="AR17" s="17"/>
      <c r="AS17" s="17">
        <v>16.51664254703331</v>
      </c>
      <c r="AT17" s="17">
        <v>58.277551020408168</v>
      </c>
      <c r="AU17" s="17">
        <v>19.916915918909936</v>
      </c>
      <c r="AV17" s="17">
        <v>47.570921985815588</v>
      </c>
      <c r="AW17" s="17">
        <v>17.347826086956527</v>
      </c>
      <c r="AX17" s="17">
        <v>45.291803278688526</v>
      </c>
    </row>
    <row r="18" spans="1:66" s="571" customFormat="1" ht="14.15" customHeight="1" x14ac:dyDescent="0.3">
      <c r="A18" s="304" t="s">
        <v>128</v>
      </c>
      <c r="B18" s="784">
        <v>50.534028215280607</v>
      </c>
      <c r="C18" s="117"/>
      <c r="D18" s="785">
        <v>45.957849022863712</v>
      </c>
      <c r="E18" s="785">
        <v>65.073027009568989</v>
      </c>
      <c r="F18" s="785">
        <v>54.007449469040857</v>
      </c>
      <c r="G18" s="785">
        <v>41.803500221533007</v>
      </c>
      <c r="H18" s="785">
        <v>67.160410255313096</v>
      </c>
      <c r="I18" s="785">
        <v>45.712209977039436</v>
      </c>
      <c r="J18" s="785"/>
      <c r="K18" s="785">
        <v>37.359530261969283</v>
      </c>
      <c r="L18" s="785">
        <v>48.465753424657535</v>
      </c>
      <c r="M18" s="785">
        <v>38.35922729140978</v>
      </c>
      <c r="N18" s="785">
        <v>83.873873873873876</v>
      </c>
      <c r="O18" s="785">
        <v>29.666666666666668</v>
      </c>
      <c r="P18" s="785">
        <v>83.151111111111106</v>
      </c>
      <c r="Q18" s="785"/>
      <c r="R18" s="117">
        <v>75.285714285714292</v>
      </c>
      <c r="S18" s="21"/>
      <c r="T18" s="27">
        <v>41</v>
      </c>
      <c r="V18" s="17">
        <v>40.585898596649962</v>
      </c>
      <c r="W18" s="17">
        <v>52.915456742116803</v>
      </c>
      <c r="X18" s="17">
        <v>45.395385769929973</v>
      </c>
      <c r="Y18" s="17">
        <v>29.828487229862468</v>
      </c>
      <c r="Z18" s="17">
        <v>53.196084263371453</v>
      </c>
      <c r="AA18" s="17">
        <v>32.949784932966629</v>
      </c>
      <c r="AB18" s="17"/>
      <c r="AC18" s="17">
        <v>28.82832127902547</v>
      </c>
      <c r="AD18" s="17">
        <v>47.485029940119759</v>
      </c>
      <c r="AE18" s="17">
        <v>29.943450250536813</v>
      </c>
      <c r="AF18" s="17">
        <v>57.464968152866255</v>
      </c>
      <c r="AG18" s="17">
        <v>54</v>
      </c>
      <c r="AH18" s="17">
        <v>57.34769230769232</v>
      </c>
      <c r="AJ18" s="27">
        <v>38</v>
      </c>
      <c r="AL18" s="17">
        <v>34.882319369934919</v>
      </c>
      <c r="AM18" s="17">
        <v>46.985183917935245</v>
      </c>
      <c r="AN18" s="17">
        <v>39.871879688282149</v>
      </c>
      <c r="AO18" s="17">
        <v>33.509373828271386</v>
      </c>
      <c r="AP18" s="17">
        <v>52.866743072439569</v>
      </c>
      <c r="AQ18" s="17">
        <v>35.881266697294571</v>
      </c>
      <c r="AR18" s="17"/>
      <c r="AS18" s="17">
        <v>26.37162750217578</v>
      </c>
      <c r="AT18" s="17">
        <v>93.49268292682936</v>
      </c>
      <c r="AU18" s="17">
        <v>31.868957251298365</v>
      </c>
      <c r="AV18" s="17">
        <v>59.530386740331537</v>
      </c>
      <c r="AW18" s="17">
        <v>52.516129032258064</v>
      </c>
      <c r="AX18" s="17">
        <v>58.977099236641187</v>
      </c>
    </row>
    <row r="19" spans="1:66" s="571" customFormat="1" ht="14.15" customHeight="1" thickBot="1" x14ac:dyDescent="0.35">
      <c r="A19" s="377" t="s">
        <v>129</v>
      </c>
      <c r="B19" s="786">
        <v>50.188547423402895</v>
      </c>
      <c r="C19" s="117"/>
      <c r="D19" s="787">
        <v>42.548419081194226</v>
      </c>
      <c r="E19" s="787">
        <v>68.036692283492698</v>
      </c>
      <c r="F19" s="787">
        <v>53.809439291351389</v>
      </c>
      <c r="G19" s="787">
        <v>41.474713055954091</v>
      </c>
      <c r="H19" s="787">
        <v>73.820020487426788</v>
      </c>
      <c r="I19" s="787">
        <v>46.599764277015439</v>
      </c>
      <c r="J19" s="785"/>
      <c r="K19" s="787">
        <v>32.859661748830511</v>
      </c>
      <c r="L19" s="787">
        <v>50.325301204819276</v>
      </c>
      <c r="M19" s="787">
        <v>34.295904887714663</v>
      </c>
      <c r="N19" s="787">
        <v>85.108359133126939</v>
      </c>
      <c r="O19" s="787">
        <v>55.363636363636367</v>
      </c>
      <c r="P19" s="787">
        <v>83.211594202898553</v>
      </c>
      <c r="Q19" s="785"/>
      <c r="R19" s="788">
        <v>79.25</v>
      </c>
      <c r="S19" s="21"/>
      <c r="T19" s="580">
        <v>39</v>
      </c>
      <c r="V19" s="380">
        <v>37.888049450549453</v>
      </c>
      <c r="W19" s="380">
        <v>50.190580632336534</v>
      </c>
      <c r="X19" s="380">
        <v>43.078178657476897</v>
      </c>
      <c r="Y19" s="380">
        <v>33.221639756762372</v>
      </c>
      <c r="Z19" s="380">
        <v>51.648778887896533</v>
      </c>
      <c r="AA19" s="380">
        <v>36.142457027938462</v>
      </c>
      <c r="AB19" s="17"/>
      <c r="AC19" s="380">
        <v>23.267529665587933</v>
      </c>
      <c r="AD19" s="380">
        <v>32.497109826589607</v>
      </c>
      <c r="AE19" s="380">
        <v>23.808056872037941</v>
      </c>
      <c r="AF19" s="380">
        <v>69.145772594752188</v>
      </c>
      <c r="AG19" s="380">
        <v>26.999999999999996</v>
      </c>
      <c r="AH19" s="380">
        <v>67.267409470752071</v>
      </c>
      <c r="AJ19" s="580">
        <v>38</v>
      </c>
      <c r="AL19" s="380">
        <v>32.974166762772704</v>
      </c>
      <c r="AM19" s="380">
        <v>47.433187564001706</v>
      </c>
      <c r="AN19" s="380">
        <v>39.173965769310271</v>
      </c>
      <c r="AO19" s="380">
        <v>38.204045905465961</v>
      </c>
      <c r="AP19" s="380">
        <v>50.857059063654646</v>
      </c>
      <c r="AQ19" s="380">
        <v>39.886633788017214</v>
      </c>
      <c r="AR19" s="17"/>
      <c r="AS19" s="380">
        <v>22.399921042242479</v>
      </c>
      <c r="AT19" s="380">
        <v>77.405263157894737</v>
      </c>
      <c r="AU19" s="380">
        <v>26.237972824091099</v>
      </c>
      <c r="AV19" s="380">
        <v>51.723032069970849</v>
      </c>
      <c r="AW19" s="380">
        <v>48.760000000000005</v>
      </c>
      <c r="AX19" s="380">
        <v>51.521739130434824</v>
      </c>
    </row>
    <row r="20" spans="1:66" s="27" customFormat="1" ht="20.25" customHeight="1" x14ac:dyDescent="0.3">
      <c r="A20" s="383" t="s">
        <v>132</v>
      </c>
      <c r="B20" s="784">
        <v>51.337875849021472</v>
      </c>
      <c r="C20" s="784"/>
      <c r="D20" s="785">
        <v>47.721542134164885</v>
      </c>
      <c r="E20" s="785">
        <v>64.842092139919501</v>
      </c>
      <c r="F20" s="785">
        <v>54.745794797055439</v>
      </c>
      <c r="G20" s="785">
        <v>44.883779668607254</v>
      </c>
      <c r="H20" s="785">
        <v>74.586768743460837</v>
      </c>
      <c r="I20" s="785">
        <v>48.926483899691405</v>
      </c>
      <c r="J20" s="785"/>
      <c r="K20" s="785">
        <v>35.076367582129762</v>
      </c>
      <c r="L20" s="785">
        <v>52.843504795117695</v>
      </c>
      <c r="M20" s="785">
        <v>36.480840799448657</v>
      </c>
      <c r="N20" s="785">
        <v>69.26436363636364</v>
      </c>
      <c r="O20" s="785">
        <v>69.119718309859152</v>
      </c>
      <c r="P20" s="785">
        <v>69.257261410788388</v>
      </c>
      <c r="Q20" s="785"/>
      <c r="R20" s="117">
        <v>95.190402476780193</v>
      </c>
      <c r="S20" s="28"/>
      <c r="T20" s="27">
        <v>37</v>
      </c>
      <c r="V20" s="17">
        <v>33.216857715873381</v>
      </c>
      <c r="W20" s="17">
        <v>48.133569605983247</v>
      </c>
      <c r="X20" s="17">
        <v>39.523486563968071</v>
      </c>
      <c r="Y20" s="17">
        <v>34.277639600837077</v>
      </c>
      <c r="Z20" s="17">
        <v>48.917048747955342</v>
      </c>
      <c r="AA20" s="17">
        <v>36.202801596117901</v>
      </c>
      <c r="AB20" s="17"/>
      <c r="AC20" s="17">
        <v>22.08771777507668</v>
      </c>
      <c r="AD20" s="17">
        <v>35.853838065194438</v>
      </c>
      <c r="AE20" s="17">
        <v>23.137648033790516</v>
      </c>
      <c r="AF20" s="17">
        <v>68.061279826464414</v>
      </c>
      <c r="AG20" s="17">
        <v>29.534412955465605</v>
      </c>
      <c r="AH20" s="17">
        <v>65.642947903430709</v>
      </c>
      <c r="AJ20" s="27">
        <v>36</v>
      </c>
      <c r="AL20" s="17">
        <v>31.121686445077003</v>
      </c>
      <c r="AM20" s="17">
        <v>46.214462069216609</v>
      </c>
      <c r="AN20" s="17">
        <v>37.552822847032623</v>
      </c>
      <c r="AO20" s="17">
        <v>35.424810229466871</v>
      </c>
      <c r="AP20" s="17">
        <v>52.291258721218604</v>
      </c>
      <c r="AQ20" s="17">
        <v>37.590328773634745</v>
      </c>
      <c r="AR20" s="17"/>
      <c r="AS20" s="17">
        <v>21.160256410256455</v>
      </c>
      <c r="AT20" s="17">
        <v>52.484276729559809</v>
      </c>
      <c r="AU20" s="17">
        <v>23.516684756895305</v>
      </c>
      <c r="AV20" s="17">
        <v>47.024003840614476</v>
      </c>
      <c r="AW20" s="17">
        <v>31.716455696202509</v>
      </c>
      <c r="AX20" s="17">
        <v>45.698311773733778</v>
      </c>
    </row>
    <row r="21" spans="1:66" s="27" customFormat="1" ht="20.25" customHeight="1" x14ac:dyDescent="0.3">
      <c r="D21" s="17"/>
      <c r="E21" s="17"/>
      <c r="F21" s="17"/>
      <c r="G21" s="17"/>
      <c r="H21" s="17"/>
      <c r="I21" s="17"/>
      <c r="J21" s="17"/>
      <c r="K21" s="17"/>
      <c r="L21" s="17"/>
      <c r="M21" s="17"/>
      <c r="N21" s="17"/>
      <c r="O21" s="17"/>
      <c r="P21" s="17"/>
      <c r="Q21" s="17"/>
      <c r="R21" s="17"/>
      <c r="S21" s="28"/>
      <c r="T21" s="28"/>
      <c r="U21" s="28"/>
      <c r="V21" s="17"/>
      <c r="W21" s="17"/>
      <c r="X21" s="17"/>
      <c r="Y21" s="17"/>
      <c r="Z21" s="17"/>
      <c r="AA21" s="17"/>
      <c r="AB21" s="17"/>
      <c r="AC21" s="17"/>
      <c r="AD21" s="17"/>
      <c r="AE21" s="17"/>
      <c r="AF21" s="17"/>
      <c r="AG21" s="17"/>
      <c r="AH21" s="17"/>
      <c r="AL21" s="17"/>
      <c r="AM21" s="17"/>
      <c r="AN21" s="17"/>
      <c r="AO21" s="17"/>
      <c r="AP21" s="17"/>
      <c r="AQ21" s="17"/>
      <c r="AR21" s="17"/>
      <c r="AS21" s="17"/>
      <c r="AT21" s="17"/>
      <c r="AU21" s="17"/>
      <c r="AV21" s="17"/>
      <c r="AW21" s="17"/>
      <c r="AX21" s="17"/>
      <c r="BB21" s="17"/>
      <c r="BC21" s="17"/>
      <c r="BD21" s="17"/>
      <c r="BE21" s="17"/>
      <c r="BF21" s="17"/>
      <c r="BG21" s="17"/>
      <c r="BH21" s="17"/>
      <c r="BI21" s="17"/>
      <c r="BJ21" s="17"/>
      <c r="BK21" s="17"/>
      <c r="BL21" s="17"/>
      <c r="BM21" s="17"/>
      <c r="BN21" s="17"/>
    </row>
    <row r="22" spans="1:66" s="27" customFormat="1" ht="20.25" customHeight="1" x14ac:dyDescent="0.3">
      <c r="D22" s="17"/>
      <c r="E22" s="17"/>
      <c r="F22" s="21"/>
      <c r="G22" s="21"/>
      <c r="H22" s="28"/>
      <c r="J22" s="17"/>
      <c r="K22" s="570"/>
      <c r="L22" s="28"/>
      <c r="M22" s="28"/>
      <c r="N22" s="28"/>
      <c r="O22" s="28"/>
      <c r="P22" s="28"/>
      <c r="Q22" s="28"/>
      <c r="R22" s="28"/>
      <c r="S22" s="28"/>
      <c r="T22" s="28"/>
      <c r="U22" s="28"/>
      <c r="V22" s="26"/>
      <c r="W22" s="206"/>
      <c r="X22" s="206"/>
      <c r="Y22" s="206"/>
      <c r="Z22" s="206"/>
      <c r="AA22" s="206"/>
      <c r="AB22" s="206"/>
      <c r="AC22" s="28"/>
      <c r="AD22" s="315"/>
      <c r="AE22" s="315"/>
      <c r="AF22" s="315"/>
    </row>
    <row r="23" spans="1:66" s="12" customFormat="1" ht="14.15" customHeight="1" x14ac:dyDescent="0.3">
      <c r="A23" s="19" t="s">
        <v>105</v>
      </c>
      <c r="B23" s="27"/>
      <c r="C23" s="19"/>
      <c r="D23" s="354"/>
      <c r="E23" s="519"/>
      <c r="F23" s="572"/>
      <c r="G23" s="572"/>
      <c r="H23" s="354"/>
      <c r="I23" s="354"/>
      <c r="J23" s="354"/>
      <c r="K23" s="354"/>
      <c r="L23" s="354"/>
      <c r="M23" s="354"/>
      <c r="N23" s="354"/>
      <c r="O23" s="354"/>
      <c r="P23" s="354"/>
      <c r="Q23" s="354"/>
      <c r="R23" s="354"/>
      <c r="S23" s="354"/>
      <c r="T23" s="113"/>
      <c r="U23" s="354"/>
      <c r="V23" s="354"/>
      <c r="W23" s="42"/>
      <c r="X23" s="42"/>
      <c r="Y23" s="42"/>
      <c r="Z23" s="42"/>
      <c r="AA23" s="42"/>
      <c r="AB23" s="42"/>
      <c r="AC23" s="353"/>
      <c r="AD23" s="41"/>
      <c r="AE23" s="41"/>
      <c r="AF23" s="41"/>
      <c r="AJ23" s="37"/>
      <c r="AZ23" s="37"/>
    </row>
    <row r="24" spans="1:66" s="12" customFormat="1" x14ac:dyDescent="0.3">
      <c r="A24" s="43" t="s">
        <v>926</v>
      </c>
      <c r="B24" s="279"/>
      <c r="C24" s="43"/>
      <c r="D24" s="7"/>
      <c r="E24" s="520"/>
      <c r="F24" s="44"/>
      <c r="G24" s="45"/>
      <c r="H24" s="45"/>
      <c r="I24" s="45"/>
      <c r="J24" s="354"/>
      <c r="K24" s="354"/>
      <c r="L24" s="354"/>
      <c r="M24" s="354"/>
      <c r="N24" s="354"/>
      <c r="O24" s="354"/>
      <c r="P24" s="354"/>
      <c r="Q24" s="354"/>
      <c r="R24" s="354"/>
      <c r="S24" s="354"/>
      <c r="T24" s="113"/>
      <c r="U24" s="354"/>
      <c r="V24" s="354"/>
      <c r="W24" s="42"/>
      <c r="X24" s="42"/>
      <c r="Y24" s="42"/>
      <c r="Z24" s="42"/>
      <c r="AA24" s="42"/>
      <c r="AB24" s="42"/>
      <c r="AC24" s="353"/>
      <c r="AD24" s="41"/>
      <c r="AE24" s="41"/>
      <c r="AF24" s="41"/>
      <c r="AJ24" s="37"/>
      <c r="AZ24" s="37"/>
    </row>
    <row r="25" spans="1:66" s="41" customFormat="1" ht="16" customHeight="1" x14ac:dyDescent="0.3">
      <c r="A25" s="849" t="s">
        <v>927</v>
      </c>
      <c r="B25" s="849"/>
      <c r="C25" s="849"/>
      <c r="D25" s="849"/>
      <c r="E25" s="849"/>
      <c r="F25" s="849"/>
      <c r="G25" s="849"/>
      <c r="H25" s="849"/>
      <c r="I25" s="849"/>
      <c r="J25" s="849"/>
      <c r="K25" s="849"/>
      <c r="L25" s="849"/>
      <c r="M25" s="849"/>
      <c r="N25" s="849"/>
      <c r="O25" s="849"/>
      <c r="P25" s="849"/>
      <c r="Q25" s="849"/>
      <c r="R25" s="849"/>
      <c r="S25" s="849"/>
      <c r="T25" s="849"/>
      <c r="U25" s="849"/>
      <c r="V25" s="849"/>
      <c r="W25" s="42"/>
      <c r="X25" s="42"/>
      <c r="Y25" s="42"/>
      <c r="Z25" s="42"/>
      <c r="AA25" s="42"/>
      <c r="AB25" s="42"/>
      <c r="AC25" s="19"/>
      <c r="AJ25" s="581"/>
      <c r="AZ25" s="581"/>
    </row>
    <row r="26" spans="1:66" s="41" customFormat="1" ht="15.65" customHeight="1" x14ac:dyDescent="0.3">
      <c r="A26" s="849"/>
      <c r="B26" s="849"/>
      <c r="C26" s="849"/>
      <c r="D26" s="849"/>
      <c r="E26" s="849"/>
      <c r="F26" s="849"/>
      <c r="G26" s="849"/>
      <c r="H26" s="849"/>
      <c r="I26" s="849"/>
      <c r="J26" s="849"/>
      <c r="K26" s="849"/>
      <c r="L26" s="849"/>
      <c r="M26" s="849"/>
      <c r="N26" s="849"/>
      <c r="O26" s="849"/>
      <c r="P26" s="849"/>
      <c r="Q26" s="849"/>
      <c r="R26" s="849"/>
      <c r="S26" s="849"/>
      <c r="T26" s="849"/>
      <c r="U26" s="849"/>
      <c r="V26" s="849"/>
      <c r="W26" s="46"/>
      <c r="X26" s="46"/>
      <c r="Y26" s="46"/>
      <c r="Z26" s="46"/>
      <c r="AA26" s="46"/>
      <c r="AB26" s="46"/>
      <c r="AJ26" s="581"/>
      <c r="AZ26" s="581"/>
    </row>
    <row r="27" spans="1:66" s="41" customFormat="1" ht="29.25" customHeight="1" x14ac:dyDescent="0.3">
      <c r="A27" s="849" t="s">
        <v>928</v>
      </c>
      <c r="B27" s="849"/>
      <c r="C27" s="849"/>
      <c r="D27" s="849"/>
      <c r="E27" s="849"/>
      <c r="F27" s="849"/>
      <c r="G27" s="849"/>
      <c r="H27" s="849"/>
      <c r="I27" s="849"/>
      <c r="J27" s="849"/>
      <c r="K27" s="849"/>
      <c r="L27" s="849"/>
      <c r="M27" s="849"/>
      <c r="N27" s="849"/>
      <c r="O27" s="849"/>
      <c r="P27" s="849"/>
      <c r="Q27" s="849"/>
      <c r="R27" s="849"/>
      <c r="S27" s="849"/>
      <c r="T27" s="849"/>
      <c r="U27" s="849"/>
      <c r="V27" s="849"/>
      <c r="W27" s="46"/>
      <c r="X27" s="46"/>
      <c r="Y27" s="46"/>
      <c r="Z27" s="46"/>
      <c r="AA27" s="46"/>
      <c r="AB27" s="46"/>
    </row>
    <row r="28" spans="1:66" s="41" customFormat="1" ht="29.25" customHeight="1" x14ac:dyDescent="0.3">
      <c r="A28" s="849" t="s">
        <v>929</v>
      </c>
      <c r="B28" s="849"/>
      <c r="C28" s="849"/>
      <c r="D28" s="849"/>
      <c r="E28" s="849"/>
      <c r="F28" s="849"/>
      <c r="G28" s="849"/>
      <c r="H28" s="849"/>
      <c r="I28" s="849"/>
      <c r="J28" s="849"/>
      <c r="K28" s="849"/>
      <c r="L28" s="849"/>
      <c r="M28" s="849"/>
      <c r="N28" s="849"/>
      <c r="O28" s="849"/>
      <c r="P28" s="849"/>
      <c r="Q28" s="849"/>
      <c r="R28" s="849"/>
      <c r="S28" s="849"/>
      <c r="T28" s="849"/>
      <c r="U28" s="849"/>
      <c r="V28" s="849"/>
      <c r="W28" s="46"/>
      <c r="X28" s="46"/>
      <c r="Y28" s="46"/>
      <c r="Z28" s="46"/>
      <c r="AA28" s="46"/>
      <c r="AB28" s="46"/>
    </row>
    <row r="29" spans="1:66" s="12" customFormat="1" ht="12.75" customHeight="1" x14ac:dyDescent="0.3">
      <c r="A29" s="49"/>
      <c r="B29" s="582"/>
      <c r="C29" s="49"/>
      <c r="D29" s="7"/>
      <c r="E29" s="520"/>
      <c r="F29" s="41"/>
      <c r="G29" s="41"/>
      <c r="H29" s="41"/>
      <c r="I29" s="41"/>
      <c r="J29" s="19"/>
      <c r="K29" s="19"/>
      <c r="L29" s="19"/>
      <c r="M29" s="19"/>
      <c r="N29" s="19"/>
      <c r="O29" s="19"/>
      <c r="P29" s="19"/>
      <c r="Q29" s="19"/>
      <c r="R29" s="19"/>
      <c r="S29" s="19"/>
      <c r="T29" s="27"/>
      <c r="U29" s="19"/>
      <c r="V29" s="19"/>
      <c r="W29" s="40"/>
      <c r="X29" s="40"/>
      <c r="Y29" s="40"/>
      <c r="Z29" s="40"/>
      <c r="AA29" s="40"/>
      <c r="AB29" s="40"/>
      <c r="AC29" s="19"/>
      <c r="AD29" s="41"/>
      <c r="AE29" s="41"/>
      <c r="AF29" s="41"/>
      <c r="AJ29" s="37"/>
      <c r="AZ29" s="37"/>
    </row>
    <row r="30" spans="1:66" s="12" customFormat="1" x14ac:dyDescent="0.3">
      <c r="A30" s="19" t="s">
        <v>930</v>
      </c>
      <c r="B30" s="27"/>
      <c r="C30" s="19"/>
      <c r="D30" s="7"/>
      <c r="E30" s="520"/>
      <c r="F30" s="41"/>
      <c r="G30" s="41"/>
      <c r="H30" s="41"/>
      <c r="I30" s="41"/>
      <c r="J30" s="19"/>
      <c r="K30" s="19"/>
      <c r="L30" s="19"/>
      <c r="M30" s="19"/>
      <c r="N30" s="19"/>
      <c r="O30" s="19"/>
      <c r="P30" s="19"/>
      <c r="Q30" s="19"/>
      <c r="R30" s="19"/>
      <c r="S30" s="19"/>
      <c r="T30" s="27"/>
      <c r="U30" s="19"/>
      <c r="V30" s="19"/>
      <c r="W30" s="40"/>
      <c r="X30" s="40"/>
      <c r="Y30" s="40"/>
      <c r="Z30" s="40"/>
      <c r="AA30" s="40"/>
      <c r="AB30" s="40"/>
      <c r="AC30" s="19"/>
      <c r="AD30" s="41"/>
      <c r="AE30" s="41"/>
      <c r="AF30" s="41"/>
      <c r="AJ30" s="37"/>
      <c r="AZ30" s="37"/>
    </row>
    <row r="31" spans="1:66" s="41" customFormat="1" ht="13.5" customHeight="1" x14ac:dyDescent="0.3">
      <c r="A31" s="19" t="s">
        <v>2</v>
      </c>
      <c r="B31" s="27"/>
      <c r="C31" s="19"/>
      <c r="D31" s="7"/>
      <c r="E31" s="520"/>
      <c r="J31" s="19"/>
      <c r="K31" s="19"/>
      <c r="L31" s="19"/>
      <c r="M31" s="19"/>
      <c r="N31" s="19"/>
      <c r="O31" s="19"/>
      <c r="P31" s="19"/>
      <c r="Q31" s="19"/>
      <c r="R31" s="19"/>
      <c r="S31" s="19"/>
      <c r="T31" s="27"/>
      <c r="U31" s="19"/>
      <c r="V31" s="19"/>
      <c r="W31" s="40"/>
      <c r="X31" s="40"/>
      <c r="Y31" s="40"/>
      <c r="Z31" s="40"/>
      <c r="AA31" s="40"/>
      <c r="AB31" s="40"/>
      <c r="AC31" s="19"/>
      <c r="AJ31" s="581"/>
      <c r="AZ31" s="581"/>
    </row>
    <row r="32" spans="1:66" s="41" customFormat="1" x14ac:dyDescent="0.3">
      <c r="A32" s="19"/>
      <c r="B32" s="27"/>
      <c r="C32" s="19"/>
      <c r="D32" s="7"/>
      <c r="E32" s="520"/>
      <c r="J32" s="19"/>
      <c r="K32" s="19"/>
      <c r="L32" s="19"/>
      <c r="M32" s="19"/>
      <c r="N32" s="19"/>
      <c r="O32" s="19"/>
      <c r="P32" s="19"/>
      <c r="Q32" s="19"/>
      <c r="R32" s="19"/>
      <c r="S32" s="19"/>
      <c r="T32" s="27"/>
      <c r="U32" s="19"/>
      <c r="V32" s="19"/>
      <c r="W32" s="40"/>
      <c r="X32" s="40"/>
      <c r="Y32" s="40"/>
      <c r="Z32" s="40"/>
      <c r="AA32" s="40"/>
      <c r="AB32" s="40"/>
      <c r="AC32" s="19"/>
      <c r="AJ32" s="581"/>
      <c r="AZ32" s="581"/>
    </row>
    <row r="33" spans="1:52" s="41" customFormat="1" x14ac:dyDescent="0.3">
      <c r="A33" s="51" t="s">
        <v>112</v>
      </c>
      <c r="B33" s="583"/>
      <c r="C33" s="51"/>
      <c r="D33" s="7"/>
      <c r="E33" s="520"/>
      <c r="J33" s="19"/>
      <c r="K33" s="19"/>
      <c r="L33" s="19"/>
      <c r="M33" s="19"/>
      <c r="N33" s="19"/>
      <c r="O33" s="19"/>
      <c r="P33" s="19"/>
      <c r="Q33" s="19"/>
      <c r="R33" s="19"/>
      <c r="S33" s="19"/>
      <c r="T33" s="27"/>
      <c r="U33" s="19"/>
      <c r="V33" s="19"/>
      <c r="W33" s="40"/>
      <c r="X33" s="40"/>
      <c r="Y33" s="40"/>
      <c r="Z33" s="40"/>
      <c r="AA33" s="40"/>
      <c r="AB33" s="40"/>
      <c r="AC33" s="19"/>
      <c r="AJ33" s="581"/>
      <c r="AZ33" s="581"/>
    </row>
    <row r="34" spans="1:52" s="41" customFormat="1" x14ac:dyDescent="0.3">
      <c r="A34" s="51" t="s">
        <v>113</v>
      </c>
      <c r="B34" s="583"/>
      <c r="C34" s="51"/>
      <c r="D34" s="7"/>
      <c r="E34" s="520"/>
      <c r="J34" s="19"/>
      <c r="K34" s="19"/>
      <c r="L34" s="19"/>
      <c r="M34" s="19"/>
      <c r="N34" s="19"/>
      <c r="O34" s="19"/>
      <c r="P34" s="19"/>
      <c r="Q34" s="19"/>
      <c r="R34" s="19"/>
      <c r="S34" s="19"/>
      <c r="T34" s="27"/>
      <c r="U34" s="19"/>
      <c r="V34" s="19"/>
      <c r="W34" s="40"/>
      <c r="X34" s="40"/>
      <c r="Y34" s="40"/>
      <c r="Z34" s="40"/>
      <c r="AA34" s="40"/>
      <c r="AB34" s="40"/>
      <c r="AC34" s="19"/>
      <c r="AJ34" s="581"/>
      <c r="AZ34" s="581"/>
    </row>
    <row r="35" spans="1:52" s="41" customFormat="1" x14ac:dyDescent="0.3">
      <c r="A35" s="371" t="s">
        <v>114</v>
      </c>
      <c r="B35" s="584"/>
      <c r="C35" s="585"/>
      <c r="D35" s="7"/>
      <c r="E35" s="520"/>
      <c r="J35" s="19"/>
      <c r="K35" s="19"/>
      <c r="L35" s="19"/>
      <c r="M35" s="19"/>
      <c r="N35" s="19"/>
      <c r="O35" s="19"/>
      <c r="P35" s="19"/>
      <c r="Q35" s="19"/>
      <c r="R35" s="19"/>
      <c r="S35" s="19"/>
      <c r="T35" s="27"/>
      <c r="U35" s="19"/>
      <c r="V35" s="19"/>
      <c r="W35" s="40"/>
      <c r="X35" s="40"/>
      <c r="Y35" s="40"/>
      <c r="Z35" s="40"/>
      <c r="AA35" s="40"/>
      <c r="AB35" s="40"/>
      <c r="AC35" s="19"/>
      <c r="AD35" s="12"/>
      <c r="AE35" s="12"/>
      <c r="AF35" s="12"/>
      <c r="AJ35" s="581"/>
      <c r="AZ35" s="581"/>
    </row>
    <row r="36" spans="1:52" s="41" customFormat="1" x14ac:dyDescent="0.3">
      <c r="A36" s="372" t="s">
        <v>115</v>
      </c>
      <c r="B36" s="586"/>
      <c r="C36" s="370"/>
      <c r="D36" s="7"/>
      <c r="E36" s="522"/>
      <c r="F36" s="12"/>
      <c r="G36" s="12"/>
      <c r="H36" s="12"/>
      <c r="I36" s="12"/>
      <c r="J36" s="12"/>
      <c r="K36" s="12"/>
      <c r="L36" s="12"/>
      <c r="M36" s="12"/>
      <c r="N36" s="12"/>
      <c r="O36" s="12"/>
      <c r="P36" s="12"/>
      <c r="Q36" s="12"/>
      <c r="R36" s="12"/>
      <c r="S36" s="12"/>
      <c r="T36" s="37"/>
      <c r="U36" s="12"/>
      <c r="V36" s="12"/>
      <c r="W36" s="13"/>
      <c r="X36" s="13"/>
      <c r="Y36" s="13"/>
      <c r="Z36" s="13"/>
      <c r="AA36" s="13"/>
      <c r="AB36" s="13"/>
      <c r="AC36" s="12"/>
      <c r="AD36" s="12"/>
      <c r="AE36" s="12"/>
      <c r="AF36" s="12"/>
      <c r="AJ36" s="581"/>
      <c r="AZ36" s="581"/>
    </row>
    <row r="37" spans="1:52" s="41" customFormat="1" ht="13.5" customHeight="1" x14ac:dyDescent="0.3">
      <c r="A37" s="19"/>
      <c r="B37" s="27"/>
      <c r="C37" s="19"/>
      <c r="D37" s="7"/>
      <c r="E37" s="522"/>
      <c r="F37" s="12"/>
      <c r="G37" s="12"/>
      <c r="H37" s="12"/>
      <c r="I37" s="12"/>
      <c r="J37" s="12"/>
      <c r="K37" s="12"/>
      <c r="L37" s="12"/>
      <c r="M37" s="12"/>
      <c r="N37" s="12"/>
      <c r="O37" s="12"/>
      <c r="P37" s="12"/>
      <c r="Q37" s="12"/>
      <c r="R37" s="12"/>
      <c r="S37" s="12"/>
      <c r="T37" s="37"/>
      <c r="U37" s="12"/>
      <c r="V37" s="12"/>
      <c r="W37" s="13"/>
      <c r="X37" s="13"/>
      <c r="Y37" s="13"/>
      <c r="Z37" s="13"/>
      <c r="AA37" s="13"/>
      <c r="AB37" s="13"/>
      <c r="AC37" s="12"/>
      <c r="AD37" s="12"/>
      <c r="AE37" s="12"/>
      <c r="AF37" s="12"/>
      <c r="AG37" s="12"/>
      <c r="AJ37" s="581"/>
      <c r="AZ37" s="581"/>
    </row>
    <row r="38" spans="1:52" s="12" customFormat="1" x14ac:dyDescent="0.3">
      <c r="B38" s="37"/>
      <c r="D38" s="7"/>
      <c r="E38" s="522"/>
      <c r="T38" s="37"/>
      <c r="W38" s="13"/>
      <c r="X38" s="13"/>
      <c r="Y38" s="13"/>
      <c r="Z38" s="13"/>
      <c r="AA38" s="13"/>
      <c r="AB38" s="13"/>
      <c r="AJ38" s="37"/>
      <c r="AZ38" s="37"/>
    </row>
    <row r="39" spans="1:52" s="12" customFormat="1" x14ac:dyDescent="0.3">
      <c r="B39" s="37"/>
      <c r="D39" s="7"/>
      <c r="E39" s="522"/>
      <c r="T39" s="37"/>
      <c r="W39" s="13"/>
      <c r="X39" s="13"/>
      <c r="Y39" s="13"/>
      <c r="Z39" s="13"/>
      <c r="AA39" s="13"/>
      <c r="AB39" s="13"/>
      <c r="AJ39" s="37"/>
      <c r="AZ39" s="37"/>
    </row>
    <row r="40" spans="1:52" s="12" customFormat="1" x14ac:dyDescent="0.3">
      <c r="B40" s="37"/>
      <c r="D40" s="287"/>
      <c r="E40" s="509"/>
      <c r="F40" s="288"/>
      <c r="G40" s="288"/>
      <c r="H40" s="288"/>
      <c r="I40" s="288"/>
      <c r="J40" s="288"/>
      <c r="K40" s="288"/>
      <c r="L40" s="288"/>
      <c r="M40" s="288"/>
      <c r="N40" s="288"/>
      <c r="O40" s="288"/>
      <c r="P40" s="288"/>
      <c r="Q40" s="288"/>
      <c r="R40" s="288"/>
      <c r="S40" s="288"/>
      <c r="T40" s="579"/>
      <c r="U40" s="288"/>
      <c r="V40" s="288"/>
      <c r="W40" s="289"/>
      <c r="X40" s="289"/>
      <c r="Y40" s="289"/>
      <c r="Z40" s="289"/>
      <c r="AA40" s="289"/>
      <c r="AB40" s="289"/>
      <c r="AC40" s="288"/>
      <c r="AD40" s="288"/>
      <c r="AE40" s="288"/>
      <c r="AF40" s="288"/>
      <c r="AJ40" s="37"/>
      <c r="AZ40" s="37"/>
    </row>
    <row r="41" spans="1:52" s="12" customFormat="1" x14ac:dyDescent="0.3">
      <c r="A41" s="288"/>
      <c r="B41" s="579"/>
      <c r="C41" s="288"/>
      <c r="D41" s="287"/>
      <c r="E41" s="509"/>
      <c r="F41" s="288"/>
      <c r="G41" s="288"/>
      <c r="H41" s="288"/>
      <c r="I41" s="288"/>
      <c r="J41" s="288"/>
      <c r="K41" s="288"/>
      <c r="L41" s="288"/>
      <c r="M41" s="288"/>
      <c r="N41" s="288"/>
      <c r="O41" s="288"/>
      <c r="P41" s="288"/>
      <c r="Q41" s="288"/>
      <c r="R41" s="288"/>
      <c r="S41" s="288"/>
      <c r="T41" s="579"/>
      <c r="U41" s="288"/>
      <c r="V41" s="288"/>
      <c r="W41" s="289"/>
      <c r="X41" s="289"/>
      <c r="Y41" s="289"/>
      <c r="Z41" s="289"/>
      <c r="AA41" s="289"/>
      <c r="AB41" s="289"/>
      <c r="AC41" s="288"/>
      <c r="AD41" s="288"/>
      <c r="AE41" s="288"/>
      <c r="AF41" s="288"/>
      <c r="AJ41" s="37"/>
      <c r="AZ41" s="37"/>
    </row>
  </sheetData>
  <mergeCells count="26">
    <mergeCell ref="O2:O3"/>
    <mergeCell ref="P2:T3"/>
    <mergeCell ref="V2:X3"/>
    <mergeCell ref="Y2:AA3"/>
    <mergeCell ref="B5:R5"/>
    <mergeCell ref="T5:AH5"/>
    <mergeCell ref="AL6:AN6"/>
    <mergeCell ref="AJ5:AX5"/>
    <mergeCell ref="B6:B7"/>
    <mergeCell ref="D6:F6"/>
    <mergeCell ref="G6:I6"/>
    <mergeCell ref="K6:M6"/>
    <mergeCell ref="N6:P6"/>
    <mergeCell ref="R6:R7"/>
    <mergeCell ref="AO6:AQ6"/>
    <mergeCell ref="AS6:AU6"/>
    <mergeCell ref="AV6:AX6"/>
    <mergeCell ref="T6:T7"/>
    <mergeCell ref="V6:X6"/>
    <mergeCell ref="Y6:AA6"/>
    <mergeCell ref="AC6:AE6"/>
    <mergeCell ref="A28:V28"/>
    <mergeCell ref="A25:V26"/>
    <mergeCell ref="A27:V27"/>
    <mergeCell ref="AF6:AH6"/>
    <mergeCell ref="AJ6:AJ7"/>
  </mergeCells>
  <conditionalFormatting sqref="E22">
    <cfRule type="expression" dxfId="34" priority="2" stopIfTrue="1">
      <formula>AND(#REF!&lt;0.5)</formula>
    </cfRule>
  </conditionalFormatting>
  <conditionalFormatting sqref="E41:E42">
    <cfRule type="expression" dxfId="33" priority="1" stopIfTrue="1">
      <formula>AND(#REF!&lt;0.5)</formula>
    </cfRule>
  </conditionalFormatting>
  <hyperlinks>
    <hyperlink ref="A1" location="Contents!A1" display="Return to contents" xr:uid="{B04904C9-9CA7-440B-85BC-1860BBAEDB32}"/>
    <hyperlink ref="Y2:Y3" r:id="rId1" display="This isn't what I need at all (please specify)" xr:uid="{B9CEC6E4-7DEC-45A3-B9F0-E2E6B7E28FA8}"/>
    <hyperlink ref="A36" r:id="rId2" xr:uid="{417A441B-6FDF-46B1-A6F2-B5DC9FC0AF56}"/>
    <hyperlink ref="A35" r:id="rId3" display="CORE@communities.gov.uk  " xr:uid="{052E7E40-3E72-4D80-8618-E1CE320E6AF6}"/>
  </hyperlinks>
  <pageMargins left="0.7" right="0.7" top="0.75" bottom="0.75" header="0.3" footer="0.3"/>
  <pageSetup paperSize="9" scale="77"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8155-F48F-4502-9122-CE023DE02448}">
  <sheetPr>
    <tabColor theme="7" tint="0.79998168889431442"/>
    <pageSetUpPr fitToPage="1"/>
  </sheetPr>
  <dimension ref="A1:BN41"/>
  <sheetViews>
    <sheetView showGridLines="0" workbookViewId="0">
      <selection activeCell="B33" sqref="B33"/>
    </sheetView>
  </sheetViews>
  <sheetFormatPr defaultColWidth="19.84375" defaultRowHeight="14" x14ac:dyDescent="0.3"/>
  <cols>
    <col min="1" max="1" width="21.84375" style="288" customWidth="1"/>
    <col min="2" max="2" width="8.765625" style="579" customWidth="1"/>
    <col min="3" max="3" width="3.84375" style="288" customWidth="1"/>
    <col min="4" max="4" width="7.61328125" style="287" customWidth="1"/>
    <col min="5" max="5" width="7.61328125" style="509" customWidth="1"/>
    <col min="6" max="9" width="7.61328125" style="288" customWidth="1"/>
    <col min="10" max="10" width="4.15234375" style="288" customWidth="1"/>
    <col min="11" max="13" width="7.61328125" style="288" customWidth="1"/>
    <col min="14" max="14" width="10.4609375" style="288" customWidth="1"/>
    <col min="15" max="15" width="7.61328125" style="288" customWidth="1"/>
    <col min="16" max="18" width="9.15234375" style="288" customWidth="1"/>
    <col min="19" max="19" width="7.61328125" style="288" customWidth="1"/>
    <col min="20" max="20" width="7.61328125" style="579" customWidth="1"/>
    <col min="21" max="21" width="4" style="288" customWidth="1"/>
    <col min="22" max="22" width="7.61328125" style="288" customWidth="1"/>
    <col min="23" max="27" width="7.61328125" style="289" customWidth="1"/>
    <col min="28" max="28" width="3.23046875" style="289" customWidth="1"/>
    <col min="29" max="31" width="7.61328125" style="288" customWidth="1"/>
    <col min="32" max="32" width="10" style="288" customWidth="1"/>
    <col min="33" max="33" width="8.15234375" style="288" customWidth="1"/>
    <col min="34" max="34" width="9.23046875" style="288" customWidth="1"/>
    <col min="35" max="35" width="7.61328125" style="288" customWidth="1"/>
    <col min="36" max="36" width="7.4609375" style="579" customWidth="1"/>
    <col min="37" max="37" width="4.61328125" style="288" customWidth="1"/>
    <col min="38" max="43" width="7.61328125" style="288" customWidth="1"/>
    <col min="44" max="44" width="3" style="288" customWidth="1"/>
    <col min="45" max="47" width="7.61328125" style="288" customWidth="1"/>
    <col min="48" max="48" width="10.61328125" style="288" customWidth="1"/>
    <col min="49" max="49" width="9.4609375" style="288" customWidth="1"/>
    <col min="50" max="50" width="8.3828125" style="288" customWidth="1"/>
    <col min="51" max="51" width="7.61328125" style="288" customWidth="1"/>
    <col min="52" max="52" width="7.4609375" style="579" customWidth="1"/>
    <col min="53" max="53" width="4.84375" style="288" customWidth="1"/>
    <col min="54" max="59" width="7.61328125" style="288" customWidth="1"/>
    <col min="60" max="60" width="4.23046875" style="288" customWidth="1"/>
    <col min="61" max="63" width="7.61328125" style="288" customWidth="1"/>
    <col min="64" max="64" width="10" style="288" customWidth="1"/>
    <col min="65" max="65" width="9.4609375" style="288" customWidth="1"/>
    <col min="66" max="66" width="9.765625" style="288" customWidth="1"/>
    <col min="67" max="83" width="7.61328125" style="288" customWidth="1"/>
    <col min="84" max="16384" width="19.84375" style="288"/>
  </cols>
  <sheetData>
    <row r="1" spans="1:52" x14ac:dyDescent="0.3">
      <c r="A1" s="360" t="s">
        <v>61</v>
      </c>
      <c r="B1" s="578"/>
      <c r="C1" s="360"/>
    </row>
    <row r="2" spans="1:52" ht="14.15" customHeight="1" x14ac:dyDescent="0.3">
      <c r="O2" s="841" t="s">
        <v>62</v>
      </c>
      <c r="P2" s="840" t="s">
        <v>63</v>
      </c>
      <c r="Q2" s="840"/>
      <c r="R2" s="840"/>
      <c r="S2" s="840"/>
      <c r="T2" s="840"/>
      <c r="U2" s="628"/>
      <c r="V2" s="840" t="s">
        <v>64</v>
      </c>
      <c r="W2" s="840"/>
      <c r="X2" s="840"/>
      <c r="Y2" s="840" t="s">
        <v>65</v>
      </c>
      <c r="Z2" s="840"/>
      <c r="AA2" s="840"/>
    </row>
    <row r="3" spans="1:52" s="9" customFormat="1" ht="21" customHeight="1" x14ac:dyDescent="0.3">
      <c r="A3" s="6" t="s">
        <v>38</v>
      </c>
      <c r="B3" s="6"/>
      <c r="C3" s="6"/>
      <c r="D3" s="7"/>
      <c r="E3" s="835"/>
      <c r="K3" s="494"/>
      <c r="O3" s="841"/>
      <c r="P3" s="840"/>
      <c r="Q3" s="840"/>
      <c r="R3" s="840"/>
      <c r="S3" s="840"/>
      <c r="T3" s="840"/>
      <c r="U3" s="628"/>
      <c r="V3" s="840"/>
      <c r="W3" s="840"/>
      <c r="X3" s="840"/>
      <c r="Y3" s="840"/>
      <c r="Z3" s="840"/>
      <c r="AA3" s="840"/>
      <c r="AB3" s="836"/>
      <c r="AC3" s="837"/>
      <c r="AJ3" s="52"/>
      <c r="AZ3" s="52"/>
    </row>
    <row r="4" spans="1:52" s="12" customFormat="1" ht="15.5" x14ac:dyDescent="0.3">
      <c r="B4" s="37"/>
      <c r="D4" s="285"/>
      <c r="E4" s="511"/>
      <c r="F4" s="286"/>
      <c r="G4" s="286"/>
      <c r="H4" s="286"/>
      <c r="I4" s="286"/>
      <c r="T4" s="37"/>
      <c r="V4" s="286"/>
      <c r="W4" s="13"/>
      <c r="X4" s="13"/>
      <c r="Y4" s="13"/>
      <c r="Z4" s="13"/>
      <c r="AA4" s="13"/>
      <c r="AB4" s="13"/>
      <c r="AC4" s="286"/>
      <c r="AG4" s="286"/>
      <c r="AJ4" s="37"/>
      <c r="AZ4" s="37"/>
    </row>
    <row r="5" spans="1:52" s="12" customFormat="1" ht="21.75" customHeight="1" thickBot="1" x14ac:dyDescent="0.35">
      <c r="B5" s="870" t="s">
        <v>99</v>
      </c>
      <c r="C5" s="870"/>
      <c r="D5" s="870"/>
      <c r="E5" s="870"/>
      <c r="F5" s="870"/>
      <c r="G5" s="870"/>
      <c r="H5" s="870"/>
      <c r="I5" s="870"/>
      <c r="J5" s="870"/>
      <c r="K5" s="870"/>
      <c r="L5" s="870"/>
      <c r="M5" s="870"/>
      <c r="N5" s="870"/>
      <c r="O5" s="870"/>
      <c r="P5" s="870"/>
      <c r="Q5" s="870"/>
      <c r="R5" s="870"/>
      <c r="T5" s="870" t="s">
        <v>98</v>
      </c>
      <c r="U5" s="870"/>
      <c r="V5" s="870"/>
      <c r="W5" s="870"/>
      <c r="X5" s="870"/>
      <c r="Y5" s="870"/>
      <c r="Z5" s="870"/>
      <c r="AA5" s="870"/>
      <c r="AB5" s="870"/>
      <c r="AC5" s="870"/>
      <c r="AD5" s="870"/>
      <c r="AE5" s="870"/>
      <c r="AF5" s="870"/>
      <c r="AG5" s="870"/>
      <c r="AH5" s="870"/>
      <c r="AJ5" s="870" t="s">
        <v>97</v>
      </c>
      <c r="AK5" s="870"/>
      <c r="AL5" s="870"/>
      <c r="AM5" s="870"/>
      <c r="AN5" s="870"/>
      <c r="AO5" s="870"/>
      <c r="AP5" s="870"/>
      <c r="AQ5" s="870"/>
      <c r="AR5" s="870"/>
      <c r="AS5" s="870"/>
      <c r="AT5" s="870"/>
      <c r="AU5" s="870"/>
      <c r="AV5" s="870"/>
      <c r="AW5" s="870"/>
      <c r="AX5" s="870"/>
    </row>
    <row r="6" spans="1:52" s="12" customFormat="1" ht="27" customHeight="1" x14ac:dyDescent="0.3">
      <c r="B6" s="846" t="s">
        <v>66</v>
      </c>
      <c r="D6" s="846" t="s">
        <v>70</v>
      </c>
      <c r="E6" s="846"/>
      <c r="F6" s="846"/>
      <c r="G6" s="846" t="s">
        <v>71</v>
      </c>
      <c r="H6" s="846"/>
      <c r="I6" s="846"/>
      <c r="J6" s="350"/>
      <c r="K6" s="846" t="s">
        <v>73</v>
      </c>
      <c r="L6" s="846"/>
      <c r="M6" s="846"/>
      <c r="N6" s="846" t="s">
        <v>74</v>
      </c>
      <c r="O6" s="846"/>
      <c r="P6" s="846"/>
      <c r="Q6" s="350"/>
      <c r="R6" s="846" t="s">
        <v>877</v>
      </c>
      <c r="T6" s="846" t="s">
        <v>66</v>
      </c>
      <c r="V6" s="846" t="s">
        <v>70</v>
      </c>
      <c r="W6" s="846"/>
      <c r="X6" s="846"/>
      <c r="Y6" s="846" t="s">
        <v>71</v>
      </c>
      <c r="Z6" s="846"/>
      <c r="AA6" s="846"/>
      <c r="AB6" s="350"/>
      <c r="AC6" s="846" t="s">
        <v>73</v>
      </c>
      <c r="AD6" s="846"/>
      <c r="AE6" s="846"/>
      <c r="AF6" s="846" t="s">
        <v>74</v>
      </c>
      <c r="AG6" s="846"/>
      <c r="AH6" s="846"/>
      <c r="AJ6" s="846" t="s">
        <v>66</v>
      </c>
      <c r="AL6" s="846" t="s">
        <v>70</v>
      </c>
      <c r="AM6" s="846"/>
      <c r="AN6" s="846"/>
      <c r="AO6" s="846" t="s">
        <v>71</v>
      </c>
      <c r="AP6" s="846"/>
      <c r="AQ6" s="846"/>
      <c r="AR6" s="350"/>
      <c r="AS6" s="846" t="s">
        <v>73</v>
      </c>
      <c r="AT6" s="846"/>
      <c r="AU6" s="846"/>
      <c r="AV6" s="846" t="s">
        <v>74</v>
      </c>
      <c r="AW6" s="846"/>
      <c r="AX6" s="846"/>
    </row>
    <row r="7" spans="1:52" s="12" customFormat="1" ht="27" customHeight="1" thickBot="1" x14ac:dyDescent="0.35">
      <c r="A7" s="385" t="s">
        <v>116</v>
      </c>
      <c r="B7" s="847"/>
      <c r="C7" s="113"/>
      <c r="D7" s="375" t="s">
        <v>78</v>
      </c>
      <c r="E7" s="375" t="s">
        <v>925</v>
      </c>
      <c r="F7" s="375" t="s">
        <v>80</v>
      </c>
      <c r="G7" s="375" t="s">
        <v>78</v>
      </c>
      <c r="H7" s="375" t="s">
        <v>925</v>
      </c>
      <c r="I7" s="375" t="s">
        <v>80</v>
      </c>
      <c r="J7" s="350"/>
      <c r="K7" s="375" t="s">
        <v>78</v>
      </c>
      <c r="L7" s="375" t="s">
        <v>79</v>
      </c>
      <c r="M7" s="375" t="s">
        <v>80</v>
      </c>
      <c r="N7" s="375" t="s">
        <v>78</v>
      </c>
      <c r="O7" s="375" t="s">
        <v>899</v>
      </c>
      <c r="P7" s="375" t="s">
        <v>80</v>
      </c>
      <c r="Q7" s="350"/>
      <c r="R7" s="847"/>
      <c r="S7" s="286"/>
      <c r="T7" s="847"/>
      <c r="V7" s="375" t="s">
        <v>78</v>
      </c>
      <c r="W7" s="375" t="s">
        <v>925</v>
      </c>
      <c r="X7" s="375" t="s">
        <v>80</v>
      </c>
      <c r="Y7" s="375" t="s">
        <v>78</v>
      </c>
      <c r="Z7" s="375" t="s">
        <v>925</v>
      </c>
      <c r="AA7" s="375" t="s">
        <v>80</v>
      </c>
      <c r="AB7" s="350"/>
      <c r="AC7" s="375" t="s">
        <v>78</v>
      </c>
      <c r="AD7" s="375" t="s">
        <v>79</v>
      </c>
      <c r="AE7" s="375" t="s">
        <v>80</v>
      </c>
      <c r="AF7" s="375" t="s">
        <v>78</v>
      </c>
      <c r="AG7" s="375" t="s">
        <v>79</v>
      </c>
      <c r="AH7" s="375" t="s">
        <v>80</v>
      </c>
      <c r="AJ7" s="847"/>
      <c r="AL7" s="375" t="s">
        <v>78</v>
      </c>
      <c r="AM7" s="375" t="s">
        <v>925</v>
      </c>
      <c r="AN7" s="375" t="s">
        <v>80</v>
      </c>
      <c r="AO7" s="375" t="s">
        <v>78</v>
      </c>
      <c r="AP7" s="375" t="s">
        <v>925</v>
      </c>
      <c r="AQ7" s="375" t="s">
        <v>80</v>
      </c>
      <c r="AR7" s="350"/>
      <c r="AS7" s="375" t="s">
        <v>78</v>
      </c>
      <c r="AT7" s="375" t="s">
        <v>79</v>
      </c>
      <c r="AU7" s="375" t="s">
        <v>80</v>
      </c>
      <c r="AV7" s="375" t="s">
        <v>78</v>
      </c>
      <c r="AW7" s="375" t="s">
        <v>79</v>
      </c>
      <c r="AX7" s="375" t="s">
        <v>80</v>
      </c>
    </row>
    <row r="8" spans="1:52" s="571" customFormat="1" ht="13.5" customHeight="1" x14ac:dyDescent="0.3">
      <c r="A8" s="304" t="s">
        <v>118</v>
      </c>
      <c r="B8" s="784">
        <v>21.5</v>
      </c>
      <c r="C8" s="117"/>
      <c r="D8" s="785">
        <v>24.5</v>
      </c>
      <c r="E8" s="785">
        <v>33.5</v>
      </c>
      <c r="F8" s="785">
        <v>28.5</v>
      </c>
      <c r="G8" s="785">
        <v>12.5</v>
      </c>
      <c r="H8" s="785">
        <v>20</v>
      </c>
      <c r="I8" s="785">
        <v>12.5</v>
      </c>
      <c r="J8" s="785"/>
      <c r="K8" s="785">
        <v>14.5</v>
      </c>
      <c r="L8" s="785">
        <v>14.5</v>
      </c>
      <c r="M8" s="785">
        <v>14.5</v>
      </c>
      <c r="N8" s="785">
        <v>21.5</v>
      </c>
      <c r="O8" s="785">
        <v>35</v>
      </c>
      <c r="P8" s="785">
        <v>21.5</v>
      </c>
      <c r="Q8" s="785"/>
      <c r="R8" s="117">
        <v>14.5</v>
      </c>
      <c r="S8" s="17"/>
      <c r="T8" s="27">
        <v>15</v>
      </c>
      <c r="V8" s="17">
        <v>15</v>
      </c>
      <c r="W8" s="17">
        <v>29</v>
      </c>
      <c r="X8" s="17">
        <v>21</v>
      </c>
      <c r="Y8" s="17">
        <v>8</v>
      </c>
      <c r="Z8" s="17">
        <v>29</v>
      </c>
      <c r="AA8" s="17">
        <v>10</v>
      </c>
      <c r="AB8" s="17"/>
      <c r="AC8" s="17">
        <v>2</v>
      </c>
      <c r="AD8" s="17">
        <v>15</v>
      </c>
      <c r="AE8" s="17">
        <v>3</v>
      </c>
      <c r="AF8" s="17">
        <v>10</v>
      </c>
      <c r="AG8" s="17">
        <v>9</v>
      </c>
      <c r="AH8" s="17">
        <v>10</v>
      </c>
      <c r="AJ8" s="27">
        <v>21</v>
      </c>
      <c r="AL8" s="17">
        <v>21</v>
      </c>
      <c r="AM8" s="17">
        <v>29</v>
      </c>
      <c r="AN8" s="17">
        <v>24</v>
      </c>
      <c r="AO8" s="17">
        <v>8</v>
      </c>
      <c r="AP8" s="17">
        <v>29</v>
      </c>
      <c r="AQ8" s="17">
        <v>10</v>
      </c>
      <c r="AR8" s="17"/>
      <c r="AS8" s="17">
        <v>7</v>
      </c>
      <c r="AT8" s="17">
        <v>14.5</v>
      </c>
      <c r="AU8" s="17">
        <v>7</v>
      </c>
      <c r="AV8" s="17">
        <v>14</v>
      </c>
      <c r="AW8" s="17">
        <v>1</v>
      </c>
      <c r="AX8" s="17">
        <v>12</v>
      </c>
    </row>
    <row r="9" spans="1:52" s="571" customFormat="1" ht="13.5" customHeight="1" x14ac:dyDescent="0.3">
      <c r="A9" s="304" t="s">
        <v>119</v>
      </c>
      <c r="B9" s="784">
        <v>36.5</v>
      </c>
      <c r="C9" s="117"/>
      <c r="D9" s="785">
        <v>48.5</v>
      </c>
      <c r="E9" s="785">
        <v>49.5</v>
      </c>
      <c r="F9" s="785">
        <v>48.5</v>
      </c>
      <c r="G9" s="785">
        <v>6.5</v>
      </c>
      <c r="H9" s="785">
        <v>28.5</v>
      </c>
      <c r="I9" s="785">
        <v>7.5</v>
      </c>
      <c r="J9" s="785"/>
      <c r="K9" s="785">
        <v>36.5</v>
      </c>
      <c r="L9" s="785">
        <v>38.5</v>
      </c>
      <c r="M9" s="785">
        <v>36.5</v>
      </c>
      <c r="N9" s="785">
        <v>10.5</v>
      </c>
      <c r="O9" s="785" t="s">
        <v>259</v>
      </c>
      <c r="P9" s="785">
        <v>10.5</v>
      </c>
      <c r="Q9" s="785"/>
      <c r="R9" s="117">
        <v>30</v>
      </c>
      <c r="S9" s="17"/>
      <c r="T9" s="27">
        <v>20</v>
      </c>
      <c r="V9" s="17">
        <v>21</v>
      </c>
      <c r="W9" s="17">
        <v>30</v>
      </c>
      <c r="X9" s="17">
        <v>25</v>
      </c>
      <c r="Y9" s="17">
        <v>7</v>
      </c>
      <c r="Z9" s="17">
        <v>29</v>
      </c>
      <c r="AA9" s="17">
        <v>9</v>
      </c>
      <c r="AB9" s="17"/>
      <c r="AC9" s="17">
        <v>10</v>
      </c>
      <c r="AD9" s="17">
        <v>19</v>
      </c>
      <c r="AE9" s="17">
        <v>10</v>
      </c>
      <c r="AF9" s="17">
        <v>15</v>
      </c>
      <c r="AG9" s="17">
        <v>14</v>
      </c>
      <c r="AH9" s="17">
        <v>15</v>
      </c>
      <c r="AJ9" s="27">
        <v>19</v>
      </c>
      <c r="AL9" s="17">
        <v>21</v>
      </c>
      <c r="AM9" s="17">
        <v>28</v>
      </c>
      <c r="AN9" s="17">
        <v>23</v>
      </c>
      <c r="AO9" s="17">
        <v>7</v>
      </c>
      <c r="AP9" s="17">
        <v>29</v>
      </c>
      <c r="AQ9" s="17">
        <v>9</v>
      </c>
      <c r="AR9" s="17"/>
      <c r="AS9" s="17">
        <v>7</v>
      </c>
      <c r="AT9" s="17">
        <v>22</v>
      </c>
      <c r="AU9" s="17">
        <v>8</v>
      </c>
      <c r="AV9" s="17">
        <v>14</v>
      </c>
      <c r="AW9" s="17">
        <v>14</v>
      </c>
      <c r="AX9" s="17">
        <v>14</v>
      </c>
    </row>
    <row r="10" spans="1:52" s="571" customFormat="1" ht="13.5" customHeight="1" x14ac:dyDescent="0.3">
      <c r="A10" s="304" t="s">
        <v>120</v>
      </c>
      <c r="B10" s="784">
        <v>42.5</v>
      </c>
      <c r="C10" s="117"/>
      <c r="D10" s="785">
        <v>51.5</v>
      </c>
      <c r="E10" s="785">
        <v>63.5</v>
      </c>
      <c r="F10" s="785">
        <v>56.5</v>
      </c>
      <c r="G10" s="785">
        <v>13.5</v>
      </c>
      <c r="H10" s="785">
        <v>60</v>
      </c>
      <c r="I10" s="785">
        <v>18.5</v>
      </c>
      <c r="J10" s="785"/>
      <c r="K10" s="785">
        <v>22.5</v>
      </c>
      <c r="L10" s="785">
        <v>39</v>
      </c>
      <c r="M10" s="785">
        <v>22.5</v>
      </c>
      <c r="N10" s="785">
        <v>14.5</v>
      </c>
      <c r="O10" s="785">
        <v>18.5</v>
      </c>
      <c r="P10" s="785">
        <v>14.5</v>
      </c>
      <c r="Q10" s="785"/>
      <c r="R10" s="117">
        <v>6</v>
      </c>
      <c r="S10" s="17"/>
      <c r="T10" s="27">
        <v>19</v>
      </c>
      <c r="V10" s="17">
        <v>20</v>
      </c>
      <c r="W10" s="17">
        <v>29</v>
      </c>
      <c r="X10" s="17">
        <v>23</v>
      </c>
      <c r="Y10" s="17">
        <v>7</v>
      </c>
      <c r="Z10" s="17">
        <v>35</v>
      </c>
      <c r="AA10" s="17">
        <v>8</v>
      </c>
      <c r="AB10" s="17"/>
      <c r="AC10" s="17">
        <v>8</v>
      </c>
      <c r="AD10" s="17">
        <v>17</v>
      </c>
      <c r="AE10" s="17">
        <v>8</v>
      </c>
      <c r="AF10" s="17">
        <v>10</v>
      </c>
      <c r="AG10" s="17">
        <v>26.5</v>
      </c>
      <c r="AH10" s="17">
        <v>10</v>
      </c>
      <c r="AJ10" s="27">
        <v>18</v>
      </c>
      <c r="AL10" s="17">
        <v>19</v>
      </c>
      <c r="AM10" s="17">
        <v>29</v>
      </c>
      <c r="AN10" s="17">
        <v>22</v>
      </c>
      <c r="AO10" s="17">
        <v>7</v>
      </c>
      <c r="AP10" s="17">
        <v>28</v>
      </c>
      <c r="AQ10" s="17">
        <v>9</v>
      </c>
      <c r="AR10" s="17"/>
      <c r="AS10" s="17">
        <v>7</v>
      </c>
      <c r="AT10" s="17">
        <v>21</v>
      </c>
      <c r="AU10" s="17">
        <v>8</v>
      </c>
      <c r="AV10" s="17">
        <v>13</v>
      </c>
      <c r="AW10" s="17">
        <v>15</v>
      </c>
      <c r="AX10" s="17">
        <v>14</v>
      </c>
    </row>
    <row r="11" spans="1:52" s="571" customFormat="1" ht="13.5" customHeight="1" x14ac:dyDescent="0.3">
      <c r="A11" s="304" t="s">
        <v>121</v>
      </c>
      <c r="B11" s="784">
        <v>27.5</v>
      </c>
      <c r="C11" s="117"/>
      <c r="D11" s="785">
        <v>30.5</v>
      </c>
      <c r="E11" s="785">
        <v>45.5</v>
      </c>
      <c r="F11" s="785">
        <v>35.5</v>
      </c>
      <c r="G11" s="785">
        <v>12.5</v>
      </c>
      <c r="H11" s="785">
        <v>59.5</v>
      </c>
      <c r="I11" s="785">
        <v>16.5</v>
      </c>
      <c r="J11" s="785"/>
      <c r="K11" s="785">
        <v>7.5</v>
      </c>
      <c r="L11" s="785">
        <v>33</v>
      </c>
      <c r="M11" s="785">
        <v>7.5</v>
      </c>
      <c r="N11" s="785">
        <v>18.5</v>
      </c>
      <c r="O11" s="785">
        <v>38.5</v>
      </c>
      <c r="P11" s="785">
        <v>19.5</v>
      </c>
      <c r="Q11" s="785"/>
      <c r="R11" s="117">
        <v>20.5</v>
      </c>
      <c r="S11" s="17"/>
      <c r="T11" s="27">
        <v>18</v>
      </c>
      <c r="V11" s="17">
        <v>20</v>
      </c>
      <c r="W11" s="17">
        <v>29</v>
      </c>
      <c r="X11" s="17">
        <v>23</v>
      </c>
      <c r="Y11" s="17">
        <v>7</v>
      </c>
      <c r="Z11" s="17">
        <v>28</v>
      </c>
      <c r="AA11" s="17">
        <v>9</v>
      </c>
      <c r="AB11" s="17"/>
      <c r="AC11" s="17">
        <v>8</v>
      </c>
      <c r="AD11" s="17">
        <v>21</v>
      </c>
      <c r="AE11" s="17">
        <v>8</v>
      </c>
      <c r="AF11" s="17">
        <v>15</v>
      </c>
      <c r="AG11" s="17">
        <v>25</v>
      </c>
      <c r="AH11" s="17">
        <v>17</v>
      </c>
      <c r="AJ11" s="27">
        <v>18</v>
      </c>
      <c r="AL11" s="17">
        <v>19</v>
      </c>
      <c r="AM11" s="17">
        <v>28</v>
      </c>
      <c r="AN11" s="17">
        <v>22</v>
      </c>
      <c r="AO11" s="17">
        <v>8</v>
      </c>
      <c r="AP11" s="17">
        <v>29</v>
      </c>
      <c r="AQ11" s="17">
        <v>10</v>
      </c>
      <c r="AR11" s="17"/>
      <c r="AS11" s="17">
        <v>7</v>
      </c>
      <c r="AT11" s="17">
        <v>14</v>
      </c>
      <c r="AU11" s="17">
        <v>7</v>
      </c>
      <c r="AV11" s="17">
        <v>17</v>
      </c>
      <c r="AW11" s="17">
        <v>35</v>
      </c>
      <c r="AX11" s="17">
        <v>17</v>
      </c>
    </row>
    <row r="12" spans="1:52" s="571" customFormat="1" ht="13.5" customHeight="1" x14ac:dyDescent="0.3">
      <c r="A12" s="304" t="s">
        <v>122</v>
      </c>
      <c r="B12" s="784">
        <v>27.5</v>
      </c>
      <c r="C12" s="117"/>
      <c r="D12" s="785">
        <v>28.5</v>
      </c>
      <c r="E12" s="785">
        <v>41.5</v>
      </c>
      <c r="F12" s="785">
        <v>34.5</v>
      </c>
      <c r="G12" s="785">
        <v>14.5</v>
      </c>
      <c r="H12" s="785">
        <v>48.5</v>
      </c>
      <c r="I12" s="785">
        <v>17.5</v>
      </c>
      <c r="J12" s="785"/>
      <c r="K12" s="785">
        <v>10.5</v>
      </c>
      <c r="L12" s="785">
        <v>31</v>
      </c>
      <c r="M12" s="785">
        <v>10.5</v>
      </c>
      <c r="N12" s="785">
        <v>14.5</v>
      </c>
      <c r="O12" s="785">
        <v>46</v>
      </c>
      <c r="P12" s="785">
        <v>16.5</v>
      </c>
      <c r="Q12" s="785"/>
      <c r="R12" s="117">
        <v>50</v>
      </c>
      <c r="S12" s="17"/>
      <c r="T12" s="27">
        <v>18</v>
      </c>
      <c r="V12" s="17">
        <v>19</v>
      </c>
      <c r="W12" s="17">
        <v>28</v>
      </c>
      <c r="X12" s="17">
        <v>22</v>
      </c>
      <c r="Y12" s="17">
        <v>7</v>
      </c>
      <c r="Z12" s="17">
        <v>26</v>
      </c>
      <c r="AA12" s="17">
        <v>8</v>
      </c>
      <c r="AB12" s="17"/>
      <c r="AC12" s="17">
        <v>10</v>
      </c>
      <c r="AD12" s="17">
        <v>22</v>
      </c>
      <c r="AE12" s="17">
        <v>11</v>
      </c>
      <c r="AF12" s="17">
        <v>10</v>
      </c>
      <c r="AG12" s="17">
        <v>21</v>
      </c>
      <c r="AH12" s="17">
        <v>11</v>
      </c>
      <c r="AJ12" s="27">
        <v>17</v>
      </c>
      <c r="AL12" s="17">
        <v>19</v>
      </c>
      <c r="AM12" s="17">
        <v>28</v>
      </c>
      <c r="AN12" s="17">
        <v>22</v>
      </c>
      <c r="AO12" s="17">
        <v>7</v>
      </c>
      <c r="AP12" s="17">
        <v>28</v>
      </c>
      <c r="AQ12" s="17">
        <v>8</v>
      </c>
      <c r="AR12" s="17"/>
      <c r="AS12" s="17">
        <v>7</v>
      </c>
      <c r="AT12" s="17">
        <v>21</v>
      </c>
      <c r="AU12" s="17">
        <v>8</v>
      </c>
      <c r="AV12" s="17">
        <v>10</v>
      </c>
      <c r="AW12" s="17">
        <v>21</v>
      </c>
      <c r="AX12" s="17">
        <v>11</v>
      </c>
    </row>
    <row r="13" spans="1:52" s="571" customFormat="1" ht="13.5" customHeight="1" x14ac:dyDescent="0.3">
      <c r="A13" s="304" t="s">
        <v>123</v>
      </c>
      <c r="B13" s="784">
        <v>27.5</v>
      </c>
      <c r="C13" s="117"/>
      <c r="D13" s="785">
        <v>28.5</v>
      </c>
      <c r="E13" s="785">
        <v>41.5</v>
      </c>
      <c r="F13" s="785">
        <v>32.5</v>
      </c>
      <c r="G13" s="785">
        <v>12.5</v>
      </c>
      <c r="H13" s="785">
        <v>44.5</v>
      </c>
      <c r="I13" s="785">
        <v>16.5</v>
      </c>
      <c r="J13" s="785"/>
      <c r="K13" s="785">
        <v>11.5</v>
      </c>
      <c r="L13" s="785">
        <v>13</v>
      </c>
      <c r="M13" s="785">
        <v>11.5</v>
      </c>
      <c r="N13" s="785">
        <v>18.5</v>
      </c>
      <c r="O13" s="785">
        <v>37</v>
      </c>
      <c r="P13" s="785">
        <v>19.5</v>
      </c>
      <c r="Q13" s="785"/>
      <c r="R13" s="117">
        <v>7</v>
      </c>
      <c r="S13" s="17"/>
      <c r="T13" s="27">
        <v>20</v>
      </c>
      <c r="V13" s="17">
        <v>21</v>
      </c>
      <c r="W13" s="17">
        <v>29</v>
      </c>
      <c r="X13" s="17">
        <v>24</v>
      </c>
      <c r="Y13" s="17">
        <v>8</v>
      </c>
      <c r="Z13" s="17">
        <v>29</v>
      </c>
      <c r="AA13" s="17">
        <v>9</v>
      </c>
      <c r="AB13" s="17"/>
      <c r="AC13" s="17">
        <v>9</v>
      </c>
      <c r="AD13" s="17">
        <v>14</v>
      </c>
      <c r="AE13" s="17">
        <v>9</v>
      </c>
      <c r="AF13" s="17">
        <v>11</v>
      </c>
      <c r="AG13" s="17">
        <v>28</v>
      </c>
      <c r="AH13" s="17">
        <v>14</v>
      </c>
      <c r="AJ13" s="27">
        <v>18</v>
      </c>
      <c r="AL13" s="17">
        <v>20</v>
      </c>
      <c r="AM13" s="17">
        <v>28</v>
      </c>
      <c r="AN13" s="17">
        <v>22</v>
      </c>
      <c r="AO13" s="17">
        <v>7</v>
      </c>
      <c r="AP13" s="17">
        <v>28</v>
      </c>
      <c r="AQ13" s="17">
        <v>8</v>
      </c>
      <c r="AR13" s="17"/>
      <c r="AS13" s="17">
        <v>10</v>
      </c>
      <c r="AT13" s="17">
        <v>21</v>
      </c>
      <c r="AU13" s="17">
        <v>11</v>
      </c>
      <c r="AV13" s="17">
        <v>13</v>
      </c>
      <c r="AW13" s="17">
        <v>14</v>
      </c>
      <c r="AX13" s="17">
        <v>13</v>
      </c>
    </row>
    <row r="14" spans="1:52" s="571" customFormat="1" ht="13.5" customHeight="1" x14ac:dyDescent="0.3">
      <c r="A14" s="304" t="s">
        <v>124</v>
      </c>
      <c r="B14" s="784">
        <v>23.5</v>
      </c>
      <c r="C14" s="117"/>
      <c r="D14" s="785">
        <v>24.5</v>
      </c>
      <c r="E14" s="785">
        <v>35.5</v>
      </c>
      <c r="F14" s="785">
        <v>28.5</v>
      </c>
      <c r="G14" s="785">
        <v>12.5</v>
      </c>
      <c r="H14" s="785">
        <v>48</v>
      </c>
      <c r="I14" s="785">
        <v>15.5</v>
      </c>
      <c r="J14" s="785"/>
      <c r="K14" s="785">
        <v>11.5</v>
      </c>
      <c r="L14" s="785">
        <v>11.5</v>
      </c>
      <c r="M14" s="785">
        <v>11.5</v>
      </c>
      <c r="N14" s="785">
        <v>15.5</v>
      </c>
      <c r="O14" s="785">
        <v>0</v>
      </c>
      <c r="P14" s="785">
        <v>14.5</v>
      </c>
      <c r="Q14" s="785"/>
      <c r="R14" s="117">
        <v>5.5</v>
      </c>
      <c r="S14" s="17"/>
      <c r="T14" s="27">
        <v>18</v>
      </c>
      <c r="V14" s="17">
        <v>19</v>
      </c>
      <c r="W14" s="17">
        <v>29</v>
      </c>
      <c r="X14" s="17">
        <v>22</v>
      </c>
      <c r="Y14" s="17">
        <v>7</v>
      </c>
      <c r="Z14" s="17">
        <v>29</v>
      </c>
      <c r="AA14" s="17">
        <v>9</v>
      </c>
      <c r="AB14" s="17"/>
      <c r="AC14" s="17">
        <v>7</v>
      </c>
      <c r="AD14" s="17">
        <v>18</v>
      </c>
      <c r="AE14" s="17">
        <v>8</v>
      </c>
      <c r="AF14" s="17">
        <v>12</v>
      </c>
      <c r="AG14" s="17">
        <v>21</v>
      </c>
      <c r="AH14" s="17">
        <v>13</v>
      </c>
      <c r="AJ14" s="27">
        <v>18</v>
      </c>
      <c r="AL14" s="17">
        <v>20</v>
      </c>
      <c r="AM14" s="17">
        <v>28</v>
      </c>
      <c r="AN14" s="17">
        <v>22</v>
      </c>
      <c r="AO14" s="17">
        <v>7</v>
      </c>
      <c r="AP14" s="17">
        <v>28</v>
      </c>
      <c r="AQ14" s="17">
        <v>9</v>
      </c>
      <c r="AR14" s="17"/>
      <c r="AS14" s="17">
        <v>7</v>
      </c>
      <c r="AT14" s="17">
        <v>19</v>
      </c>
      <c r="AU14" s="17">
        <v>8</v>
      </c>
      <c r="AV14" s="17">
        <v>13</v>
      </c>
      <c r="AW14" s="17">
        <v>15</v>
      </c>
      <c r="AX14" s="17">
        <v>14</v>
      </c>
    </row>
    <row r="15" spans="1:52" s="571" customFormat="1" ht="13.5" customHeight="1" x14ac:dyDescent="0.3">
      <c r="A15" s="304" t="s">
        <v>125</v>
      </c>
      <c r="B15" s="784">
        <v>22.5</v>
      </c>
      <c r="C15" s="117"/>
      <c r="D15" s="785">
        <v>22.5</v>
      </c>
      <c r="E15" s="785">
        <v>35.5</v>
      </c>
      <c r="F15" s="785">
        <v>28.5</v>
      </c>
      <c r="G15" s="785">
        <v>12.5</v>
      </c>
      <c r="H15" s="785">
        <v>48.5</v>
      </c>
      <c r="I15" s="785">
        <v>16.5</v>
      </c>
      <c r="J15" s="785"/>
      <c r="K15" s="785">
        <v>8.5</v>
      </c>
      <c r="L15" s="785">
        <v>10</v>
      </c>
      <c r="M15" s="785">
        <v>8.5</v>
      </c>
      <c r="N15" s="785">
        <v>25</v>
      </c>
      <c r="O15" s="785">
        <v>70.5</v>
      </c>
      <c r="P15" s="785">
        <v>27.5</v>
      </c>
      <c r="Q15" s="785"/>
      <c r="R15" s="117">
        <v>28</v>
      </c>
      <c r="S15" s="17"/>
      <c r="T15" s="27">
        <v>18</v>
      </c>
      <c r="V15" s="17">
        <v>21</v>
      </c>
      <c r="W15" s="17">
        <v>28</v>
      </c>
      <c r="X15" s="17">
        <v>22</v>
      </c>
      <c r="Y15" s="17">
        <v>8</v>
      </c>
      <c r="Z15" s="17">
        <v>29</v>
      </c>
      <c r="AA15" s="17">
        <v>10</v>
      </c>
      <c r="AB15" s="17"/>
      <c r="AC15" s="17">
        <v>8</v>
      </c>
      <c r="AD15" s="17">
        <v>15</v>
      </c>
      <c r="AE15" s="17">
        <v>8</v>
      </c>
      <c r="AF15" s="17">
        <v>11</v>
      </c>
      <c r="AG15" s="17">
        <v>21</v>
      </c>
      <c r="AH15" s="17">
        <v>12</v>
      </c>
      <c r="AJ15" s="27">
        <v>18</v>
      </c>
      <c r="AL15" s="17">
        <v>19</v>
      </c>
      <c r="AM15" s="17">
        <v>28</v>
      </c>
      <c r="AN15" s="17">
        <v>22</v>
      </c>
      <c r="AO15" s="17">
        <v>7</v>
      </c>
      <c r="AP15" s="17">
        <v>29</v>
      </c>
      <c r="AQ15" s="17">
        <v>9</v>
      </c>
      <c r="AR15" s="17"/>
      <c r="AS15" s="17">
        <v>8</v>
      </c>
      <c r="AT15" s="17">
        <v>14</v>
      </c>
      <c r="AU15" s="17">
        <v>8</v>
      </c>
      <c r="AV15" s="17">
        <v>14</v>
      </c>
      <c r="AW15" s="17">
        <v>19</v>
      </c>
      <c r="AX15" s="17">
        <v>14.5</v>
      </c>
    </row>
    <row r="16" spans="1:52" s="571" customFormat="1" ht="13.5" customHeight="1" x14ac:dyDescent="0.3">
      <c r="A16" s="304" t="s">
        <v>126</v>
      </c>
      <c r="B16" s="784">
        <v>20.5</v>
      </c>
      <c r="C16" s="117"/>
      <c r="D16" s="785">
        <v>21.5</v>
      </c>
      <c r="E16" s="785">
        <v>34.5</v>
      </c>
      <c r="F16" s="785">
        <v>27.5</v>
      </c>
      <c r="G16" s="785">
        <v>11.5</v>
      </c>
      <c r="H16" s="785">
        <v>37.5</v>
      </c>
      <c r="I16" s="785">
        <v>14.5</v>
      </c>
      <c r="J16" s="785"/>
      <c r="K16" s="785">
        <v>5.5</v>
      </c>
      <c r="L16" s="785">
        <v>6.5</v>
      </c>
      <c r="M16" s="785">
        <v>5.5</v>
      </c>
      <c r="N16" s="785">
        <v>14.5</v>
      </c>
      <c r="O16" s="785">
        <v>15.5</v>
      </c>
      <c r="P16" s="785">
        <v>14.5</v>
      </c>
      <c r="Q16" s="785"/>
      <c r="R16" s="117">
        <v>9</v>
      </c>
      <c r="S16" s="17"/>
      <c r="T16" s="27">
        <v>18</v>
      </c>
      <c r="V16" s="17">
        <v>19</v>
      </c>
      <c r="W16" s="17">
        <v>28</v>
      </c>
      <c r="X16" s="17">
        <v>22</v>
      </c>
      <c r="Y16" s="17">
        <v>8</v>
      </c>
      <c r="Z16" s="17">
        <v>28</v>
      </c>
      <c r="AA16" s="17">
        <v>9</v>
      </c>
      <c r="AB16" s="17"/>
      <c r="AC16" s="17">
        <v>8</v>
      </c>
      <c r="AD16" s="17">
        <v>10</v>
      </c>
      <c r="AE16" s="17">
        <v>8</v>
      </c>
      <c r="AF16" s="17">
        <v>12</v>
      </c>
      <c r="AG16" s="17">
        <v>15</v>
      </c>
      <c r="AH16" s="17">
        <v>14</v>
      </c>
      <c r="AJ16" s="27">
        <v>17</v>
      </c>
      <c r="AL16" s="17">
        <v>18</v>
      </c>
      <c r="AM16" s="17">
        <v>28</v>
      </c>
      <c r="AN16" s="17">
        <v>22</v>
      </c>
      <c r="AO16" s="17">
        <v>7</v>
      </c>
      <c r="AP16" s="17">
        <v>28</v>
      </c>
      <c r="AQ16" s="17">
        <v>8</v>
      </c>
      <c r="AR16" s="17"/>
      <c r="AS16" s="17">
        <v>6</v>
      </c>
      <c r="AT16" s="17">
        <v>14</v>
      </c>
      <c r="AU16" s="17">
        <v>6</v>
      </c>
      <c r="AV16" s="17">
        <v>13</v>
      </c>
      <c r="AW16" s="17">
        <v>21</v>
      </c>
      <c r="AX16" s="17">
        <v>14.5</v>
      </c>
    </row>
    <row r="17" spans="1:66" s="571" customFormat="1" ht="13.5" customHeight="1" x14ac:dyDescent="0.3">
      <c r="A17" s="304" t="s">
        <v>127</v>
      </c>
      <c r="B17" s="784">
        <v>31.5</v>
      </c>
      <c r="C17" s="117"/>
      <c r="D17" s="785">
        <v>31.5</v>
      </c>
      <c r="E17" s="785">
        <v>42.5</v>
      </c>
      <c r="F17" s="785">
        <v>35.5</v>
      </c>
      <c r="G17" s="785">
        <v>14.5</v>
      </c>
      <c r="H17" s="785">
        <v>45.5</v>
      </c>
      <c r="I17" s="785">
        <v>20.5</v>
      </c>
      <c r="J17" s="785"/>
      <c r="K17" s="785">
        <v>27.5</v>
      </c>
      <c r="L17" s="785">
        <v>2.5</v>
      </c>
      <c r="M17" s="785">
        <v>26.5</v>
      </c>
      <c r="N17" s="785">
        <v>23.5</v>
      </c>
      <c r="O17" s="785">
        <v>29</v>
      </c>
      <c r="P17" s="785">
        <v>25</v>
      </c>
      <c r="Q17" s="785"/>
      <c r="R17" s="117">
        <v>49</v>
      </c>
      <c r="S17" s="17"/>
      <c r="T17" s="27">
        <v>17</v>
      </c>
      <c r="V17" s="17">
        <v>19</v>
      </c>
      <c r="W17" s="17">
        <v>28</v>
      </c>
      <c r="X17" s="17">
        <v>22</v>
      </c>
      <c r="Y17" s="17">
        <v>7</v>
      </c>
      <c r="Z17" s="17">
        <v>28</v>
      </c>
      <c r="AA17" s="17">
        <v>9</v>
      </c>
      <c r="AB17" s="17"/>
      <c r="AC17" s="17">
        <v>7</v>
      </c>
      <c r="AD17" s="17">
        <v>18</v>
      </c>
      <c r="AE17" s="17">
        <v>7</v>
      </c>
      <c r="AF17" s="17">
        <v>14</v>
      </c>
      <c r="AG17" s="17">
        <v>14</v>
      </c>
      <c r="AH17" s="17">
        <v>14</v>
      </c>
      <c r="AJ17" s="27">
        <v>16</v>
      </c>
      <c r="AL17" s="17">
        <v>16</v>
      </c>
      <c r="AM17" s="17">
        <v>28</v>
      </c>
      <c r="AN17" s="17">
        <v>22</v>
      </c>
      <c r="AO17" s="17">
        <v>7</v>
      </c>
      <c r="AP17" s="17">
        <v>28</v>
      </c>
      <c r="AQ17" s="17">
        <v>9</v>
      </c>
      <c r="AR17" s="17"/>
      <c r="AS17" s="17">
        <v>6</v>
      </c>
      <c r="AT17" s="17">
        <v>20</v>
      </c>
      <c r="AU17" s="17">
        <v>6</v>
      </c>
      <c r="AV17" s="17">
        <v>14</v>
      </c>
      <c r="AW17" s="17">
        <v>7</v>
      </c>
      <c r="AX17" s="17">
        <v>14</v>
      </c>
    </row>
    <row r="18" spans="1:66" s="571" customFormat="1" ht="14.15" customHeight="1" x14ac:dyDescent="0.3">
      <c r="A18" s="304" t="s">
        <v>128</v>
      </c>
      <c r="B18" s="784">
        <v>26.5</v>
      </c>
      <c r="C18" s="117"/>
      <c r="D18" s="785">
        <v>25.5</v>
      </c>
      <c r="E18" s="785">
        <v>42.5</v>
      </c>
      <c r="F18" s="785">
        <v>31.5</v>
      </c>
      <c r="G18" s="785">
        <v>13.5</v>
      </c>
      <c r="H18" s="785">
        <v>42.5</v>
      </c>
      <c r="I18" s="785">
        <v>16.5</v>
      </c>
      <c r="J18" s="785"/>
      <c r="K18" s="785">
        <v>14.5</v>
      </c>
      <c r="L18" s="785">
        <v>6.5</v>
      </c>
      <c r="M18" s="785">
        <v>13.5</v>
      </c>
      <c r="N18" s="785">
        <v>21.5</v>
      </c>
      <c r="O18" s="785">
        <v>2.5</v>
      </c>
      <c r="P18" s="785">
        <v>21.5</v>
      </c>
      <c r="Q18" s="785"/>
      <c r="R18" s="117">
        <v>52</v>
      </c>
      <c r="S18" s="17"/>
      <c r="T18" s="27">
        <v>24</v>
      </c>
      <c r="V18" s="17">
        <v>28</v>
      </c>
      <c r="W18" s="17">
        <v>35</v>
      </c>
      <c r="X18" s="17">
        <v>30</v>
      </c>
      <c r="Y18" s="17">
        <v>8</v>
      </c>
      <c r="Z18" s="17">
        <v>35</v>
      </c>
      <c r="AA18" s="17">
        <v>11</v>
      </c>
      <c r="AB18" s="17"/>
      <c r="AC18" s="17">
        <v>15</v>
      </c>
      <c r="AD18" s="17">
        <v>21</v>
      </c>
      <c r="AE18" s="17">
        <v>15</v>
      </c>
      <c r="AF18" s="17">
        <v>10</v>
      </c>
      <c r="AG18" s="17">
        <v>28</v>
      </c>
      <c r="AH18" s="17">
        <v>11</v>
      </c>
      <c r="AJ18" s="27">
        <v>22</v>
      </c>
      <c r="AL18" s="17">
        <v>24</v>
      </c>
      <c r="AM18" s="17">
        <v>35</v>
      </c>
      <c r="AN18" s="17">
        <v>28</v>
      </c>
      <c r="AO18" s="17">
        <v>8</v>
      </c>
      <c r="AP18" s="17">
        <v>34</v>
      </c>
      <c r="AQ18" s="17">
        <v>11</v>
      </c>
      <c r="AR18" s="17"/>
      <c r="AS18" s="17">
        <v>14</v>
      </c>
      <c r="AT18" s="17">
        <v>35</v>
      </c>
      <c r="AU18" s="17">
        <v>15</v>
      </c>
      <c r="AV18" s="17">
        <v>16</v>
      </c>
      <c r="AW18" s="17">
        <v>7</v>
      </c>
      <c r="AX18" s="17">
        <v>15</v>
      </c>
    </row>
    <row r="19" spans="1:66" s="571" customFormat="1" ht="14.15" customHeight="1" thickBot="1" x14ac:dyDescent="0.35">
      <c r="A19" s="377" t="s">
        <v>129</v>
      </c>
      <c r="B19" s="786">
        <v>22.5</v>
      </c>
      <c r="C19" s="117"/>
      <c r="D19" s="787">
        <v>21.5</v>
      </c>
      <c r="E19" s="787">
        <v>36.5</v>
      </c>
      <c r="F19" s="787">
        <v>27.5</v>
      </c>
      <c r="G19" s="787">
        <v>14.5</v>
      </c>
      <c r="H19" s="787">
        <v>42.5</v>
      </c>
      <c r="I19" s="787">
        <v>19.5</v>
      </c>
      <c r="J19" s="785"/>
      <c r="K19" s="787">
        <v>7.5</v>
      </c>
      <c r="L19" s="787">
        <v>16.5</v>
      </c>
      <c r="M19" s="787">
        <v>7.5</v>
      </c>
      <c r="N19" s="787">
        <v>21.5</v>
      </c>
      <c r="O19" s="787">
        <v>28</v>
      </c>
      <c r="P19" s="787">
        <v>21.5</v>
      </c>
      <c r="Q19" s="785"/>
      <c r="R19" s="788">
        <v>39</v>
      </c>
      <c r="S19" s="17"/>
      <c r="T19" s="580">
        <v>20</v>
      </c>
      <c r="V19" s="380">
        <v>22</v>
      </c>
      <c r="W19" s="380">
        <v>29</v>
      </c>
      <c r="X19" s="380">
        <v>25</v>
      </c>
      <c r="Y19" s="380">
        <v>8</v>
      </c>
      <c r="Z19" s="380">
        <v>28</v>
      </c>
      <c r="AA19" s="380">
        <v>11</v>
      </c>
      <c r="AB19" s="17"/>
      <c r="AC19" s="380">
        <v>7</v>
      </c>
      <c r="AD19" s="380">
        <v>7</v>
      </c>
      <c r="AE19" s="380">
        <v>7</v>
      </c>
      <c r="AF19" s="380">
        <v>11</v>
      </c>
      <c r="AG19" s="380">
        <v>17.5</v>
      </c>
      <c r="AH19" s="380">
        <v>11</v>
      </c>
      <c r="AJ19" s="580">
        <v>19</v>
      </c>
      <c r="AL19" s="380">
        <v>19</v>
      </c>
      <c r="AM19" s="380">
        <v>29</v>
      </c>
      <c r="AN19" s="380">
        <v>22</v>
      </c>
      <c r="AO19" s="380">
        <v>7</v>
      </c>
      <c r="AP19" s="380">
        <v>29</v>
      </c>
      <c r="AQ19" s="380">
        <v>10</v>
      </c>
      <c r="AR19" s="17"/>
      <c r="AS19" s="380">
        <v>8</v>
      </c>
      <c r="AT19" s="380">
        <v>24</v>
      </c>
      <c r="AU19" s="380">
        <v>9</v>
      </c>
      <c r="AV19" s="380">
        <v>16</v>
      </c>
      <c r="AW19" s="380">
        <v>8</v>
      </c>
      <c r="AX19" s="380">
        <v>16</v>
      </c>
    </row>
    <row r="20" spans="1:66" s="27" customFormat="1" ht="20.25" customHeight="1" x14ac:dyDescent="0.3">
      <c r="A20" s="383" t="s">
        <v>132</v>
      </c>
      <c r="B20" s="784">
        <v>27.5</v>
      </c>
      <c r="C20" s="784"/>
      <c r="D20" s="785">
        <v>28.5</v>
      </c>
      <c r="E20" s="785">
        <v>41.5</v>
      </c>
      <c r="F20" s="785">
        <v>32.5</v>
      </c>
      <c r="G20" s="785">
        <v>13.5</v>
      </c>
      <c r="H20" s="785">
        <v>47.5</v>
      </c>
      <c r="I20" s="785">
        <v>16.5</v>
      </c>
      <c r="J20" s="785"/>
      <c r="K20" s="785">
        <v>11.5</v>
      </c>
      <c r="L20" s="785">
        <v>14.5</v>
      </c>
      <c r="M20" s="785">
        <v>11.5</v>
      </c>
      <c r="N20" s="785">
        <v>18.5</v>
      </c>
      <c r="O20" s="785">
        <v>32</v>
      </c>
      <c r="P20" s="785">
        <v>20.5</v>
      </c>
      <c r="Q20" s="785"/>
      <c r="R20" s="117">
        <v>27</v>
      </c>
      <c r="S20" s="17"/>
      <c r="T20" s="27">
        <v>19</v>
      </c>
      <c r="V20" s="17">
        <v>21</v>
      </c>
      <c r="W20" s="17">
        <v>29</v>
      </c>
      <c r="X20" s="17">
        <v>23</v>
      </c>
      <c r="Y20" s="17">
        <v>8</v>
      </c>
      <c r="Z20" s="17">
        <v>29</v>
      </c>
      <c r="AA20" s="17">
        <v>10</v>
      </c>
      <c r="AB20" s="17"/>
      <c r="AC20" s="17">
        <v>7</v>
      </c>
      <c r="AD20" s="17">
        <v>15</v>
      </c>
      <c r="AE20" s="17">
        <v>8</v>
      </c>
      <c r="AF20" s="17">
        <v>12</v>
      </c>
      <c r="AG20" s="17">
        <v>21</v>
      </c>
      <c r="AH20" s="17">
        <v>13</v>
      </c>
      <c r="AJ20" s="27">
        <v>18</v>
      </c>
      <c r="AL20" s="17">
        <v>19</v>
      </c>
      <c r="AM20" s="17">
        <v>28</v>
      </c>
      <c r="AN20" s="17">
        <v>22</v>
      </c>
      <c r="AO20" s="17">
        <v>7</v>
      </c>
      <c r="AP20" s="17">
        <v>28</v>
      </c>
      <c r="AQ20" s="17">
        <v>10</v>
      </c>
      <c r="AR20" s="17"/>
      <c r="AS20" s="17">
        <v>7</v>
      </c>
      <c r="AT20" s="17">
        <v>21</v>
      </c>
      <c r="AU20" s="17">
        <v>8</v>
      </c>
      <c r="AV20" s="17">
        <v>14</v>
      </c>
      <c r="AW20" s="17">
        <v>14</v>
      </c>
      <c r="AX20" s="17">
        <v>14</v>
      </c>
    </row>
    <row r="21" spans="1:66" s="27" customFormat="1" ht="20.25" customHeight="1" x14ac:dyDescent="0.3">
      <c r="D21" s="17"/>
      <c r="E21" s="17"/>
      <c r="F21" s="17"/>
      <c r="G21" s="17"/>
      <c r="H21" s="17"/>
      <c r="I21" s="17"/>
      <c r="J21" s="17"/>
      <c r="K21" s="17"/>
      <c r="L21" s="17"/>
      <c r="M21" s="17"/>
      <c r="N21" s="17"/>
      <c r="O21" s="17"/>
      <c r="P21" s="17"/>
      <c r="Q21" s="17"/>
      <c r="R21" s="17"/>
      <c r="S21" s="28"/>
      <c r="T21" s="28"/>
      <c r="U21" s="28"/>
      <c r="V21" s="17"/>
      <c r="W21" s="17"/>
      <c r="X21" s="17"/>
      <c r="Y21" s="17"/>
      <c r="Z21" s="17"/>
      <c r="AA21" s="17"/>
      <c r="AB21" s="17"/>
      <c r="AC21" s="17"/>
      <c r="AD21" s="17"/>
      <c r="AE21" s="17"/>
      <c r="AF21" s="17"/>
      <c r="AG21" s="17"/>
      <c r="AH21" s="17"/>
      <c r="AL21" s="17"/>
      <c r="AM21" s="17"/>
      <c r="AN21" s="17"/>
      <c r="AO21" s="17"/>
      <c r="AP21" s="17"/>
      <c r="AQ21" s="17"/>
      <c r="AR21" s="17"/>
      <c r="AS21" s="17"/>
      <c r="AT21" s="17"/>
      <c r="AU21" s="17"/>
      <c r="AV21" s="17"/>
      <c r="AW21" s="17"/>
      <c r="AX21" s="17"/>
      <c r="BB21" s="17"/>
      <c r="BC21" s="17"/>
      <c r="BD21" s="17"/>
      <c r="BE21" s="17"/>
      <c r="BF21" s="17"/>
      <c r="BG21" s="17"/>
      <c r="BH21" s="17"/>
      <c r="BI21" s="17"/>
      <c r="BJ21" s="17"/>
      <c r="BK21" s="17"/>
      <c r="BL21" s="17"/>
      <c r="BM21" s="17"/>
      <c r="BN21" s="17"/>
    </row>
    <row r="22" spans="1:66" s="27" customFormat="1" ht="20.25" customHeight="1" x14ac:dyDescent="0.3">
      <c r="D22" s="17"/>
      <c r="E22" s="17"/>
      <c r="F22" s="622"/>
      <c r="G22" s="622"/>
      <c r="H22" s="21"/>
      <c r="I22" s="21"/>
      <c r="J22" s="21"/>
      <c r="K22" s="21"/>
      <c r="L22" s="21"/>
      <c r="M22" s="21"/>
      <c r="N22" s="21"/>
      <c r="O22" s="21"/>
      <c r="P22" s="21"/>
      <c r="Q22" s="28"/>
      <c r="R22" s="28"/>
      <c r="S22" s="28"/>
      <c r="T22" s="28"/>
      <c r="U22" s="28"/>
      <c r="V22" s="26"/>
      <c r="W22" s="206"/>
      <c r="X22" s="206"/>
      <c r="Y22" s="206"/>
      <c r="Z22" s="206"/>
      <c r="AA22" s="206"/>
      <c r="AB22" s="206"/>
      <c r="AC22" s="28"/>
      <c r="AD22" s="315"/>
      <c r="AE22" s="315"/>
      <c r="AF22" s="315"/>
    </row>
    <row r="23" spans="1:66" s="12" customFormat="1" ht="14.15" customHeight="1" x14ac:dyDescent="0.3">
      <c r="A23" s="19" t="s">
        <v>105</v>
      </c>
      <c r="B23" s="27"/>
      <c r="C23" s="19"/>
      <c r="D23" s="354"/>
      <c r="E23" s="519"/>
      <c r="F23" s="572"/>
      <c r="G23" s="572"/>
      <c r="H23" s="354"/>
      <c r="I23" s="354"/>
      <c r="J23" s="354"/>
      <c r="K23" s="354"/>
      <c r="L23" s="354"/>
      <c r="M23" s="354"/>
      <c r="N23" s="354"/>
      <c r="O23" s="354"/>
      <c r="P23" s="354"/>
      <c r="Q23" s="354"/>
      <c r="R23" s="354"/>
      <c r="S23" s="354"/>
      <c r="T23" s="113"/>
      <c r="U23" s="354"/>
      <c r="V23" s="354"/>
      <c r="W23" s="42"/>
      <c r="X23" s="42"/>
      <c r="Y23" s="42"/>
      <c r="Z23" s="42"/>
      <c r="AA23" s="42"/>
      <c r="AB23" s="42"/>
      <c r="AC23" s="353"/>
      <c r="AD23" s="41"/>
      <c r="AE23" s="41"/>
      <c r="AF23" s="41"/>
      <c r="AJ23" s="37"/>
      <c r="AZ23" s="37"/>
    </row>
    <row r="24" spans="1:66" s="12" customFormat="1" x14ac:dyDescent="0.3">
      <c r="A24" s="43" t="s">
        <v>926</v>
      </c>
      <c r="B24" s="279"/>
      <c r="C24" s="43"/>
      <c r="D24" s="7"/>
      <c r="E24" s="520"/>
      <c r="F24" s="44"/>
      <c r="G24" s="45"/>
      <c r="H24" s="45"/>
      <c r="I24" s="45"/>
      <c r="J24" s="354"/>
      <c r="K24" s="354"/>
      <c r="L24" s="354"/>
      <c r="M24" s="354"/>
      <c r="N24" s="354"/>
      <c r="O24" s="354"/>
      <c r="P24" s="354"/>
      <c r="Q24" s="354"/>
      <c r="R24" s="354"/>
      <c r="S24" s="354"/>
      <c r="T24" s="113"/>
      <c r="U24" s="354"/>
      <c r="V24" s="354"/>
      <c r="W24" s="42"/>
      <c r="X24" s="42"/>
      <c r="Y24" s="42"/>
      <c r="Z24" s="42"/>
      <c r="AA24" s="42"/>
      <c r="AB24" s="42"/>
      <c r="AC24" s="353"/>
      <c r="AD24" s="41"/>
      <c r="AE24" s="41"/>
      <c r="AF24" s="41"/>
      <c r="AJ24" s="37"/>
      <c r="AZ24" s="37"/>
    </row>
    <row r="25" spans="1:66" s="41" customFormat="1" ht="16" customHeight="1" x14ac:dyDescent="0.3">
      <c r="A25" s="849" t="s">
        <v>927</v>
      </c>
      <c r="B25" s="849"/>
      <c r="C25" s="849"/>
      <c r="D25" s="849"/>
      <c r="E25" s="849"/>
      <c r="F25" s="849"/>
      <c r="G25" s="849"/>
      <c r="H25" s="849"/>
      <c r="I25" s="849"/>
      <c r="J25" s="849"/>
      <c r="K25" s="849"/>
      <c r="L25" s="849"/>
      <c r="M25" s="849"/>
      <c r="N25" s="849"/>
      <c r="O25" s="849"/>
      <c r="P25" s="849"/>
      <c r="Q25" s="849"/>
      <c r="R25" s="849"/>
      <c r="S25" s="849"/>
      <c r="T25" s="849"/>
      <c r="U25" s="849"/>
      <c r="V25" s="849"/>
      <c r="W25" s="42"/>
      <c r="X25" s="42"/>
      <c r="Y25" s="42"/>
      <c r="Z25" s="42"/>
      <c r="AA25" s="42"/>
      <c r="AB25" s="42"/>
      <c r="AC25" s="19"/>
      <c r="AJ25" s="581"/>
      <c r="AZ25" s="581"/>
    </row>
    <row r="26" spans="1:66" s="41" customFormat="1" ht="15.65" customHeight="1" x14ac:dyDescent="0.3">
      <c r="A26" s="849"/>
      <c r="B26" s="849"/>
      <c r="C26" s="849"/>
      <c r="D26" s="849"/>
      <c r="E26" s="849"/>
      <c r="F26" s="849"/>
      <c r="G26" s="849"/>
      <c r="H26" s="849"/>
      <c r="I26" s="849"/>
      <c r="J26" s="849"/>
      <c r="K26" s="849"/>
      <c r="L26" s="849"/>
      <c r="M26" s="849"/>
      <c r="N26" s="849"/>
      <c r="O26" s="849"/>
      <c r="P26" s="849"/>
      <c r="Q26" s="849"/>
      <c r="R26" s="849"/>
      <c r="S26" s="849"/>
      <c r="T26" s="849"/>
      <c r="U26" s="849"/>
      <c r="V26" s="849"/>
      <c r="W26" s="46"/>
      <c r="X26" s="46"/>
      <c r="Y26" s="46"/>
      <c r="Z26" s="46"/>
      <c r="AA26" s="46"/>
      <c r="AB26" s="46"/>
      <c r="AJ26" s="581"/>
      <c r="AZ26" s="581"/>
    </row>
    <row r="27" spans="1:66" s="41" customFormat="1" ht="29.25" customHeight="1" x14ac:dyDescent="0.3">
      <c r="A27" s="849" t="s">
        <v>928</v>
      </c>
      <c r="B27" s="849"/>
      <c r="C27" s="849"/>
      <c r="D27" s="849"/>
      <c r="E27" s="849"/>
      <c r="F27" s="849"/>
      <c r="G27" s="849"/>
      <c r="H27" s="849"/>
      <c r="I27" s="849"/>
      <c r="J27" s="849"/>
      <c r="K27" s="849"/>
      <c r="L27" s="849"/>
      <c r="M27" s="849"/>
      <c r="N27" s="849"/>
      <c r="O27" s="849"/>
      <c r="P27" s="849"/>
      <c r="Q27" s="849"/>
      <c r="R27" s="849"/>
      <c r="S27" s="849"/>
      <c r="T27" s="849"/>
      <c r="U27" s="849"/>
      <c r="V27" s="849"/>
      <c r="W27" s="46"/>
      <c r="X27" s="46"/>
      <c r="Y27" s="46"/>
      <c r="Z27" s="46"/>
      <c r="AA27" s="46"/>
      <c r="AB27" s="46"/>
    </row>
    <row r="28" spans="1:66" s="41" customFormat="1" ht="29.25" customHeight="1" x14ac:dyDescent="0.3">
      <c r="A28" s="849" t="s">
        <v>929</v>
      </c>
      <c r="B28" s="849"/>
      <c r="C28" s="849"/>
      <c r="D28" s="849"/>
      <c r="E28" s="849"/>
      <c r="F28" s="849"/>
      <c r="G28" s="849"/>
      <c r="H28" s="849"/>
      <c r="I28" s="849"/>
      <c r="J28" s="849"/>
      <c r="K28" s="849"/>
      <c r="L28" s="849"/>
      <c r="M28" s="849"/>
      <c r="N28" s="849"/>
      <c r="O28" s="849"/>
      <c r="P28" s="849"/>
      <c r="Q28" s="849"/>
      <c r="R28" s="849"/>
      <c r="S28" s="849"/>
      <c r="T28" s="849"/>
      <c r="U28" s="849"/>
      <c r="V28" s="849"/>
      <c r="W28" s="46"/>
      <c r="X28" s="46"/>
      <c r="Y28" s="46"/>
      <c r="Z28" s="46"/>
      <c r="AA28" s="46"/>
      <c r="AB28" s="46"/>
    </row>
    <row r="29" spans="1:66" s="12" customFormat="1" ht="12.75" customHeight="1" x14ac:dyDescent="0.3">
      <c r="A29" s="49"/>
      <c r="B29" s="582"/>
      <c r="C29" s="49"/>
      <c r="D29" s="7"/>
      <c r="E29" s="520"/>
      <c r="F29" s="41"/>
      <c r="G29" s="41"/>
      <c r="H29" s="41"/>
      <c r="I29" s="41"/>
      <c r="J29" s="19"/>
      <c r="K29" s="19"/>
      <c r="L29" s="19"/>
      <c r="M29" s="19"/>
      <c r="N29" s="19"/>
      <c r="O29" s="19"/>
      <c r="P29" s="19"/>
      <c r="Q29" s="19"/>
      <c r="R29" s="19"/>
      <c r="S29" s="19"/>
      <c r="T29" s="27"/>
      <c r="U29" s="19"/>
      <c r="V29" s="19"/>
      <c r="W29" s="40"/>
      <c r="X29" s="40"/>
      <c r="Y29" s="40"/>
      <c r="Z29" s="40"/>
      <c r="AA29" s="40"/>
      <c r="AB29" s="40"/>
      <c r="AC29" s="19"/>
      <c r="AD29" s="41"/>
      <c r="AE29" s="41"/>
      <c r="AF29" s="41"/>
      <c r="AJ29" s="37"/>
      <c r="AZ29" s="37"/>
    </row>
    <row r="30" spans="1:66" s="12" customFormat="1" x14ac:dyDescent="0.3">
      <c r="A30" s="19" t="s">
        <v>930</v>
      </c>
      <c r="B30" s="27"/>
      <c r="C30" s="19"/>
      <c r="D30" s="7"/>
      <c r="E30" s="520"/>
      <c r="F30" s="41"/>
      <c r="G30" s="41"/>
      <c r="H30" s="41"/>
      <c r="I30" s="41"/>
      <c r="J30" s="19"/>
      <c r="K30" s="19"/>
      <c r="L30" s="19"/>
      <c r="M30" s="19"/>
      <c r="N30" s="19"/>
      <c r="O30" s="19"/>
      <c r="P30" s="19"/>
      <c r="Q30" s="19"/>
      <c r="R30" s="19"/>
      <c r="S30" s="19"/>
      <c r="T30" s="27"/>
      <c r="U30" s="19"/>
      <c r="V30" s="19"/>
      <c r="W30" s="40"/>
      <c r="X30" s="40"/>
      <c r="Y30" s="40"/>
      <c r="Z30" s="40"/>
      <c r="AA30" s="40"/>
      <c r="AB30" s="40"/>
      <c r="AC30" s="19"/>
      <c r="AD30" s="41"/>
      <c r="AE30" s="41"/>
      <c r="AF30" s="41"/>
      <c r="AJ30" s="37"/>
      <c r="AZ30" s="37"/>
    </row>
    <row r="31" spans="1:66" s="41" customFormat="1" ht="13.5" customHeight="1" x14ac:dyDescent="0.3">
      <c r="A31" s="19" t="s">
        <v>2</v>
      </c>
      <c r="B31" s="27"/>
      <c r="C31" s="19"/>
      <c r="D31" s="7"/>
      <c r="E31" s="520"/>
      <c r="J31" s="19"/>
      <c r="K31" s="19"/>
      <c r="L31" s="19"/>
      <c r="M31" s="19"/>
      <c r="N31" s="19"/>
      <c r="O31" s="19"/>
      <c r="P31" s="19"/>
      <c r="Q31" s="19"/>
      <c r="R31" s="19"/>
      <c r="S31" s="19"/>
      <c r="T31" s="27"/>
      <c r="U31" s="19"/>
      <c r="V31" s="19"/>
      <c r="W31" s="40"/>
      <c r="X31" s="40"/>
      <c r="Y31" s="40"/>
      <c r="Z31" s="40"/>
      <c r="AA31" s="40"/>
      <c r="AB31" s="40"/>
      <c r="AC31" s="19"/>
      <c r="AJ31" s="581"/>
      <c r="AZ31" s="581"/>
    </row>
    <row r="32" spans="1:66" s="41" customFormat="1" x14ac:dyDescent="0.3">
      <c r="A32" s="19"/>
      <c r="B32" s="27"/>
      <c r="C32" s="19"/>
      <c r="D32" s="7"/>
      <c r="E32" s="520"/>
      <c r="J32" s="19"/>
      <c r="K32" s="19"/>
      <c r="L32" s="19"/>
      <c r="M32" s="19"/>
      <c r="N32" s="19"/>
      <c r="O32" s="19"/>
      <c r="P32" s="19"/>
      <c r="Q32" s="19"/>
      <c r="R32" s="19"/>
      <c r="S32" s="19"/>
      <c r="T32" s="27"/>
      <c r="U32" s="19"/>
      <c r="V32" s="19"/>
      <c r="W32" s="40"/>
      <c r="X32" s="40"/>
      <c r="Y32" s="40"/>
      <c r="Z32" s="40"/>
      <c r="AA32" s="40"/>
      <c r="AB32" s="40"/>
      <c r="AC32" s="19"/>
      <c r="AJ32" s="581"/>
      <c r="AZ32" s="581"/>
    </row>
    <row r="33" spans="1:52" s="41" customFormat="1" x14ac:dyDescent="0.3">
      <c r="A33" s="51" t="s">
        <v>112</v>
      </c>
      <c r="B33" s="583"/>
      <c r="C33" s="51"/>
      <c r="D33" s="7"/>
      <c r="E33" s="520"/>
      <c r="J33" s="19"/>
      <c r="K33" s="19"/>
      <c r="L33" s="19"/>
      <c r="M33" s="19"/>
      <c r="N33" s="19"/>
      <c r="O33" s="19"/>
      <c r="P33" s="19"/>
      <c r="Q33" s="19"/>
      <c r="R33" s="19"/>
      <c r="S33" s="19"/>
      <c r="T33" s="27"/>
      <c r="U33" s="19"/>
      <c r="V33" s="19"/>
      <c r="W33" s="40"/>
      <c r="X33" s="40"/>
      <c r="Y33" s="40"/>
      <c r="Z33" s="40"/>
      <c r="AA33" s="40"/>
      <c r="AB33" s="40"/>
      <c r="AC33" s="19"/>
      <c r="AJ33" s="581"/>
      <c r="AZ33" s="581"/>
    </row>
    <row r="34" spans="1:52" s="41" customFormat="1" x14ac:dyDescent="0.3">
      <c r="A34" s="51" t="s">
        <v>113</v>
      </c>
      <c r="B34" s="583"/>
      <c r="C34" s="51"/>
      <c r="D34" s="7"/>
      <c r="E34" s="520"/>
      <c r="J34" s="19"/>
      <c r="K34" s="19"/>
      <c r="L34" s="19"/>
      <c r="M34" s="19"/>
      <c r="N34" s="19"/>
      <c r="O34" s="19"/>
      <c r="P34" s="19"/>
      <c r="Q34" s="19"/>
      <c r="R34" s="19"/>
      <c r="S34" s="19"/>
      <c r="T34" s="27"/>
      <c r="U34" s="19"/>
      <c r="V34" s="19"/>
      <c r="W34" s="40"/>
      <c r="X34" s="40"/>
      <c r="Y34" s="40"/>
      <c r="Z34" s="40"/>
      <c r="AA34" s="40"/>
      <c r="AB34" s="40"/>
      <c r="AC34" s="19"/>
      <c r="AJ34" s="581"/>
      <c r="AZ34" s="581"/>
    </row>
    <row r="35" spans="1:52" s="41" customFormat="1" x14ac:dyDescent="0.3">
      <c r="A35" s="371" t="s">
        <v>114</v>
      </c>
      <c r="B35" s="584"/>
      <c r="C35" s="585"/>
      <c r="D35" s="7"/>
      <c r="E35" s="520"/>
      <c r="J35" s="19"/>
      <c r="K35" s="19"/>
      <c r="L35" s="19"/>
      <c r="M35" s="19"/>
      <c r="N35" s="19"/>
      <c r="O35" s="19"/>
      <c r="P35" s="19"/>
      <c r="Q35" s="19"/>
      <c r="R35" s="19"/>
      <c r="S35" s="19"/>
      <c r="T35" s="27"/>
      <c r="U35" s="19"/>
      <c r="V35" s="19"/>
      <c r="W35" s="40"/>
      <c r="X35" s="40"/>
      <c r="Y35" s="40"/>
      <c r="Z35" s="40"/>
      <c r="AA35" s="40"/>
      <c r="AB35" s="40"/>
      <c r="AC35" s="19"/>
      <c r="AD35" s="12"/>
      <c r="AE35" s="12"/>
      <c r="AF35" s="12"/>
      <c r="AJ35" s="581"/>
      <c r="AZ35" s="581"/>
    </row>
    <row r="36" spans="1:52" s="41" customFormat="1" x14ac:dyDescent="0.3">
      <c r="A36" s="372" t="s">
        <v>115</v>
      </c>
      <c r="B36" s="586"/>
      <c r="C36" s="370"/>
      <c r="D36" s="7"/>
      <c r="E36" s="522"/>
      <c r="F36" s="12"/>
      <c r="G36" s="12"/>
      <c r="H36" s="12"/>
      <c r="I36" s="12"/>
      <c r="J36" s="12"/>
      <c r="K36" s="12"/>
      <c r="L36" s="12"/>
      <c r="M36" s="12"/>
      <c r="N36" s="12"/>
      <c r="O36" s="12"/>
      <c r="P36" s="12"/>
      <c r="Q36" s="12"/>
      <c r="R36" s="12"/>
      <c r="S36" s="12"/>
      <c r="T36" s="37"/>
      <c r="U36" s="12"/>
      <c r="V36" s="12"/>
      <c r="W36" s="13"/>
      <c r="X36" s="13"/>
      <c r="Y36" s="13"/>
      <c r="Z36" s="13"/>
      <c r="AA36" s="13"/>
      <c r="AB36" s="13"/>
      <c r="AC36" s="12"/>
      <c r="AD36" s="12"/>
      <c r="AE36" s="12"/>
      <c r="AF36" s="12"/>
      <c r="AJ36" s="581"/>
      <c r="AZ36" s="581"/>
    </row>
    <row r="37" spans="1:52" s="41" customFormat="1" ht="13.5" customHeight="1" x14ac:dyDescent="0.3">
      <c r="A37" s="19"/>
      <c r="B37" s="27"/>
      <c r="C37" s="19"/>
      <c r="D37" s="7"/>
      <c r="E37" s="522"/>
      <c r="F37" s="12"/>
      <c r="G37" s="12"/>
      <c r="H37" s="12"/>
      <c r="I37" s="12"/>
      <c r="J37" s="12"/>
      <c r="K37" s="12"/>
      <c r="L37" s="12"/>
      <c r="M37" s="12"/>
      <c r="N37" s="12"/>
      <c r="O37" s="12"/>
      <c r="P37" s="12"/>
      <c r="Q37" s="12"/>
      <c r="R37" s="12"/>
      <c r="S37" s="12"/>
      <c r="T37" s="37"/>
      <c r="U37" s="12"/>
      <c r="V37" s="12"/>
      <c r="W37" s="13"/>
      <c r="X37" s="13"/>
      <c r="Y37" s="13"/>
      <c r="Z37" s="13"/>
      <c r="AA37" s="13"/>
      <c r="AB37" s="13"/>
      <c r="AC37" s="12"/>
      <c r="AD37" s="12"/>
      <c r="AE37" s="12"/>
      <c r="AF37" s="12"/>
      <c r="AG37" s="12"/>
      <c r="AJ37" s="581"/>
      <c r="AZ37" s="581"/>
    </row>
    <row r="38" spans="1:52" s="12" customFormat="1" x14ac:dyDescent="0.3">
      <c r="B38" s="37"/>
      <c r="D38" s="7"/>
      <c r="E38" s="522"/>
      <c r="T38" s="37"/>
      <c r="W38" s="13"/>
      <c r="X38" s="13"/>
      <c r="Y38" s="13"/>
      <c r="Z38" s="13"/>
      <c r="AA38" s="13"/>
      <c r="AB38" s="13"/>
      <c r="AJ38" s="37"/>
      <c r="AZ38" s="37"/>
    </row>
    <row r="39" spans="1:52" s="12" customFormat="1" x14ac:dyDescent="0.3">
      <c r="B39" s="37"/>
      <c r="D39" s="7"/>
      <c r="E39" s="522"/>
      <c r="T39" s="37"/>
      <c r="W39" s="13"/>
      <c r="X39" s="13"/>
      <c r="Y39" s="13"/>
      <c r="Z39" s="13"/>
      <c r="AA39" s="13"/>
      <c r="AB39" s="13"/>
      <c r="AJ39" s="37"/>
      <c r="AZ39" s="37"/>
    </row>
    <row r="40" spans="1:52" s="12" customFormat="1" x14ac:dyDescent="0.3">
      <c r="B40" s="37"/>
      <c r="D40" s="287"/>
      <c r="E40" s="509"/>
      <c r="F40" s="288"/>
      <c r="G40" s="288"/>
      <c r="H40" s="288"/>
      <c r="I40" s="288"/>
      <c r="J40" s="288"/>
      <c r="K40" s="288"/>
      <c r="L40" s="288"/>
      <c r="M40" s="288"/>
      <c r="N40" s="288"/>
      <c r="O40" s="288"/>
      <c r="P40" s="288"/>
      <c r="Q40" s="288"/>
      <c r="R40" s="288"/>
      <c r="S40" s="288"/>
      <c r="T40" s="579"/>
      <c r="U40" s="288"/>
      <c r="V40" s="288"/>
      <c r="W40" s="289"/>
      <c r="X40" s="289"/>
      <c r="Y40" s="289"/>
      <c r="Z40" s="289"/>
      <c r="AA40" s="289"/>
      <c r="AB40" s="289"/>
      <c r="AC40" s="288"/>
      <c r="AD40" s="288"/>
      <c r="AE40" s="288"/>
      <c r="AF40" s="288"/>
      <c r="AJ40" s="37"/>
      <c r="AZ40" s="37"/>
    </row>
    <row r="41" spans="1:52" s="12" customFormat="1" x14ac:dyDescent="0.3">
      <c r="A41" s="288"/>
      <c r="B41" s="579"/>
      <c r="C41" s="288"/>
      <c r="D41" s="287"/>
      <c r="E41" s="509"/>
      <c r="F41" s="288"/>
      <c r="G41" s="288"/>
      <c r="H41" s="288"/>
      <c r="I41" s="288"/>
      <c r="J41" s="288"/>
      <c r="K41" s="288"/>
      <c r="L41" s="288"/>
      <c r="M41" s="288"/>
      <c r="N41" s="288"/>
      <c r="O41" s="288"/>
      <c r="P41" s="288"/>
      <c r="Q41" s="288"/>
      <c r="R41" s="288"/>
      <c r="S41" s="288"/>
      <c r="T41" s="579"/>
      <c r="U41" s="288"/>
      <c r="V41" s="288"/>
      <c r="W41" s="289"/>
      <c r="X41" s="289"/>
      <c r="Y41" s="289"/>
      <c r="Z41" s="289"/>
      <c r="AA41" s="289"/>
      <c r="AB41" s="289"/>
      <c r="AC41" s="288"/>
      <c r="AD41" s="288"/>
      <c r="AE41" s="288"/>
      <c r="AF41" s="288"/>
      <c r="AJ41" s="37"/>
      <c r="AZ41" s="37"/>
    </row>
  </sheetData>
  <mergeCells count="26">
    <mergeCell ref="O2:O3"/>
    <mergeCell ref="P2:T3"/>
    <mergeCell ref="V2:X3"/>
    <mergeCell ref="Y2:AA3"/>
    <mergeCell ref="T5:AH5"/>
    <mergeCell ref="B5:R5"/>
    <mergeCell ref="AL6:AN6"/>
    <mergeCell ref="AO6:AQ6"/>
    <mergeCell ref="AS6:AU6"/>
    <mergeCell ref="AV6:AX6"/>
    <mergeCell ref="AJ5:AX5"/>
    <mergeCell ref="A28:V28"/>
    <mergeCell ref="A25:V26"/>
    <mergeCell ref="A27:V27"/>
    <mergeCell ref="AF6:AH6"/>
    <mergeCell ref="AJ6:AJ7"/>
    <mergeCell ref="B6:B7"/>
    <mergeCell ref="D6:F6"/>
    <mergeCell ref="G6:I6"/>
    <mergeCell ref="K6:M6"/>
    <mergeCell ref="N6:P6"/>
    <mergeCell ref="T6:T7"/>
    <mergeCell ref="V6:X6"/>
    <mergeCell ref="Y6:AA6"/>
    <mergeCell ref="AC6:AE6"/>
    <mergeCell ref="R6:R7"/>
  </mergeCells>
  <conditionalFormatting sqref="E22">
    <cfRule type="expression" dxfId="32" priority="2" stopIfTrue="1">
      <formula>AND(#REF!&lt;0.5)</formula>
    </cfRule>
  </conditionalFormatting>
  <conditionalFormatting sqref="E41:E42">
    <cfRule type="expression" dxfId="31" priority="1" stopIfTrue="1">
      <formula>AND(#REF!&lt;0.5)</formula>
    </cfRule>
  </conditionalFormatting>
  <hyperlinks>
    <hyperlink ref="A1" location="Contents!A1" display="Return to contents" xr:uid="{E02462BA-348A-48C6-88EA-E728E73CFCB1}"/>
    <hyperlink ref="Y2:Y3" r:id="rId1" display="This isn't what I need at all (please specify)" xr:uid="{EF4A212C-42A4-402B-AA66-A2B23FC86D54}"/>
    <hyperlink ref="A36" r:id="rId2" xr:uid="{D08D7FB6-1B66-4A20-9C6D-5DA23117AFFB}"/>
    <hyperlink ref="A35" r:id="rId3" display="CORE@communities.gov.uk  " xr:uid="{9755CC78-18A0-40DE-BBD8-9154A1E66C57}"/>
  </hyperlinks>
  <pageMargins left="0.7" right="0.7" top="0.75" bottom="0.75" header="0.3" footer="0.3"/>
  <pageSetup paperSize="9" scale="77"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B317-2F7E-4EE0-967C-C9371665BD6C}">
  <sheetPr>
    <tabColor theme="7" tint="0.79998168889431442"/>
    <pageSetUpPr fitToPage="1"/>
  </sheetPr>
  <dimension ref="A1:AD118"/>
  <sheetViews>
    <sheetView showGridLines="0" workbookViewId="0">
      <selection activeCell="L13" sqref="L13"/>
    </sheetView>
  </sheetViews>
  <sheetFormatPr defaultColWidth="9" defaultRowHeight="14.25" customHeight="1" x14ac:dyDescent="0.3"/>
  <cols>
    <col min="1" max="1" width="52.23046875" style="12" customWidth="1"/>
    <col min="2" max="4" width="7.4609375" style="12" customWidth="1"/>
    <col min="5" max="5" width="2.61328125" style="12" customWidth="1"/>
    <col min="6" max="8" width="7.4609375" style="12" customWidth="1"/>
    <col min="9" max="9" width="4" style="12" customWidth="1"/>
    <col min="10" max="10" width="10.23046875" style="12" customWidth="1"/>
    <col min="11" max="12" width="8.61328125" style="12" customWidth="1"/>
    <col min="13" max="13" width="4.3828125" style="12" customWidth="1"/>
    <col min="14" max="14" width="7.61328125" style="12" customWidth="1"/>
    <col min="15" max="16" width="8.61328125" style="12" customWidth="1"/>
    <col min="17" max="17" width="3.84375" style="12" customWidth="1"/>
    <col min="18" max="18" width="8.61328125" style="12" customWidth="1"/>
    <col min="19" max="16384" width="9" style="12"/>
  </cols>
  <sheetData>
    <row r="1" spans="1:26" s="288" customFormat="1" ht="14.25" customHeight="1" x14ac:dyDescent="0.3">
      <c r="A1" s="360" t="s">
        <v>61</v>
      </c>
      <c r="B1" s="287"/>
      <c r="F1" s="841" t="s">
        <v>62</v>
      </c>
      <c r="G1" s="841"/>
      <c r="H1" s="840" t="s">
        <v>63</v>
      </c>
      <c r="I1" s="840"/>
      <c r="J1" s="840" t="s">
        <v>64</v>
      </c>
      <c r="K1" s="840"/>
      <c r="L1" s="840" t="s">
        <v>65</v>
      </c>
      <c r="M1" s="840"/>
      <c r="N1" s="840"/>
      <c r="O1" s="840"/>
      <c r="P1" s="840"/>
      <c r="U1" s="289"/>
      <c r="V1" s="289"/>
      <c r="W1" s="289"/>
      <c r="X1" s="289"/>
      <c r="Y1" s="289"/>
      <c r="Z1" s="289"/>
    </row>
    <row r="2" spans="1:26" s="288" customFormat="1" ht="22.5" customHeight="1" x14ac:dyDescent="0.3">
      <c r="B2" s="287"/>
      <c r="F2" s="841"/>
      <c r="G2" s="841"/>
      <c r="H2" s="840"/>
      <c r="I2" s="840"/>
      <c r="J2" s="840"/>
      <c r="K2" s="840"/>
      <c r="L2" s="840"/>
      <c r="M2" s="840"/>
      <c r="N2" s="840"/>
      <c r="O2" s="840"/>
      <c r="P2" s="840"/>
      <c r="U2" s="289"/>
      <c r="V2" s="289"/>
      <c r="W2" s="289"/>
      <c r="X2" s="289"/>
      <c r="Y2" s="289"/>
      <c r="Z2" s="289"/>
    </row>
    <row r="3" spans="1:26" s="288" customFormat="1" ht="14" x14ac:dyDescent="0.3">
      <c r="B3" s="287"/>
      <c r="I3" s="629"/>
      <c r="J3" s="628"/>
      <c r="K3" s="628"/>
      <c r="L3" s="628"/>
      <c r="M3" s="628"/>
      <c r="N3" s="628"/>
      <c r="O3" s="628"/>
      <c r="P3" s="628"/>
      <c r="U3" s="289"/>
      <c r="V3" s="289"/>
      <c r="W3" s="289"/>
      <c r="X3" s="289"/>
      <c r="Y3" s="289"/>
      <c r="Z3" s="289"/>
    </row>
    <row r="4" spans="1:26" s="52" customFormat="1" ht="17.25" customHeight="1" x14ac:dyDescent="0.3">
      <c r="A4" s="869" t="s">
        <v>39</v>
      </c>
      <c r="B4" s="869"/>
      <c r="C4" s="869"/>
      <c r="D4" s="869"/>
      <c r="E4" s="869"/>
      <c r="F4" s="869"/>
      <c r="G4" s="869"/>
      <c r="H4" s="869"/>
    </row>
    <row r="5" spans="1:26" s="27" customFormat="1" ht="14.25" customHeight="1" x14ac:dyDescent="0.3">
      <c r="J5" s="143"/>
      <c r="K5" s="19"/>
      <c r="L5" s="19"/>
      <c r="M5" s="19"/>
      <c r="N5" s="19"/>
    </row>
    <row r="6" spans="1:26" s="27" customFormat="1" ht="24" customHeight="1" x14ac:dyDescent="0.3">
      <c r="A6" s="630" t="s">
        <v>99</v>
      </c>
      <c r="B6" s="846" t="s">
        <v>70</v>
      </c>
      <c r="C6" s="846"/>
      <c r="D6" s="846"/>
      <c r="E6" s="350"/>
      <c r="F6" s="846" t="s">
        <v>73</v>
      </c>
      <c r="G6" s="846"/>
      <c r="H6" s="846"/>
      <c r="I6" s="350"/>
      <c r="J6" s="846" t="s">
        <v>71</v>
      </c>
      <c r="K6" s="846"/>
      <c r="L6" s="846"/>
      <c r="M6" s="350"/>
      <c r="N6" s="846" t="s">
        <v>74</v>
      </c>
      <c r="O6" s="846"/>
      <c r="P6" s="846"/>
      <c r="Q6" s="106"/>
      <c r="R6" s="846" t="s">
        <v>877</v>
      </c>
    </row>
    <row r="7" spans="1:26" s="27" customFormat="1" ht="14" thickBot="1" x14ac:dyDescent="0.35">
      <c r="A7" s="410" t="s">
        <v>131</v>
      </c>
      <c r="B7" s="375" t="s">
        <v>78</v>
      </c>
      <c r="C7" s="375" t="s">
        <v>931</v>
      </c>
      <c r="D7" s="375" t="s">
        <v>80</v>
      </c>
      <c r="E7" s="350"/>
      <c r="F7" s="375" t="s">
        <v>78</v>
      </c>
      <c r="G7" s="375" t="s">
        <v>79</v>
      </c>
      <c r="H7" s="375" t="s">
        <v>80</v>
      </c>
      <c r="I7" s="350"/>
      <c r="J7" s="375" t="s">
        <v>78</v>
      </c>
      <c r="K7" s="375" t="s">
        <v>931</v>
      </c>
      <c r="L7" s="375" t="s">
        <v>80</v>
      </c>
      <c r="M7" s="350"/>
      <c r="N7" s="375" t="s">
        <v>78</v>
      </c>
      <c r="O7" s="375" t="s">
        <v>79</v>
      </c>
      <c r="P7" s="375" t="s">
        <v>80</v>
      </c>
      <c r="Q7" s="350"/>
      <c r="R7" s="847"/>
    </row>
    <row r="8" spans="1:26" s="27" customFormat="1" ht="14.25" customHeight="1" x14ac:dyDescent="0.3">
      <c r="A8" s="397" t="s">
        <v>932</v>
      </c>
      <c r="B8" s="730">
        <v>5.4445115902534688E-2</v>
      </c>
      <c r="C8" s="730">
        <v>3.6121081010210269E-2</v>
      </c>
      <c r="D8" s="730">
        <v>4.6927111350188275E-2</v>
      </c>
      <c r="E8" s="730"/>
      <c r="F8" s="730">
        <v>0.47493077901668784</v>
      </c>
      <c r="G8" s="730">
        <v>0.47689625108979949</v>
      </c>
      <c r="H8" s="730">
        <v>0.47508614748449346</v>
      </c>
      <c r="I8" s="730" t="s">
        <v>100</v>
      </c>
      <c r="J8" s="730">
        <v>3.3031795790416478E-2</v>
      </c>
      <c r="K8" s="730">
        <v>1.182355616189177E-2</v>
      </c>
      <c r="L8" s="730">
        <v>3.0144999303631945E-2</v>
      </c>
      <c r="M8" s="730" t="s">
        <v>100</v>
      </c>
      <c r="N8" s="730">
        <v>0.14581818181818182</v>
      </c>
      <c r="O8" s="730">
        <v>6.3380281690140844E-2</v>
      </c>
      <c r="P8" s="730">
        <v>0.14177040110650069</v>
      </c>
      <c r="Q8" s="730" t="s">
        <v>100</v>
      </c>
      <c r="R8" s="730">
        <v>0.66099071207430338</v>
      </c>
    </row>
    <row r="9" spans="1:26" s="27" customFormat="1" ht="14.25" customHeight="1" thickBot="1" x14ac:dyDescent="0.35">
      <c r="A9" s="385" t="s">
        <v>933</v>
      </c>
      <c r="B9" s="590">
        <f>SUM(B10:B17)</f>
        <v>0.94555488409746535</v>
      </c>
      <c r="C9" s="590">
        <f t="shared" ref="C9:H9" si="0">SUM(C10:C17)</f>
        <v>0.96387891898978972</v>
      </c>
      <c r="D9" s="590">
        <f t="shared" si="0"/>
        <v>0.95307288864981177</v>
      </c>
      <c r="E9" s="72"/>
      <c r="F9" s="590">
        <f t="shared" si="0"/>
        <v>0.5250692209833121</v>
      </c>
      <c r="G9" s="590">
        <f t="shared" si="0"/>
        <v>0.52310374891020051</v>
      </c>
      <c r="H9" s="590">
        <f t="shared" si="0"/>
        <v>0.5249138525155066</v>
      </c>
      <c r="I9" s="233"/>
      <c r="J9" s="590">
        <f>SUM(J10:J17)</f>
        <v>0.9669682042095834</v>
      </c>
      <c r="K9" s="590">
        <f t="shared" ref="K9:N9" si="1">SUM(K10:K17)</f>
        <v>0.98817644383810832</v>
      </c>
      <c r="L9" s="590">
        <f t="shared" si="1"/>
        <v>0.9698550006963681</v>
      </c>
      <c r="M9" s="72"/>
      <c r="N9" s="590">
        <f t="shared" si="1"/>
        <v>0.85418181818181815</v>
      </c>
      <c r="O9" s="590">
        <f t="shared" ref="O9" si="2">SUM(O10:O17)</f>
        <v>0.93661971830985913</v>
      </c>
      <c r="P9" s="590">
        <f t="shared" ref="P9:R9" si="3">SUM(P10:P17)</f>
        <v>0.85822959889349937</v>
      </c>
      <c r="Q9" s="589"/>
      <c r="R9" s="590">
        <f t="shared" si="3"/>
        <v>0.33900928792569657</v>
      </c>
    </row>
    <row r="10" spans="1:26" s="27" customFormat="1" ht="14.25" customHeight="1" x14ac:dyDescent="0.3">
      <c r="A10" s="411" t="s">
        <v>934</v>
      </c>
      <c r="B10" s="486">
        <v>0.12233332953262716</v>
      </c>
      <c r="C10" s="718">
        <v>0.21623481980431683</v>
      </c>
      <c r="D10" s="486">
        <v>0.16085933297471758</v>
      </c>
      <c r="E10" s="486"/>
      <c r="F10" s="486">
        <v>6.035321409863055E-2</v>
      </c>
      <c r="G10" s="486">
        <v>8.413251961639058E-2</v>
      </c>
      <c r="H10" s="718">
        <v>6.2232942798070297E-2</v>
      </c>
      <c r="I10" s="486" t="s">
        <v>100</v>
      </c>
      <c r="J10" s="486">
        <v>0.12824003582624272</v>
      </c>
      <c r="K10" s="718">
        <v>0.11095952705775353</v>
      </c>
      <c r="L10" s="486">
        <v>0.12588786926850404</v>
      </c>
      <c r="M10" s="486" t="s">
        <v>100</v>
      </c>
      <c r="N10" s="486">
        <v>7.5999999999999998E-2</v>
      </c>
      <c r="O10" s="486">
        <v>6.3380281690140844E-2</v>
      </c>
      <c r="P10" s="718">
        <v>7.5380359612724754E-2</v>
      </c>
      <c r="Q10" s="718" t="s">
        <v>100</v>
      </c>
      <c r="R10" s="718">
        <v>1.238390092879257E-2</v>
      </c>
    </row>
    <row r="11" spans="1:26" s="27" customFormat="1" ht="14.25" customHeight="1" x14ac:dyDescent="0.3">
      <c r="A11" s="411" t="s">
        <v>935</v>
      </c>
      <c r="B11" s="486">
        <v>2.5335507337263263E-2</v>
      </c>
      <c r="C11" s="718">
        <v>1.2488322926397561E-2</v>
      </c>
      <c r="D11" s="486">
        <v>2.0064550833781603E-2</v>
      </c>
      <c r="E11" s="486"/>
      <c r="F11" s="486">
        <v>6.2822719449225475E-2</v>
      </c>
      <c r="G11" s="486">
        <v>1.3949433304272014E-2</v>
      </c>
      <c r="H11" s="718">
        <v>5.8959338387319093E-2</v>
      </c>
      <c r="I11" s="486" t="s">
        <v>100</v>
      </c>
      <c r="J11" s="486">
        <v>2.2749664128974474E-3</v>
      </c>
      <c r="K11" s="718">
        <v>1.9326966803092315E-3</v>
      </c>
      <c r="L11" s="486">
        <v>2.2283777719317248E-3</v>
      </c>
      <c r="M11" s="486" t="s">
        <v>100</v>
      </c>
      <c r="N11" s="486">
        <v>3.6363636363636361E-4</v>
      </c>
      <c r="O11" s="486">
        <v>0</v>
      </c>
      <c r="P11" s="718">
        <v>3.4578146611341634E-4</v>
      </c>
      <c r="Q11" s="718" t="s">
        <v>100</v>
      </c>
      <c r="R11" s="718">
        <v>2.7863777089783281E-2</v>
      </c>
    </row>
    <row r="12" spans="1:26" s="27" customFormat="1" ht="14.25" customHeight="1" x14ac:dyDescent="0.3">
      <c r="A12" s="411" t="s">
        <v>936</v>
      </c>
      <c r="B12" s="486">
        <v>0.16449836379599331</v>
      </c>
      <c r="C12" s="718">
        <v>0.11804906829244309</v>
      </c>
      <c r="D12" s="486">
        <v>0.14544109736417429</v>
      </c>
      <c r="E12" s="486" t="s">
        <v>100</v>
      </c>
      <c r="F12" s="486">
        <v>0.10682481478709871</v>
      </c>
      <c r="G12" s="486">
        <v>6.582388840453357E-2</v>
      </c>
      <c r="H12" s="718">
        <v>0.10358373535492764</v>
      </c>
      <c r="I12" s="486" t="s">
        <v>100</v>
      </c>
      <c r="J12" s="486">
        <v>0.21336318853560232</v>
      </c>
      <c r="K12" s="718">
        <v>0.10038653933606184</v>
      </c>
      <c r="L12" s="486">
        <v>0.19798517509787839</v>
      </c>
      <c r="M12" s="486" t="s">
        <v>100</v>
      </c>
      <c r="N12" s="486">
        <v>0.25236363636363635</v>
      </c>
      <c r="O12" s="486">
        <v>0.14788732394366197</v>
      </c>
      <c r="P12" s="718">
        <v>0.24723374827109268</v>
      </c>
      <c r="Q12" s="718" t="s">
        <v>100</v>
      </c>
      <c r="R12" s="718">
        <v>5.5727554179566562E-2</v>
      </c>
    </row>
    <row r="13" spans="1:26" s="27" customFormat="1" ht="14.25" customHeight="1" x14ac:dyDescent="0.3">
      <c r="A13" s="411" t="s">
        <v>937</v>
      </c>
      <c r="B13" s="486">
        <v>0.18832879148945875</v>
      </c>
      <c r="C13" s="718">
        <v>0.24629201697887473</v>
      </c>
      <c r="D13" s="486">
        <v>0.21211000537923616</v>
      </c>
      <c r="E13" s="486" t="s">
        <v>100</v>
      </c>
      <c r="F13" s="486">
        <v>4.2355758437476618E-2</v>
      </c>
      <c r="G13" s="486">
        <v>0.13949433304272013</v>
      </c>
      <c r="H13" s="718">
        <v>5.0034458993797382E-2</v>
      </c>
      <c r="I13" s="486" t="s">
        <v>100</v>
      </c>
      <c r="J13" s="486">
        <v>0.19220779220779222</v>
      </c>
      <c r="K13" s="718">
        <v>0.45941336971350616</v>
      </c>
      <c r="L13" s="486">
        <v>0.22857894492502437</v>
      </c>
      <c r="M13" s="486" t="s">
        <v>100</v>
      </c>
      <c r="N13" s="486">
        <v>0.18763636363636363</v>
      </c>
      <c r="O13" s="486">
        <v>0.38732394366197181</v>
      </c>
      <c r="P13" s="718">
        <v>0.19744121715076071</v>
      </c>
      <c r="Q13" s="718" t="s">
        <v>100</v>
      </c>
      <c r="R13" s="718">
        <v>2.1671826625386997E-2</v>
      </c>
    </row>
    <row r="14" spans="1:26" s="27" customFormat="1" ht="14.25" customHeight="1" x14ac:dyDescent="0.3">
      <c r="A14" s="411" t="s">
        <v>938</v>
      </c>
      <c r="B14" s="486">
        <v>3.6794636443451191E-2</v>
      </c>
      <c r="C14" s="718">
        <v>2.9123031286362816E-2</v>
      </c>
      <c r="D14" s="486">
        <v>3.3647122108660568E-2</v>
      </c>
      <c r="E14" s="486" t="s">
        <v>100</v>
      </c>
      <c r="F14" s="486">
        <v>1.7623288183791067E-2</v>
      </c>
      <c r="G14" s="486">
        <v>1.6129032258064516E-2</v>
      </c>
      <c r="H14" s="718">
        <v>1.7505168849069608E-2</v>
      </c>
      <c r="I14" s="486" t="s">
        <v>100</v>
      </c>
      <c r="J14" s="486">
        <v>3.5432154052843709E-2</v>
      </c>
      <c r="K14" s="718">
        <v>1.8872214643019556E-2</v>
      </c>
      <c r="L14" s="486">
        <v>3.3178069048761236E-2</v>
      </c>
      <c r="M14" s="486" t="s">
        <v>100</v>
      </c>
      <c r="N14" s="486">
        <v>1.8545454545454546E-2</v>
      </c>
      <c r="O14" s="486">
        <v>0</v>
      </c>
      <c r="P14" s="718">
        <v>1.7634854771784232E-2</v>
      </c>
      <c r="Q14" s="718" t="s">
        <v>100</v>
      </c>
      <c r="R14" s="718">
        <v>1.7027863777089782E-2</v>
      </c>
    </row>
    <row r="15" spans="1:26" s="27" customFormat="1" ht="14.25" customHeight="1" x14ac:dyDescent="0.3">
      <c r="A15" s="411" t="s">
        <v>939</v>
      </c>
      <c r="B15" s="486">
        <v>2.1139527724251164E-2</v>
      </c>
      <c r="C15" s="718">
        <v>2.8123309897241752E-2</v>
      </c>
      <c r="D15" s="486">
        <v>2.4004841312533619E-2</v>
      </c>
      <c r="E15" s="486" t="s">
        <v>100</v>
      </c>
      <c r="F15" s="486">
        <v>1.1898525780139191E-2</v>
      </c>
      <c r="G15" s="486">
        <v>1.0026155187445511E-2</v>
      </c>
      <c r="H15" s="718">
        <v>1.1750516884906961E-2</v>
      </c>
      <c r="I15" s="486" t="s">
        <v>100</v>
      </c>
      <c r="J15" s="486">
        <v>4.7738468428123598E-2</v>
      </c>
      <c r="K15" s="718">
        <v>1.0686675761709868E-2</v>
      </c>
      <c r="L15" s="486">
        <v>4.2695099116386317E-2</v>
      </c>
      <c r="M15" s="486" t="s">
        <v>100</v>
      </c>
      <c r="N15" s="486">
        <v>4.872727272727273E-2</v>
      </c>
      <c r="O15" s="486">
        <v>0</v>
      </c>
      <c r="P15" s="718">
        <v>4.6334716459197789E-2</v>
      </c>
      <c r="Q15" s="718" t="s">
        <v>100</v>
      </c>
      <c r="R15" s="718">
        <v>1.5479876160990713E-3</v>
      </c>
    </row>
    <row r="16" spans="1:26" s="27" customFormat="1" ht="14.25" customHeight="1" x14ac:dyDescent="0.3">
      <c r="A16" s="411" t="s">
        <v>940</v>
      </c>
      <c r="B16" s="486">
        <v>0.3839207324720933</v>
      </c>
      <c r="C16" s="718">
        <v>0.30499696805808219</v>
      </c>
      <c r="D16" s="486">
        <v>0.35153980634749865</v>
      </c>
      <c r="E16" s="486" t="s">
        <v>100</v>
      </c>
      <c r="F16" s="486">
        <v>0.22191873082391678</v>
      </c>
      <c r="G16" s="486">
        <v>0.1874455100261552</v>
      </c>
      <c r="H16" s="718">
        <v>0.21919365954514128</v>
      </c>
      <c r="I16" s="486" t="s">
        <v>100</v>
      </c>
      <c r="J16" s="486">
        <v>0.34201522615315721</v>
      </c>
      <c r="K16" s="718">
        <v>0.28183265120509321</v>
      </c>
      <c r="L16" s="486">
        <v>0.33382337011188312</v>
      </c>
      <c r="M16" s="486" t="s">
        <v>100</v>
      </c>
      <c r="N16" s="486">
        <v>0.26581818181818184</v>
      </c>
      <c r="O16" s="486">
        <v>0.33098591549295775</v>
      </c>
      <c r="P16" s="718">
        <v>0.26901798063623789</v>
      </c>
      <c r="Q16" s="718" t="s">
        <v>100</v>
      </c>
      <c r="R16" s="718">
        <v>0.19659442724458204</v>
      </c>
    </row>
    <row r="17" spans="1:25" s="27" customFormat="1" ht="14.25" customHeight="1" x14ac:dyDescent="0.3">
      <c r="A17" s="411" t="s">
        <v>941</v>
      </c>
      <c r="B17" s="482">
        <v>3.2039953023271723E-3</v>
      </c>
      <c r="C17" s="482">
        <v>8.5713817460707671E-3</v>
      </c>
      <c r="D17" s="482">
        <v>5.406132329209252E-3</v>
      </c>
      <c r="E17" s="482" t="s">
        <v>100</v>
      </c>
      <c r="F17" s="482">
        <v>1.2721694230337498E-3</v>
      </c>
      <c r="G17" s="482">
        <v>6.1028770706190059E-3</v>
      </c>
      <c r="H17" s="482">
        <v>1.6540317022742937E-3</v>
      </c>
      <c r="I17" s="486" t="s">
        <v>100</v>
      </c>
      <c r="J17" s="482">
        <v>5.6963725929243172E-3</v>
      </c>
      <c r="K17" s="482">
        <v>4.0927694406548429E-3</v>
      </c>
      <c r="L17" s="482">
        <v>5.4780953559988238E-3</v>
      </c>
      <c r="M17" s="482" t="s">
        <v>100</v>
      </c>
      <c r="N17" s="482">
        <v>4.7272727272727275E-3</v>
      </c>
      <c r="O17" s="482">
        <v>7.0422535211267607E-3</v>
      </c>
      <c r="P17" s="482">
        <v>4.8409405255878286E-3</v>
      </c>
      <c r="Q17" s="482" t="s">
        <v>100</v>
      </c>
      <c r="R17" s="482">
        <v>6.1919504643962852E-3</v>
      </c>
    </row>
    <row r="18" spans="1:25" s="27" customFormat="1" ht="14.25" customHeight="1" x14ac:dyDescent="0.3">
      <c r="A18" s="143"/>
      <c r="B18" s="84"/>
      <c r="C18" s="84"/>
      <c r="D18" s="84"/>
      <c r="E18" s="84"/>
      <c r="F18" s="84"/>
      <c r="G18" s="84"/>
      <c r="H18" s="84"/>
      <c r="I18" s="25"/>
      <c r="J18" s="143"/>
      <c r="K18" s="64"/>
      <c r="L18" s="64"/>
      <c r="M18" s="64"/>
      <c r="N18" s="64"/>
      <c r="O18" s="64"/>
      <c r="P18" s="64"/>
      <c r="Q18" s="64"/>
      <c r="R18" s="64"/>
    </row>
    <row r="19" spans="1:25" s="27" customFormat="1" ht="14.25" customHeight="1" thickBot="1" x14ac:dyDescent="0.35">
      <c r="A19" s="145"/>
      <c r="B19" s="96"/>
      <c r="C19" s="96"/>
      <c r="D19" s="96"/>
      <c r="E19" s="96"/>
      <c r="F19" s="96"/>
      <c r="G19" s="96"/>
      <c r="H19" s="96"/>
      <c r="I19" s="146"/>
      <c r="J19" s="145"/>
      <c r="K19" s="147"/>
      <c r="L19" s="147"/>
      <c r="M19" s="147"/>
      <c r="N19" s="147"/>
      <c r="O19" s="147"/>
      <c r="P19" s="147"/>
      <c r="Q19" s="147"/>
      <c r="R19" s="64"/>
    </row>
    <row r="20" spans="1:25" s="19" customFormat="1" ht="48.75" customHeight="1" x14ac:dyDescent="0.3">
      <c r="A20" s="630" t="s">
        <v>98</v>
      </c>
      <c r="B20" s="846" t="s">
        <v>70</v>
      </c>
      <c r="C20" s="846"/>
      <c r="D20" s="846"/>
      <c r="E20" s="350"/>
      <c r="F20" s="846" t="s">
        <v>73</v>
      </c>
      <c r="G20" s="846"/>
      <c r="H20" s="846"/>
      <c r="I20" s="350"/>
      <c r="J20" s="846" t="s">
        <v>942</v>
      </c>
      <c r="K20" s="846"/>
      <c r="L20" s="846"/>
      <c r="M20" s="350"/>
      <c r="N20" s="846" t="s">
        <v>943</v>
      </c>
      <c r="O20" s="846"/>
      <c r="P20" s="846"/>
      <c r="Q20" s="350"/>
      <c r="R20" s="350"/>
    </row>
    <row r="21" spans="1:25" s="19" customFormat="1" ht="15" customHeight="1" thickBot="1" x14ac:dyDescent="0.35">
      <c r="A21" s="410" t="s">
        <v>131</v>
      </c>
      <c r="B21" s="375" t="s">
        <v>78</v>
      </c>
      <c r="C21" s="375" t="s">
        <v>931</v>
      </c>
      <c r="D21" s="375" t="s">
        <v>80</v>
      </c>
      <c r="E21" s="350"/>
      <c r="F21" s="375" t="s">
        <v>78</v>
      </c>
      <c r="G21" s="375" t="s">
        <v>79</v>
      </c>
      <c r="H21" s="375" t="s">
        <v>80</v>
      </c>
      <c r="I21" s="350"/>
      <c r="J21" s="375" t="s">
        <v>78</v>
      </c>
      <c r="K21" s="375" t="s">
        <v>931</v>
      </c>
      <c r="L21" s="375" t="s">
        <v>80</v>
      </c>
      <c r="M21" s="350"/>
      <c r="N21" s="375" t="s">
        <v>78</v>
      </c>
      <c r="O21" s="375" t="s">
        <v>79</v>
      </c>
      <c r="P21" s="375" t="s">
        <v>80</v>
      </c>
      <c r="Q21" s="350"/>
      <c r="R21" s="350"/>
    </row>
    <row r="22" spans="1:25" s="19" customFormat="1" ht="14.25" customHeight="1" x14ac:dyDescent="0.3">
      <c r="A22" s="397" t="s">
        <v>932</v>
      </c>
      <c r="B22" s="72">
        <v>7.1417400344069404E-2</v>
      </c>
      <c r="C22" s="589">
        <v>3.9278349716231967E-2</v>
      </c>
      <c r="D22" s="72">
        <v>5.7830348875001464E-2</v>
      </c>
      <c r="E22" s="72"/>
      <c r="F22" s="72">
        <v>0.48192736217624071</v>
      </c>
      <c r="G22" s="72">
        <v>0.47283561163687354</v>
      </c>
      <c r="H22" s="589">
        <v>0.48123396065012825</v>
      </c>
      <c r="I22" s="233"/>
      <c r="J22" s="71">
        <v>5.1593921562680084E-2</v>
      </c>
      <c r="K22" s="71">
        <v>5.5730566484680416E-2</v>
      </c>
      <c r="L22" s="71">
        <v>5.2137912888542234E-2</v>
      </c>
      <c r="M22" s="71"/>
      <c r="N22" s="71">
        <v>0.19143167028199568</v>
      </c>
      <c r="O22" s="71">
        <v>0.13765182186234817</v>
      </c>
      <c r="P22" s="71">
        <v>0.18805590851334181</v>
      </c>
      <c r="Q22" s="350"/>
      <c r="R22" s="350"/>
      <c r="T22" s="25"/>
      <c r="U22" s="25"/>
      <c r="V22" s="25"/>
      <c r="W22" s="25"/>
      <c r="X22" s="25"/>
      <c r="Y22" s="25"/>
    </row>
    <row r="23" spans="1:25" s="19" customFormat="1" ht="14.25" customHeight="1" thickBot="1" x14ac:dyDescent="0.35">
      <c r="A23" s="385" t="s">
        <v>933</v>
      </c>
      <c r="B23" s="590">
        <v>0.92858259965593071</v>
      </c>
      <c r="C23" s="590">
        <v>0.96072165028360534</v>
      </c>
      <c r="D23" s="590">
        <v>0.94216965112458118</v>
      </c>
      <c r="E23" s="72"/>
      <c r="F23" s="590">
        <v>0.51807263782375923</v>
      </c>
      <c r="G23" s="590">
        <v>0.52716438836312651</v>
      </c>
      <c r="H23" s="590">
        <v>0.51876603934987164</v>
      </c>
      <c r="I23" s="233"/>
      <c r="J23" s="591">
        <v>0.94840607843731983</v>
      </c>
      <c r="K23" s="591">
        <v>0.94426943351531734</v>
      </c>
      <c r="L23" s="591">
        <v>0.94786208711145392</v>
      </c>
      <c r="M23" s="71"/>
      <c r="N23" s="591">
        <v>0.8085683297180043</v>
      </c>
      <c r="O23" s="591">
        <v>0.86234817813765186</v>
      </c>
      <c r="P23" s="591">
        <v>0.81194409148665825</v>
      </c>
      <c r="Q23" s="350"/>
      <c r="R23" s="350"/>
      <c r="T23" s="25"/>
      <c r="U23" s="25"/>
      <c r="V23" s="25"/>
      <c r="W23" s="25"/>
      <c r="X23" s="25"/>
      <c r="Y23" s="25"/>
    </row>
    <row r="24" spans="1:25" s="19" customFormat="1" ht="14.25" customHeight="1" x14ac:dyDescent="0.3">
      <c r="A24" s="411" t="s">
        <v>934</v>
      </c>
      <c r="B24" s="29">
        <v>0.12703888720227416</v>
      </c>
      <c r="C24" s="84">
        <v>0.22308181289882437</v>
      </c>
      <c r="D24" s="29">
        <v>0.16764183437037922</v>
      </c>
      <c r="E24" s="29"/>
      <c r="F24" s="29">
        <v>7.4142671104037036E-2</v>
      </c>
      <c r="G24" s="29">
        <v>9.6039256922537675E-2</v>
      </c>
      <c r="H24" s="84">
        <v>7.5812660393498724E-2</v>
      </c>
      <c r="I24" s="14"/>
      <c r="O24" s="14"/>
      <c r="P24" s="14"/>
      <c r="Q24" s="14"/>
      <c r="R24" s="14"/>
      <c r="T24" s="25"/>
      <c r="U24" s="25"/>
      <c r="V24" s="25"/>
      <c r="W24" s="25"/>
      <c r="X24" s="25"/>
      <c r="Y24" s="25"/>
    </row>
    <row r="25" spans="1:25" s="19" customFormat="1" ht="14.25" customHeight="1" x14ac:dyDescent="0.3">
      <c r="A25" s="411" t="s">
        <v>935</v>
      </c>
      <c r="B25" s="29">
        <v>2.4314851102586039E-2</v>
      </c>
      <c r="C25" s="84">
        <v>8.9236507806505043E-3</v>
      </c>
      <c r="D25" s="29">
        <v>1.7808092910928514E-2</v>
      </c>
      <c r="E25" s="29"/>
      <c r="F25" s="29">
        <v>6.3464042830270587E-2</v>
      </c>
      <c r="G25" s="29">
        <v>2.8040658955485452E-3</v>
      </c>
      <c r="H25" s="84">
        <v>5.8837681779298545E-2</v>
      </c>
      <c r="I25" s="14"/>
      <c r="O25" s="14"/>
      <c r="P25" s="14"/>
      <c r="Q25" s="14"/>
      <c r="R25" s="14"/>
      <c r="T25" s="25"/>
      <c r="U25" s="25"/>
      <c r="V25" s="25"/>
      <c r="W25" s="25"/>
      <c r="X25" s="25"/>
      <c r="Y25" s="25"/>
    </row>
    <row r="26" spans="1:25" s="19" customFormat="1" ht="14.25" customHeight="1" x14ac:dyDescent="0.3">
      <c r="A26" s="411" t="s">
        <v>936</v>
      </c>
      <c r="B26" s="29">
        <v>0.14101325679169083</v>
      </c>
      <c r="C26" s="84">
        <v>0.11140232951163317</v>
      </c>
      <c r="D26" s="29">
        <v>0.12849499053483746</v>
      </c>
      <c r="E26" s="29"/>
      <c r="F26" s="29">
        <v>8.7483721603241194E-2</v>
      </c>
      <c r="G26" s="29">
        <v>5.573080967402734E-2</v>
      </c>
      <c r="H26" s="84">
        <v>8.5062018819503843E-2</v>
      </c>
      <c r="I26" s="14"/>
      <c r="O26" s="14"/>
      <c r="P26" s="14"/>
      <c r="Q26" s="14"/>
      <c r="R26" s="14"/>
      <c r="T26" s="25"/>
      <c r="U26" s="25"/>
      <c r="V26" s="25"/>
      <c r="W26" s="25"/>
      <c r="X26" s="25"/>
      <c r="Y26" s="25"/>
    </row>
    <row r="27" spans="1:25" s="19" customFormat="1" ht="14.25" customHeight="1" x14ac:dyDescent="0.3">
      <c r="A27" s="411" t="s">
        <v>937</v>
      </c>
      <c r="B27" s="29">
        <v>0.14438955280177371</v>
      </c>
      <c r="C27" s="84">
        <v>0.20519964002569899</v>
      </c>
      <c r="D27" s="29">
        <v>0.17009752390877012</v>
      </c>
      <c r="E27" s="29"/>
      <c r="F27" s="29">
        <v>3.1109824916799304E-2</v>
      </c>
      <c r="G27" s="29">
        <v>9.4987732211706977E-2</v>
      </c>
      <c r="H27" s="84">
        <v>3.5981608212147131E-2</v>
      </c>
      <c r="I27" s="14"/>
      <c r="O27" s="14"/>
      <c r="P27" s="14"/>
      <c r="Q27" s="14"/>
      <c r="R27" s="14"/>
      <c r="T27" s="25"/>
      <c r="U27" s="25"/>
      <c r="V27" s="25"/>
      <c r="W27" s="25"/>
      <c r="X27" s="25"/>
      <c r="Y27" s="25"/>
    </row>
    <row r="28" spans="1:25" s="19" customFormat="1" ht="14.25" customHeight="1" x14ac:dyDescent="0.3">
      <c r="A28" s="411" t="s">
        <v>938</v>
      </c>
      <c r="B28" s="29">
        <v>3.6458477078905968E-2</v>
      </c>
      <c r="C28" s="84">
        <v>3.0985829556671295E-2</v>
      </c>
      <c r="D28" s="29">
        <v>3.4144869735055677E-2</v>
      </c>
      <c r="E28" s="29"/>
      <c r="F28" s="29">
        <v>1.6408623932860657E-2</v>
      </c>
      <c r="G28" s="29">
        <v>1.6473887136347704E-2</v>
      </c>
      <c r="H28" s="84">
        <v>1.6413601368691189E-2</v>
      </c>
      <c r="I28" s="14"/>
      <c r="J28" s="279"/>
      <c r="K28" s="846"/>
      <c r="L28" s="846"/>
      <c r="M28" s="846"/>
      <c r="N28" s="350"/>
      <c r="O28" s="846"/>
      <c r="P28" s="846"/>
      <c r="Q28" s="846"/>
      <c r="R28" s="350"/>
      <c r="T28" s="25"/>
      <c r="U28" s="25"/>
      <c r="V28" s="25"/>
      <c r="W28" s="25"/>
      <c r="X28" s="25"/>
      <c r="Y28" s="25"/>
    </row>
    <row r="29" spans="1:25" s="19" customFormat="1" ht="14.25" customHeight="1" x14ac:dyDescent="0.3">
      <c r="A29" s="411" t="s">
        <v>939</v>
      </c>
      <c r="B29" s="29">
        <v>6.4756805490390895E-2</v>
      </c>
      <c r="C29" s="84">
        <v>5.9781023191204236E-2</v>
      </c>
      <c r="D29" s="29">
        <v>6.2653252059974282E-2</v>
      </c>
      <c r="E29" s="29"/>
      <c r="F29" s="29">
        <v>3.9907394009549992E-2</v>
      </c>
      <c r="G29" s="29">
        <v>3.5050823694356817E-2</v>
      </c>
      <c r="H29" s="84">
        <v>3.9536997433704021E-2</v>
      </c>
      <c r="I29" s="14"/>
      <c r="J29" s="47"/>
      <c r="K29" s="350"/>
      <c r="L29" s="350"/>
      <c r="M29" s="350"/>
      <c r="N29" s="350"/>
      <c r="O29" s="350"/>
      <c r="P29" s="350"/>
      <c r="Q29" s="350"/>
      <c r="R29" s="350"/>
      <c r="T29" s="25"/>
      <c r="U29" s="25"/>
      <c r="V29" s="25"/>
      <c r="W29" s="25"/>
      <c r="X29" s="25"/>
      <c r="Y29" s="25"/>
    </row>
    <row r="30" spans="1:25" s="19" customFormat="1" ht="14.25" customHeight="1" x14ac:dyDescent="0.3">
      <c r="A30" s="411" t="s">
        <v>940</v>
      </c>
      <c r="B30" s="29">
        <v>0.38406977065106396</v>
      </c>
      <c r="C30" s="84">
        <v>0.31473979196214047</v>
      </c>
      <c r="D30" s="29">
        <v>0.35475994443042114</v>
      </c>
      <c r="E30" s="29"/>
      <c r="F30" s="29">
        <v>0.20112863550860946</v>
      </c>
      <c r="G30" s="29">
        <v>0.22222222222222221</v>
      </c>
      <c r="H30" s="84">
        <v>0.20273738237810093</v>
      </c>
      <c r="I30" s="14"/>
      <c r="J30" s="143"/>
      <c r="K30" s="31"/>
      <c r="L30" s="31"/>
      <c r="M30" s="31"/>
      <c r="N30" s="31"/>
      <c r="O30" s="31"/>
      <c r="P30" s="31"/>
      <c r="Q30" s="31"/>
      <c r="R30" s="31"/>
      <c r="T30" s="14"/>
      <c r="U30" s="25"/>
      <c r="V30" s="14"/>
      <c r="W30" s="14"/>
      <c r="X30" s="14"/>
      <c r="Y30" s="25"/>
    </row>
    <row r="31" spans="1:25" s="19" customFormat="1" ht="14.25" customHeight="1" x14ac:dyDescent="0.3">
      <c r="A31" s="411" t="s">
        <v>941</v>
      </c>
      <c r="B31" s="31">
        <v>6.5409985372450533E-3</v>
      </c>
      <c r="C31" s="144">
        <v>6.607572356782246E-3</v>
      </c>
      <c r="D31" s="144">
        <v>6.5691431742147758E-3</v>
      </c>
      <c r="E31" s="144"/>
      <c r="F31" s="144">
        <v>4.4277239183909706E-3</v>
      </c>
      <c r="G31" s="144">
        <v>3.8555906063792501E-3</v>
      </c>
      <c r="H31" s="144">
        <v>4.3840889649272886E-3</v>
      </c>
      <c r="I31" s="29"/>
      <c r="J31" s="143"/>
      <c r="K31" s="31"/>
      <c r="L31" s="31"/>
      <c r="M31" s="31"/>
      <c r="N31" s="31"/>
      <c r="O31" s="31"/>
      <c r="P31" s="31"/>
      <c r="Q31" s="31"/>
      <c r="R31" s="31"/>
      <c r="T31" s="14"/>
      <c r="U31" s="25"/>
      <c r="V31" s="14"/>
      <c r="W31" s="14"/>
      <c r="X31" s="14"/>
      <c r="Y31" s="25"/>
    </row>
    <row r="32" spans="1:25" s="19" customFormat="1" ht="14.25" customHeight="1" x14ac:dyDescent="0.3">
      <c r="A32" s="143"/>
      <c r="B32" s="84"/>
      <c r="C32" s="84"/>
      <c r="D32" s="84"/>
      <c r="E32" s="84"/>
      <c r="F32" s="84"/>
      <c r="G32" s="84"/>
      <c r="H32" s="84"/>
      <c r="I32" s="25"/>
      <c r="J32" s="143"/>
      <c r="K32" s="64"/>
      <c r="L32" s="64"/>
      <c r="M32" s="64"/>
      <c r="N32" s="64"/>
      <c r="O32" s="64"/>
      <c r="P32" s="64"/>
      <c r="Q32" s="64"/>
      <c r="R32" s="64"/>
      <c r="T32" s="14"/>
      <c r="U32" s="25"/>
      <c r="V32" s="14"/>
      <c r="W32" s="14"/>
      <c r="X32" s="14"/>
      <c r="Y32" s="25"/>
    </row>
    <row r="33" spans="1:25" s="19" customFormat="1" ht="14.25" customHeight="1" thickBot="1" x14ac:dyDescent="0.35">
      <c r="A33" s="145"/>
      <c r="B33" s="96"/>
      <c r="C33" s="96"/>
      <c r="D33" s="96"/>
      <c r="E33" s="96"/>
      <c r="F33" s="96"/>
      <c r="G33" s="96"/>
      <c r="H33" s="96"/>
      <c r="I33" s="146"/>
      <c r="J33" s="145"/>
      <c r="K33" s="147"/>
      <c r="L33" s="147"/>
      <c r="M33" s="147"/>
      <c r="N33" s="147"/>
      <c r="O33" s="147"/>
      <c r="P33" s="147"/>
      <c r="Q33" s="147"/>
      <c r="R33" s="64"/>
      <c r="T33" s="14"/>
      <c r="U33" s="25"/>
      <c r="V33" s="14"/>
      <c r="W33" s="14"/>
      <c r="X33" s="14"/>
      <c r="Y33" s="25"/>
    </row>
    <row r="34" spans="1:25" s="19" customFormat="1" ht="14.25" customHeight="1" x14ac:dyDescent="0.3">
      <c r="A34" s="143"/>
      <c r="B34" s="84"/>
      <c r="C34" s="84"/>
      <c r="D34" s="84"/>
      <c r="E34" s="84"/>
      <c r="F34" s="84"/>
      <c r="G34" s="84"/>
      <c r="H34" s="84"/>
      <c r="I34" s="25"/>
      <c r="J34" s="143"/>
      <c r="K34" s="64"/>
      <c r="L34" s="64"/>
      <c r="M34" s="64"/>
      <c r="N34" s="64"/>
      <c r="O34" s="64"/>
      <c r="P34" s="64"/>
      <c r="Q34" s="64"/>
      <c r="R34" s="64"/>
      <c r="T34" s="14"/>
      <c r="U34" s="25"/>
      <c r="V34" s="14"/>
      <c r="W34" s="14"/>
      <c r="X34" s="14"/>
      <c r="Y34" s="25"/>
    </row>
    <row r="35" spans="1:25" s="19" customFormat="1" ht="48.75" customHeight="1" x14ac:dyDescent="0.3">
      <c r="A35" s="630" t="s">
        <v>97</v>
      </c>
      <c r="B35" s="846" t="s">
        <v>70</v>
      </c>
      <c r="C35" s="846"/>
      <c r="D35" s="846"/>
      <c r="E35" s="350"/>
      <c r="F35" s="846" t="s">
        <v>73</v>
      </c>
      <c r="G35" s="846"/>
      <c r="H35" s="846"/>
      <c r="I35" s="350"/>
      <c r="J35" s="846" t="s">
        <v>942</v>
      </c>
      <c r="K35" s="846"/>
      <c r="L35" s="846"/>
      <c r="M35" s="350"/>
      <c r="N35" s="846" t="s">
        <v>943</v>
      </c>
      <c r="O35" s="846"/>
      <c r="P35" s="846"/>
      <c r="Q35" s="350"/>
      <c r="R35" s="350"/>
    </row>
    <row r="36" spans="1:25" s="19" customFormat="1" ht="15" customHeight="1" thickBot="1" x14ac:dyDescent="0.35">
      <c r="A36" s="410" t="s">
        <v>131</v>
      </c>
      <c r="B36" s="375" t="s">
        <v>78</v>
      </c>
      <c r="C36" s="375" t="s">
        <v>931</v>
      </c>
      <c r="D36" s="375" t="s">
        <v>80</v>
      </c>
      <c r="E36" s="350"/>
      <c r="F36" s="375" t="s">
        <v>78</v>
      </c>
      <c r="G36" s="375" t="s">
        <v>79</v>
      </c>
      <c r="H36" s="375" t="s">
        <v>80</v>
      </c>
      <c r="I36" s="350"/>
      <c r="J36" s="375" t="s">
        <v>78</v>
      </c>
      <c r="K36" s="375" t="s">
        <v>931</v>
      </c>
      <c r="L36" s="375" t="s">
        <v>80</v>
      </c>
      <c r="M36" s="350"/>
      <c r="N36" s="375" t="s">
        <v>78</v>
      </c>
      <c r="O36" s="375" t="s">
        <v>79</v>
      </c>
      <c r="P36" s="375" t="s">
        <v>80</v>
      </c>
      <c r="Q36" s="350"/>
      <c r="R36" s="350"/>
    </row>
    <row r="37" spans="1:25" s="19" customFormat="1" ht="14.25" customHeight="1" x14ac:dyDescent="0.3">
      <c r="A37" s="397" t="s">
        <v>932</v>
      </c>
      <c r="B37" s="84">
        <v>6.4080763241269448E-2</v>
      </c>
      <c r="C37" s="84">
        <v>4.0684103500139929E-2</v>
      </c>
      <c r="D37" s="84">
        <v>5.4173055119719642E-2</v>
      </c>
      <c r="E37" s="84"/>
      <c r="F37" s="84">
        <v>0.48354361769399856</v>
      </c>
      <c r="G37" s="84">
        <v>0.46551724137931033</v>
      </c>
      <c r="H37" s="84">
        <v>0.48217615138444414</v>
      </c>
      <c r="I37" s="14"/>
      <c r="J37" s="589">
        <v>4.7856821447752301E-2</v>
      </c>
      <c r="K37" s="589">
        <v>7.7900787461203533E-2</v>
      </c>
      <c r="L37" s="589">
        <v>5.1709401974513562E-2</v>
      </c>
      <c r="M37" s="589"/>
      <c r="N37" s="589">
        <v>0.23907825252040327</v>
      </c>
      <c r="O37" s="72">
        <v>0.37468354430379747</v>
      </c>
      <c r="P37" s="639">
        <v>0.25082218811664109</v>
      </c>
      <c r="Q37" s="350"/>
      <c r="R37" s="350"/>
      <c r="T37" s="25"/>
      <c r="U37" s="25"/>
      <c r="V37" s="25"/>
      <c r="W37" s="25"/>
      <c r="X37" s="25"/>
      <c r="Y37" s="25"/>
    </row>
    <row r="38" spans="1:25" s="19" customFormat="1" ht="14.25" customHeight="1" thickBot="1" x14ac:dyDescent="0.35">
      <c r="A38" s="385" t="s">
        <v>933</v>
      </c>
      <c r="B38" s="590">
        <v>0.93591923675873057</v>
      </c>
      <c r="C38" s="590">
        <v>0.95931589649931093</v>
      </c>
      <c r="D38" s="590">
        <v>0.94582694487998431</v>
      </c>
      <c r="E38" s="72"/>
      <c r="F38" s="590">
        <v>0.51645638230600144</v>
      </c>
      <c r="G38" s="590">
        <v>0.53448275862068961</v>
      </c>
      <c r="H38" s="590">
        <v>0.51782384861555597</v>
      </c>
      <c r="I38" s="233"/>
      <c r="J38" s="591">
        <v>0.95214317855224773</v>
      </c>
      <c r="K38" s="591">
        <v>0.9220992125387949</v>
      </c>
      <c r="L38" s="591">
        <v>0.94829059802548765</v>
      </c>
      <c r="M38" s="71"/>
      <c r="N38" s="591">
        <v>0.76092174747959673</v>
      </c>
      <c r="O38" s="591">
        <v>0.62531645569620253</v>
      </c>
      <c r="P38" s="591">
        <v>0.74917781188335875</v>
      </c>
      <c r="Q38" s="350"/>
      <c r="R38" s="350"/>
      <c r="T38" s="25"/>
      <c r="U38" s="25"/>
      <c r="V38" s="25"/>
      <c r="W38" s="25"/>
      <c r="X38" s="25"/>
      <c r="Y38" s="25"/>
    </row>
    <row r="39" spans="1:25" s="19" customFormat="1" ht="14.25" customHeight="1" x14ac:dyDescent="0.3">
      <c r="A39" s="411" t="s">
        <v>934</v>
      </c>
      <c r="B39" s="84">
        <v>0.12613886551989548</v>
      </c>
      <c r="C39" s="84">
        <v>0.21974293975138381</v>
      </c>
      <c r="D39" s="84">
        <v>0.16577708126240098</v>
      </c>
      <c r="E39" s="84"/>
      <c r="F39" s="84">
        <v>6.5825529224005544E-2</v>
      </c>
      <c r="G39" s="84">
        <v>0.10198092443140132</v>
      </c>
      <c r="H39" s="84">
        <v>6.8568248225963552E-2</v>
      </c>
      <c r="I39" s="14"/>
      <c r="O39" s="14"/>
      <c r="P39" s="14"/>
      <c r="Q39" s="14"/>
      <c r="R39" s="14"/>
      <c r="T39" s="25"/>
      <c r="U39" s="25"/>
      <c r="V39" s="25"/>
      <c r="W39" s="25"/>
      <c r="X39" s="25"/>
      <c r="Y39" s="25"/>
    </row>
    <row r="40" spans="1:25" s="19" customFormat="1" ht="14.25" customHeight="1" x14ac:dyDescent="0.3">
      <c r="A40" s="411" t="s">
        <v>935</v>
      </c>
      <c r="B40" s="84">
        <v>8.7439812411620448E-3</v>
      </c>
      <c r="C40" s="84">
        <v>5.419253909696756E-3</v>
      </c>
      <c r="D40" s="84">
        <v>7.3360696696658009E-3</v>
      </c>
      <c r="E40" s="84"/>
      <c r="F40" s="84">
        <v>2.7914119666355507E-2</v>
      </c>
      <c r="G40" s="84">
        <v>1.8341892883345563E-3</v>
      </c>
      <c r="H40" s="84">
        <v>2.5935717267288161E-2</v>
      </c>
      <c r="I40" s="14"/>
      <c r="O40" s="14"/>
      <c r="P40" s="14"/>
      <c r="Q40" s="14"/>
      <c r="R40" s="14"/>
      <c r="T40" s="25"/>
      <c r="U40" s="25"/>
      <c r="V40" s="25"/>
      <c r="W40" s="25"/>
      <c r="X40" s="25"/>
      <c r="Y40" s="25"/>
    </row>
    <row r="41" spans="1:25" s="19" customFormat="1" ht="14.25" customHeight="1" x14ac:dyDescent="0.3">
      <c r="A41" s="411" t="s">
        <v>936</v>
      </c>
      <c r="B41" s="84">
        <v>0.15067929188966653</v>
      </c>
      <c r="C41" s="84">
        <v>0.10725339111000648</v>
      </c>
      <c r="D41" s="84">
        <v>0.13228986559545403</v>
      </c>
      <c r="E41" s="84"/>
      <c r="F41" s="84">
        <v>9.413110903670692E-2</v>
      </c>
      <c r="G41" s="84">
        <v>7.079970652971386E-2</v>
      </c>
      <c r="H41" s="84">
        <v>9.2361207736190346E-2</v>
      </c>
      <c r="I41" s="14"/>
      <c r="O41" s="14"/>
      <c r="P41" s="14"/>
      <c r="Q41" s="14"/>
      <c r="R41" s="14"/>
      <c r="T41" s="25"/>
      <c r="U41" s="25"/>
      <c r="V41" s="25"/>
      <c r="W41" s="25"/>
      <c r="X41" s="25"/>
      <c r="Y41" s="25"/>
    </row>
    <row r="42" spans="1:25" s="19" customFormat="1" ht="14.25" customHeight="1" x14ac:dyDescent="0.3">
      <c r="A42" s="411" t="s">
        <v>937</v>
      </c>
      <c r="B42" s="84">
        <v>0.14900567419048813</v>
      </c>
      <c r="C42" s="84">
        <v>0.20363236781037705</v>
      </c>
      <c r="D42" s="84">
        <v>0.17213826414217936</v>
      </c>
      <c r="E42" s="84"/>
      <c r="F42" s="84">
        <v>4.1012978409467313E-2</v>
      </c>
      <c r="G42" s="84">
        <v>9.3910491562729279E-2</v>
      </c>
      <c r="H42" s="84">
        <v>4.5025740921107553E-2</v>
      </c>
      <c r="I42" s="14"/>
      <c r="O42" s="14"/>
      <c r="P42" s="14"/>
      <c r="Q42" s="14"/>
      <c r="R42" s="14"/>
      <c r="T42" s="25"/>
      <c r="U42" s="25"/>
      <c r="V42" s="25"/>
      <c r="W42" s="25"/>
      <c r="X42" s="25"/>
      <c r="Y42" s="25"/>
    </row>
    <row r="43" spans="1:25" s="19" customFormat="1" ht="14.25" customHeight="1" x14ac:dyDescent="0.3">
      <c r="A43" s="411" t="s">
        <v>938</v>
      </c>
      <c r="B43" s="84">
        <v>3.8904899135446688E-2</v>
      </c>
      <c r="C43" s="84">
        <v>2.9992147068664779E-2</v>
      </c>
      <c r="D43" s="84">
        <v>3.5130644732703858E-2</v>
      </c>
      <c r="E43" s="84"/>
      <c r="F43" s="84">
        <v>2.0295702972085879E-2</v>
      </c>
      <c r="G43" s="84">
        <v>1.7241379310344827E-2</v>
      </c>
      <c r="H43" s="84">
        <v>2.0064004452483651E-2</v>
      </c>
      <c r="I43" s="14"/>
      <c r="J43" s="279"/>
      <c r="K43" s="846"/>
      <c r="L43" s="846"/>
      <c r="M43" s="846"/>
      <c r="N43" s="350"/>
      <c r="O43" s="846"/>
      <c r="P43" s="846"/>
      <c r="Q43" s="846"/>
      <c r="R43" s="350"/>
      <c r="T43" s="25"/>
      <c r="U43" s="25"/>
      <c r="V43" s="25"/>
      <c r="W43" s="25"/>
      <c r="X43" s="25"/>
      <c r="Y43" s="25"/>
    </row>
    <row r="44" spans="1:25" s="19" customFormat="1" ht="14.25" customHeight="1" x14ac:dyDescent="0.3">
      <c r="A44" s="411" t="s">
        <v>939</v>
      </c>
      <c r="B44" s="84">
        <v>7.0300893192761379E-2</v>
      </c>
      <c r="C44" s="84">
        <v>6.761748129174007E-2</v>
      </c>
      <c r="D44" s="84">
        <v>6.9164557400410179E-2</v>
      </c>
      <c r="E44" s="84"/>
      <c r="F44" s="84">
        <v>4.441567045078141E-2</v>
      </c>
      <c r="G44" s="84">
        <v>4.218635363169479E-2</v>
      </c>
      <c r="H44" s="84">
        <v>4.424655628217615E-2</v>
      </c>
      <c r="I44" s="14"/>
      <c r="J44" s="47"/>
      <c r="K44" s="350"/>
      <c r="L44" s="350"/>
      <c r="M44" s="350"/>
      <c r="N44" s="350"/>
      <c r="O44" s="350"/>
      <c r="P44" s="350"/>
      <c r="Q44" s="350"/>
      <c r="R44" s="350"/>
      <c r="T44" s="25"/>
      <c r="U44" s="25"/>
      <c r="V44" s="25"/>
      <c r="W44" s="25"/>
      <c r="X44" s="25"/>
      <c r="Y44" s="25"/>
    </row>
    <row r="45" spans="1:25" s="19" customFormat="1" ht="14.25" customHeight="1" x14ac:dyDescent="0.3">
      <c r="A45" s="411" t="s">
        <v>940</v>
      </c>
      <c r="B45" s="84">
        <v>0.38746487192797185</v>
      </c>
      <c r="C45" s="84">
        <v>0.31929942172218256</v>
      </c>
      <c r="D45" s="84">
        <v>0.35859906834379079</v>
      </c>
      <c r="E45" s="84"/>
      <c r="F45" s="84">
        <v>0.22066307326327203</v>
      </c>
      <c r="G45" s="84">
        <v>0.20029347028613353</v>
      </c>
      <c r="H45" s="84">
        <v>0.21911785167663841</v>
      </c>
      <c r="I45" s="14"/>
      <c r="J45" s="143"/>
      <c r="K45" s="783"/>
      <c r="L45" s="783"/>
      <c r="M45" s="783"/>
      <c r="N45" s="783"/>
      <c r="O45" s="783"/>
      <c r="P45" s="783"/>
      <c r="Q45" s="783"/>
      <c r="R45" s="783"/>
      <c r="T45" s="14"/>
      <c r="U45" s="25"/>
      <c r="V45" s="14"/>
      <c r="W45" s="14"/>
      <c r="X45" s="14"/>
      <c r="Y45" s="25"/>
    </row>
    <row r="46" spans="1:25" s="19" customFormat="1" ht="14.25" customHeight="1" x14ac:dyDescent="0.3">
      <c r="A46" s="411" t="s">
        <v>941</v>
      </c>
      <c r="B46" s="783">
        <v>4.6807596613385365E-3</v>
      </c>
      <c r="C46" s="783">
        <v>6.358893835259399E-3</v>
      </c>
      <c r="D46" s="783">
        <v>5.3913937333793429E-3</v>
      </c>
      <c r="E46" s="783"/>
      <c r="F46" s="783">
        <v>2.1981992833268091E-3</v>
      </c>
      <c r="G46" s="783">
        <v>6.2362435803374906E-3</v>
      </c>
      <c r="H46" s="783">
        <v>2.5045220537080835E-3</v>
      </c>
      <c r="I46" s="29"/>
      <c r="J46" s="143"/>
      <c r="K46" s="783"/>
      <c r="L46" s="783"/>
      <c r="M46" s="783"/>
      <c r="N46" s="783"/>
      <c r="O46" s="783"/>
      <c r="P46" s="783"/>
      <c r="Q46" s="783"/>
      <c r="R46" s="783"/>
      <c r="T46" s="14"/>
      <c r="U46" s="25"/>
      <c r="V46" s="14"/>
      <c r="W46" s="14"/>
      <c r="X46" s="14"/>
      <c r="Y46" s="25"/>
    </row>
    <row r="47" spans="1:25" s="19" customFormat="1" ht="14.25" customHeight="1" x14ac:dyDescent="0.3">
      <c r="A47" s="143"/>
      <c r="B47" s="84"/>
      <c r="C47" s="84"/>
      <c r="D47" s="84"/>
      <c r="E47" s="84"/>
      <c r="F47" s="84"/>
      <c r="G47" s="84"/>
      <c r="H47" s="84"/>
      <c r="I47" s="25"/>
      <c r="J47" s="143"/>
      <c r="K47" s="64"/>
      <c r="L47" s="64"/>
      <c r="M47" s="64"/>
      <c r="N47" s="64"/>
      <c r="O47" s="64"/>
      <c r="P47" s="64"/>
      <c r="Q47" s="64"/>
      <c r="R47" s="64"/>
      <c r="T47" s="14"/>
      <c r="U47" s="25"/>
      <c r="V47" s="14"/>
      <c r="W47" s="14"/>
      <c r="X47" s="14"/>
      <c r="Y47" s="25"/>
    </row>
    <row r="48" spans="1:25" s="19" customFormat="1" ht="14.25" customHeight="1" thickBot="1" x14ac:dyDescent="0.35">
      <c r="A48" s="145"/>
      <c r="B48" s="96"/>
      <c r="C48" s="96"/>
      <c r="D48" s="96"/>
      <c r="E48" s="96"/>
      <c r="F48" s="96"/>
      <c r="G48" s="96"/>
      <c r="H48" s="96"/>
      <c r="I48" s="146"/>
      <c r="J48" s="145"/>
      <c r="K48" s="147"/>
      <c r="L48" s="147"/>
      <c r="M48" s="147"/>
      <c r="N48" s="147"/>
      <c r="O48" s="147"/>
      <c r="P48" s="147"/>
      <c r="Q48" s="147"/>
      <c r="R48" s="64"/>
      <c r="T48" s="14"/>
      <c r="U48" s="25"/>
      <c r="V48" s="14"/>
      <c r="W48" s="14"/>
      <c r="X48" s="14"/>
      <c r="Y48" s="25"/>
    </row>
    <row r="49" spans="1:25" s="19" customFormat="1" ht="14.25" customHeight="1" x14ac:dyDescent="0.3">
      <c r="A49" s="143"/>
      <c r="B49" s="84"/>
      <c r="C49" s="84"/>
      <c r="D49" s="84"/>
      <c r="E49" s="84"/>
      <c r="F49" s="84"/>
      <c r="G49" s="84"/>
      <c r="H49" s="84"/>
      <c r="I49" s="25"/>
      <c r="J49" s="143"/>
      <c r="K49" s="64"/>
      <c r="L49" s="64"/>
      <c r="M49" s="64"/>
      <c r="N49" s="64"/>
      <c r="O49" s="64"/>
      <c r="P49" s="64"/>
      <c r="Q49" s="64"/>
      <c r="R49" s="64"/>
      <c r="T49" s="14"/>
      <c r="U49" s="25"/>
      <c r="V49" s="14"/>
      <c r="W49" s="14"/>
      <c r="X49" s="14"/>
      <c r="Y49" s="25"/>
    </row>
    <row r="50" spans="1:25" s="19" customFormat="1" ht="48.75" customHeight="1" x14ac:dyDescent="0.3">
      <c r="A50" s="630" t="s">
        <v>96</v>
      </c>
      <c r="B50" s="846" t="s">
        <v>70</v>
      </c>
      <c r="C50" s="846"/>
      <c r="D50" s="846"/>
      <c r="E50" s="350"/>
      <c r="F50" s="846" t="s">
        <v>73</v>
      </c>
      <c r="G50" s="846"/>
      <c r="H50" s="846"/>
      <c r="I50" s="350"/>
      <c r="J50" s="846" t="s">
        <v>942</v>
      </c>
      <c r="K50" s="846"/>
      <c r="L50" s="846"/>
      <c r="M50" s="350"/>
      <c r="N50" s="846" t="s">
        <v>943</v>
      </c>
      <c r="O50" s="846"/>
      <c r="P50" s="846"/>
      <c r="Q50" s="350"/>
      <c r="R50" s="350"/>
    </row>
    <row r="51" spans="1:25" s="19" customFormat="1" ht="15" customHeight="1" thickBot="1" x14ac:dyDescent="0.35">
      <c r="A51" s="410" t="s">
        <v>131</v>
      </c>
      <c r="B51" s="375" t="s">
        <v>78</v>
      </c>
      <c r="C51" s="375" t="s">
        <v>931</v>
      </c>
      <c r="D51" s="375" t="s">
        <v>80</v>
      </c>
      <c r="E51" s="350"/>
      <c r="F51" s="375" t="s">
        <v>78</v>
      </c>
      <c r="G51" s="375" t="s">
        <v>79</v>
      </c>
      <c r="H51" s="375" t="s">
        <v>80</v>
      </c>
      <c r="I51" s="350"/>
      <c r="J51" s="375" t="s">
        <v>78</v>
      </c>
      <c r="K51" s="375" t="s">
        <v>931</v>
      </c>
      <c r="L51" s="375" t="s">
        <v>80</v>
      </c>
      <c r="M51" s="350"/>
      <c r="N51" s="375" t="s">
        <v>78</v>
      </c>
      <c r="O51" s="375" t="s">
        <v>79</v>
      </c>
      <c r="P51" s="375" t="s">
        <v>80</v>
      </c>
      <c r="Q51" s="350"/>
      <c r="R51" s="350"/>
    </row>
    <row r="52" spans="1:25" s="19" customFormat="1" ht="14.25" customHeight="1" x14ac:dyDescent="0.3">
      <c r="A52" s="397" t="s">
        <v>932</v>
      </c>
      <c r="B52" s="29">
        <v>5.9913054690809951E-2</v>
      </c>
      <c r="C52" s="84">
        <v>3.0126770654757759E-2</v>
      </c>
      <c r="D52" s="29">
        <v>4.7036251102443319E-2</v>
      </c>
      <c r="E52" s="29"/>
      <c r="F52" s="29">
        <v>0.45072312509318624</v>
      </c>
      <c r="G52" s="29">
        <v>0.48998091603053434</v>
      </c>
      <c r="H52" s="84">
        <v>0.45303247172406053</v>
      </c>
      <c r="I52" s="14"/>
      <c r="J52" s="589">
        <v>3.8918476034412126E-2</v>
      </c>
      <c r="K52" s="589">
        <v>5.2497399191685321E-2</v>
      </c>
      <c r="L52" s="589">
        <v>4.0710446486707845E-2</v>
      </c>
      <c r="M52" s="589"/>
      <c r="N52" s="589">
        <v>0.1650148662041625</v>
      </c>
      <c r="O52" s="72">
        <v>0.31751824817518248</v>
      </c>
      <c r="P52" s="639">
        <v>0.17470997679814385</v>
      </c>
      <c r="Q52" s="350"/>
      <c r="R52" s="350"/>
      <c r="T52" s="25"/>
      <c r="U52" s="25"/>
      <c r="V52" s="25"/>
      <c r="W52" s="25"/>
      <c r="X52" s="25"/>
      <c r="Y52" s="25"/>
    </row>
    <row r="53" spans="1:25" s="19" customFormat="1" ht="14.25" customHeight="1" thickBot="1" x14ac:dyDescent="0.35">
      <c r="A53" s="385" t="s">
        <v>933</v>
      </c>
      <c r="B53" s="590">
        <v>0.94008694530919013</v>
      </c>
      <c r="C53" s="590">
        <v>0.96987322934589659</v>
      </c>
      <c r="D53" s="590">
        <v>0.95296374889792557</v>
      </c>
      <c r="E53" s="72"/>
      <c r="F53" s="590">
        <v>0.54927687490681376</v>
      </c>
      <c r="G53" s="590">
        <v>0.5100190839694656</v>
      </c>
      <c r="H53" s="590">
        <v>0.54696752827593953</v>
      </c>
      <c r="I53" s="233"/>
      <c r="J53" s="591">
        <v>0.96108152396558788</v>
      </c>
      <c r="K53" s="591">
        <v>0.94750260080828985</v>
      </c>
      <c r="L53" s="591">
        <v>0.95928955351329659</v>
      </c>
      <c r="M53" s="71"/>
      <c r="N53" s="591">
        <v>0.83498513379583761</v>
      </c>
      <c r="O53" s="591">
        <v>0.68248175182481741</v>
      </c>
      <c r="P53" s="591">
        <v>0.82529002320185607</v>
      </c>
      <c r="Q53" s="350"/>
      <c r="R53" s="350"/>
      <c r="T53" s="25"/>
      <c r="U53" s="25"/>
      <c r="V53" s="25"/>
      <c r="W53" s="25"/>
      <c r="X53" s="25"/>
      <c r="Y53" s="25"/>
    </row>
    <row r="54" spans="1:25" s="19" customFormat="1" ht="14.25" customHeight="1" x14ac:dyDescent="0.3">
      <c r="A54" s="411" t="s">
        <v>934</v>
      </c>
      <c r="B54" s="29">
        <v>0.13827435665997384</v>
      </c>
      <c r="C54" s="84">
        <v>0.22626683220866714</v>
      </c>
      <c r="D54" s="29">
        <v>0.17631407398505858</v>
      </c>
      <c r="E54" s="29"/>
      <c r="F54" s="29">
        <v>7.7381839868793795E-2</v>
      </c>
      <c r="G54" s="29">
        <v>0.13024809160305342</v>
      </c>
      <c r="H54" s="84">
        <v>8.0491706659930953E-2</v>
      </c>
      <c r="I54" s="14"/>
      <c r="O54" s="14"/>
      <c r="P54" s="14"/>
      <c r="Q54" s="14"/>
      <c r="R54" s="14"/>
      <c r="T54" s="25"/>
      <c r="U54" s="25"/>
      <c r="V54" s="25"/>
      <c r="W54" s="25"/>
      <c r="X54" s="25"/>
      <c r="Y54" s="25"/>
    </row>
    <row r="55" spans="1:25" s="19" customFormat="1" ht="14.25" customHeight="1" x14ac:dyDescent="0.3">
      <c r="A55" s="411" t="s">
        <v>935</v>
      </c>
      <c r="B55" s="29">
        <v>2.99335015749627E-3</v>
      </c>
      <c r="C55" s="84">
        <v>1.4934321436686326E-3</v>
      </c>
      <c r="D55" s="29">
        <v>2.3449258814323358E-3</v>
      </c>
      <c r="E55" s="29"/>
      <c r="F55" s="29">
        <v>1.4581780229610854E-2</v>
      </c>
      <c r="G55" s="29">
        <v>0</v>
      </c>
      <c r="H55" s="84">
        <v>1.3724004378209986E-2</v>
      </c>
      <c r="I55" s="14"/>
      <c r="O55" s="14"/>
      <c r="P55" s="14"/>
      <c r="Q55" s="14"/>
      <c r="R55" s="14"/>
      <c r="T55" s="25"/>
      <c r="U55" s="25"/>
      <c r="V55" s="25"/>
      <c r="W55" s="25"/>
      <c r="X55" s="25"/>
      <c r="Y55" s="25"/>
    </row>
    <row r="56" spans="1:25" s="19" customFormat="1" ht="14.25" customHeight="1" x14ac:dyDescent="0.3">
      <c r="A56" s="411" t="s">
        <v>936</v>
      </c>
      <c r="B56" s="29">
        <v>0.1377677897102437</v>
      </c>
      <c r="C56" s="84">
        <v>9.9218123270169017E-2</v>
      </c>
      <c r="D56" s="29">
        <v>0.12110251912648366</v>
      </c>
      <c r="E56" s="29"/>
      <c r="F56" s="29">
        <v>9.7152229014462493E-2</v>
      </c>
      <c r="G56" s="29">
        <v>5.9160305343511445E-2</v>
      </c>
      <c r="H56" s="84">
        <v>9.4917347253795872E-2</v>
      </c>
      <c r="I56" s="14"/>
      <c r="O56" s="14"/>
      <c r="P56" s="14"/>
      <c r="Q56" s="14"/>
      <c r="R56" s="14"/>
      <c r="T56" s="25"/>
      <c r="U56" s="25"/>
      <c r="V56" s="25"/>
      <c r="W56" s="25"/>
      <c r="X56" s="25"/>
      <c r="Y56" s="25"/>
    </row>
    <row r="57" spans="1:25" s="19" customFormat="1" ht="14.25" customHeight="1" x14ac:dyDescent="0.3">
      <c r="A57" s="411" t="s">
        <v>937</v>
      </c>
      <c r="B57" s="29">
        <v>0.14395711680512829</v>
      </c>
      <c r="C57" s="84">
        <v>0.20193310223553249</v>
      </c>
      <c r="D57" s="29">
        <v>0.16902051096087661</v>
      </c>
      <c r="E57" s="29"/>
      <c r="F57" s="29">
        <v>5.5076785448039359E-2</v>
      </c>
      <c r="G57" s="29">
        <v>8.5400763358778609E-2</v>
      </c>
      <c r="H57" s="84">
        <v>5.686059891667368E-2</v>
      </c>
      <c r="I57" s="14"/>
      <c r="O57" s="14"/>
      <c r="P57" s="14"/>
      <c r="Q57" s="14"/>
      <c r="R57" s="14"/>
      <c r="T57" s="25"/>
      <c r="U57" s="25"/>
      <c r="V57" s="25"/>
      <c r="W57" s="25"/>
      <c r="X57" s="25"/>
      <c r="Y57" s="25"/>
    </row>
    <row r="58" spans="1:25" s="19" customFormat="1" ht="14.25" customHeight="1" x14ac:dyDescent="0.3">
      <c r="A58" s="411" t="s">
        <v>938</v>
      </c>
      <c r="B58" s="29">
        <v>4.4706835890728901E-2</v>
      </c>
      <c r="C58" s="84">
        <v>3.045734570310181E-2</v>
      </c>
      <c r="D58" s="29">
        <v>3.8546688953358325E-2</v>
      </c>
      <c r="E58" s="29"/>
      <c r="F58" s="29">
        <v>2.3497838079618309E-2</v>
      </c>
      <c r="G58" s="29">
        <v>1.4790076335877861E-2</v>
      </c>
      <c r="H58" s="84">
        <v>2.298560242485476E-2</v>
      </c>
      <c r="I58" s="14"/>
      <c r="J58" s="279"/>
      <c r="K58" s="846"/>
      <c r="L58" s="846"/>
      <c r="M58" s="846"/>
      <c r="N58" s="350"/>
      <c r="O58" s="846"/>
      <c r="P58" s="846"/>
      <c r="Q58" s="846"/>
      <c r="R58" s="350"/>
      <c r="T58" s="25"/>
      <c r="U58" s="25"/>
      <c r="V58" s="25"/>
      <c r="W58" s="25"/>
      <c r="X58" s="25"/>
      <c r="Y58" s="25"/>
    </row>
    <row r="59" spans="1:25" s="19" customFormat="1" ht="14.25" customHeight="1" x14ac:dyDescent="0.3">
      <c r="A59" s="411" t="s">
        <v>939</v>
      </c>
      <c r="B59" s="29">
        <v>7.1950927478033416E-2</v>
      </c>
      <c r="C59" s="84">
        <v>7.126553762981859E-2</v>
      </c>
      <c r="D59" s="29">
        <v>7.1654629005697065E-2</v>
      </c>
      <c r="E59" s="29"/>
      <c r="F59" s="29">
        <v>4.9679439391680333E-2</v>
      </c>
      <c r="G59" s="29">
        <v>2.8625954198473282E-2</v>
      </c>
      <c r="H59" s="84">
        <v>4.8440964328814798E-2</v>
      </c>
      <c r="I59" s="14"/>
      <c r="J59" s="47"/>
      <c r="K59" s="350"/>
      <c r="L59" s="350"/>
      <c r="M59" s="350"/>
      <c r="N59" s="350"/>
      <c r="O59" s="350"/>
      <c r="P59" s="350"/>
      <c r="Q59" s="350"/>
      <c r="R59" s="350"/>
      <c r="T59" s="25"/>
      <c r="U59" s="25"/>
      <c r="V59" s="25"/>
      <c r="W59" s="25"/>
      <c r="X59" s="25"/>
      <c r="Y59" s="25"/>
    </row>
    <row r="60" spans="1:25" s="19" customFormat="1" ht="14.25" customHeight="1" x14ac:dyDescent="0.3">
      <c r="A60" s="411" t="s">
        <v>940</v>
      </c>
      <c r="B60" s="29">
        <v>0.39572089082100687</v>
      </c>
      <c r="C60" s="84">
        <v>0.33229313955751766</v>
      </c>
      <c r="D60" s="29">
        <v>0.36830066297102299</v>
      </c>
      <c r="E60" s="29"/>
      <c r="F60" s="29">
        <v>0.22880572536156255</v>
      </c>
      <c r="G60" s="29">
        <v>0.18416030534351144</v>
      </c>
      <c r="H60" s="84">
        <v>0.22617945047851587</v>
      </c>
      <c r="I60" s="14"/>
      <c r="J60" s="143"/>
      <c r="K60" s="31"/>
      <c r="L60" s="31"/>
      <c r="M60" s="31"/>
      <c r="N60" s="31"/>
      <c r="O60" s="31"/>
      <c r="P60" s="31"/>
      <c r="Q60" s="31"/>
      <c r="R60" s="31"/>
      <c r="T60" s="14"/>
      <c r="U60" s="25"/>
      <c r="V60" s="14"/>
      <c r="W60" s="14"/>
      <c r="X60" s="14"/>
      <c r="Y60" s="25"/>
    </row>
    <row r="61" spans="1:25" s="19" customFormat="1" ht="14.25" customHeight="1" x14ac:dyDescent="0.3">
      <c r="A61" s="411" t="s">
        <v>941</v>
      </c>
      <c r="B61" s="31">
        <v>4.7156777865787385E-3</v>
      </c>
      <c r="C61" s="144">
        <v>6.9457165974212568E-3</v>
      </c>
      <c r="D61" s="144">
        <v>5.6797380139959634E-3</v>
      </c>
      <c r="E61" s="144"/>
      <c r="F61" s="144">
        <v>3.1012375130460711E-3</v>
      </c>
      <c r="G61" s="144">
        <v>7.6335877862595417E-3</v>
      </c>
      <c r="H61" s="144">
        <v>3.3678538351435542E-3</v>
      </c>
      <c r="I61" s="29"/>
      <c r="J61" s="143"/>
      <c r="K61" s="31"/>
      <c r="L61" s="31"/>
      <c r="M61" s="31"/>
      <c r="N61" s="31"/>
      <c r="O61" s="31"/>
      <c r="P61" s="31"/>
      <c r="Q61" s="31"/>
      <c r="R61" s="31"/>
      <c r="T61" s="14"/>
      <c r="U61" s="25"/>
      <c r="V61" s="14"/>
      <c r="W61" s="14"/>
      <c r="X61" s="14"/>
      <c r="Y61" s="25"/>
    </row>
    <row r="62" spans="1:25" s="19" customFormat="1" ht="14.25" customHeight="1" x14ac:dyDescent="0.3">
      <c r="A62" s="75"/>
      <c r="B62" s="29"/>
      <c r="C62" s="84"/>
      <c r="D62" s="29"/>
      <c r="E62" s="29"/>
      <c r="F62" s="84"/>
      <c r="G62" s="84"/>
      <c r="H62" s="84"/>
      <c r="I62" s="24"/>
      <c r="O62" s="24"/>
      <c r="P62" s="25"/>
      <c r="Q62" s="25"/>
      <c r="R62" s="25"/>
      <c r="T62" s="14"/>
      <c r="U62" s="25"/>
      <c r="V62" s="14"/>
      <c r="W62" s="14"/>
      <c r="X62" s="14"/>
      <c r="Y62" s="25"/>
    </row>
    <row r="63" spans="1:25" s="19" customFormat="1" ht="11.5" x14ac:dyDescent="0.3">
      <c r="Q63" s="64"/>
      <c r="R63" s="64"/>
    </row>
    <row r="64" spans="1:25" s="19" customFormat="1" ht="13.5" customHeight="1" x14ac:dyDescent="0.3">
      <c r="A64" s="354" t="s">
        <v>105</v>
      </c>
    </row>
    <row r="65" spans="1:30" s="19" customFormat="1" ht="13.5" customHeight="1" x14ac:dyDescent="0.3">
      <c r="A65" s="19" t="s">
        <v>944</v>
      </c>
    </row>
    <row r="66" spans="1:30" s="19" customFormat="1" ht="12.75" customHeight="1" x14ac:dyDescent="0.3">
      <c r="A66" s="19" t="s">
        <v>945</v>
      </c>
    </row>
    <row r="67" spans="1:30" s="19" customFormat="1" ht="14.25" customHeight="1" x14ac:dyDescent="0.3">
      <c r="A67" s="19" t="s">
        <v>946</v>
      </c>
    </row>
    <row r="68" spans="1:30" s="19" customFormat="1" ht="14.25" customHeight="1" x14ac:dyDescent="0.3">
      <c r="A68" s="19" t="s">
        <v>947</v>
      </c>
    </row>
    <row r="69" spans="1:30" s="19" customFormat="1" ht="14.25" customHeight="1" x14ac:dyDescent="0.3">
      <c r="A69" s="19" t="s">
        <v>948</v>
      </c>
    </row>
    <row r="70" spans="1:30" s="19" customFormat="1" ht="11.5" x14ac:dyDescent="0.3">
      <c r="A70" s="354"/>
      <c r="B70" s="354"/>
      <c r="C70" s="354"/>
      <c r="D70" s="354"/>
      <c r="E70" s="354"/>
      <c r="F70" s="354"/>
      <c r="G70" s="354"/>
      <c r="H70" s="354"/>
      <c r="I70" s="354"/>
      <c r="J70" s="25"/>
      <c r="K70" s="25"/>
      <c r="L70" s="25"/>
      <c r="M70" s="25"/>
      <c r="N70" s="25"/>
      <c r="O70" s="25"/>
      <c r="P70" s="25"/>
      <c r="Q70" s="354"/>
      <c r="R70" s="354"/>
      <c r="S70" s="354"/>
    </row>
    <row r="71" spans="1:30" ht="14" x14ac:dyDescent="0.3">
      <c r="A71" s="19" t="s">
        <v>111</v>
      </c>
      <c r="B71" s="7"/>
      <c r="C71" s="41"/>
      <c r="D71" s="41"/>
      <c r="E71" s="41"/>
      <c r="F71" s="41"/>
      <c r="G71" s="41"/>
      <c r="H71" s="41"/>
      <c r="I71" s="41"/>
      <c r="J71" s="7"/>
      <c r="K71" s="19"/>
      <c r="L71" s="19"/>
      <c r="M71" s="19"/>
      <c r="N71" s="19"/>
      <c r="O71" s="19"/>
      <c r="P71" s="19"/>
      <c r="Q71" s="19"/>
      <c r="R71" s="19"/>
      <c r="S71" s="19"/>
      <c r="T71" s="19"/>
      <c r="U71" s="40"/>
      <c r="V71" s="40"/>
      <c r="W71" s="40"/>
      <c r="X71" s="40"/>
      <c r="Y71" s="40"/>
      <c r="Z71" s="40"/>
      <c r="AA71" s="19"/>
      <c r="AB71" s="41"/>
      <c r="AC71" s="41"/>
      <c r="AD71" s="41"/>
    </row>
    <row r="72" spans="1:30" s="41" customFormat="1" ht="13.5" customHeight="1" x14ac:dyDescent="0.3">
      <c r="A72" s="19" t="s">
        <v>2</v>
      </c>
      <c r="B72" s="7"/>
      <c r="J72" s="7"/>
      <c r="K72" s="19"/>
      <c r="L72" s="19"/>
      <c r="M72" s="19"/>
      <c r="N72" s="19"/>
      <c r="O72" s="19"/>
      <c r="P72" s="19"/>
      <c r="Q72" s="19"/>
      <c r="R72" s="19"/>
      <c r="S72" s="19"/>
      <c r="T72" s="19"/>
      <c r="U72" s="40"/>
      <c r="V72" s="40"/>
      <c r="W72" s="40"/>
      <c r="X72" s="40"/>
      <c r="Y72" s="40"/>
      <c r="Z72" s="40"/>
      <c r="AA72" s="19"/>
    </row>
    <row r="73" spans="1:30" s="41" customFormat="1" ht="14" x14ac:dyDescent="0.3">
      <c r="A73" s="19"/>
      <c r="B73" s="7"/>
      <c r="J73" s="7"/>
      <c r="K73" s="19"/>
      <c r="L73" s="19"/>
      <c r="M73" s="19"/>
      <c r="N73" s="19"/>
      <c r="O73" s="19"/>
      <c r="P73" s="19"/>
      <c r="Q73" s="19"/>
      <c r="R73" s="19"/>
      <c r="S73" s="19"/>
      <c r="T73" s="19"/>
      <c r="U73" s="40"/>
      <c r="V73" s="40"/>
      <c r="W73" s="40"/>
      <c r="X73" s="40"/>
      <c r="Y73" s="40"/>
      <c r="Z73" s="40"/>
      <c r="AA73" s="19"/>
    </row>
    <row r="74" spans="1:30" s="41" customFormat="1" ht="14" x14ac:dyDescent="0.3">
      <c r="A74" s="51" t="s">
        <v>112</v>
      </c>
      <c r="B74" s="7"/>
      <c r="J74" s="7"/>
      <c r="K74" s="19"/>
      <c r="L74" s="19"/>
      <c r="M74" s="19"/>
      <c r="N74" s="19"/>
      <c r="O74" s="19"/>
      <c r="P74" s="19"/>
      <c r="Q74" s="19"/>
      <c r="R74" s="19"/>
      <c r="S74" s="19"/>
      <c r="T74" s="19"/>
      <c r="U74" s="40"/>
      <c r="V74" s="40"/>
      <c r="W74" s="40"/>
      <c r="X74" s="40"/>
      <c r="Y74" s="40"/>
      <c r="Z74" s="40"/>
      <c r="AA74" s="19"/>
    </row>
    <row r="75" spans="1:30" s="41" customFormat="1" ht="14" x14ac:dyDescent="0.3">
      <c r="A75" s="51" t="s">
        <v>113</v>
      </c>
      <c r="B75" s="7"/>
      <c r="J75" s="7"/>
      <c r="K75" s="19"/>
      <c r="L75" s="19"/>
      <c r="M75" s="19"/>
      <c r="N75" s="19"/>
      <c r="O75" s="19"/>
      <c r="P75" s="19"/>
      <c r="Q75" s="19"/>
      <c r="R75" s="19"/>
      <c r="S75" s="19"/>
      <c r="T75" s="19"/>
      <c r="U75" s="40"/>
      <c r="V75" s="40"/>
      <c r="W75" s="40"/>
      <c r="X75" s="40"/>
      <c r="Y75" s="40"/>
      <c r="Z75" s="40"/>
      <c r="AA75" s="19"/>
    </row>
    <row r="76" spans="1:30" s="41" customFormat="1" ht="14" x14ac:dyDescent="0.3">
      <c r="A76" s="371" t="s">
        <v>114</v>
      </c>
      <c r="B76" s="7"/>
      <c r="F76" s="7"/>
      <c r="J76" s="7"/>
      <c r="K76" s="19"/>
      <c r="L76" s="19"/>
      <c r="M76" s="19"/>
      <c r="N76" s="19"/>
      <c r="O76" s="19"/>
      <c r="P76" s="19"/>
      <c r="Q76" s="19"/>
      <c r="R76" s="19"/>
      <c r="S76" s="19"/>
      <c r="T76" s="19"/>
      <c r="U76" s="40"/>
      <c r="V76" s="40"/>
      <c r="W76" s="40"/>
      <c r="X76" s="40"/>
      <c r="Y76" s="40"/>
      <c r="Z76" s="40"/>
      <c r="AA76" s="19"/>
      <c r="AB76" s="12"/>
      <c r="AC76" s="12"/>
      <c r="AD76" s="12"/>
    </row>
    <row r="77" spans="1:30" s="41" customFormat="1" ht="14" x14ac:dyDescent="0.3">
      <c r="A77" s="372" t="s">
        <v>115</v>
      </c>
      <c r="B77" s="7"/>
      <c r="C77" s="12"/>
      <c r="D77" s="12"/>
      <c r="E77" s="12"/>
      <c r="F77" s="12"/>
      <c r="G77" s="12"/>
      <c r="H77" s="12"/>
      <c r="I77" s="12"/>
      <c r="J77" s="7"/>
      <c r="K77" s="12"/>
      <c r="L77" s="12"/>
      <c r="M77" s="12"/>
      <c r="N77" s="12"/>
      <c r="O77" s="12"/>
      <c r="P77" s="12"/>
      <c r="Q77" s="12"/>
      <c r="R77" s="12"/>
      <c r="S77" s="12"/>
      <c r="T77" s="12"/>
      <c r="U77" s="13"/>
      <c r="V77" s="13"/>
      <c r="W77" s="13"/>
      <c r="X77" s="13"/>
      <c r="Y77" s="13"/>
      <c r="Z77" s="13"/>
      <c r="AA77" s="12"/>
      <c r="AB77" s="12"/>
      <c r="AC77" s="12"/>
      <c r="AD77" s="12"/>
    </row>
    <row r="106" ht="40.5" customHeight="1" x14ac:dyDescent="0.3"/>
    <row r="110" ht="59.25" customHeight="1" x14ac:dyDescent="0.3"/>
    <row r="114" ht="43.5" customHeight="1" x14ac:dyDescent="0.3"/>
    <row r="118" ht="75.75" customHeight="1" x14ac:dyDescent="0.3"/>
  </sheetData>
  <mergeCells count="29">
    <mergeCell ref="R6:R7"/>
    <mergeCell ref="J20:L20"/>
    <mergeCell ref="N20:P20"/>
    <mergeCell ref="B20:D20"/>
    <mergeCell ref="F20:H20"/>
    <mergeCell ref="B6:D6"/>
    <mergeCell ref="F6:H6"/>
    <mergeCell ref="B50:D50"/>
    <mergeCell ref="F50:H50"/>
    <mergeCell ref="B35:D35"/>
    <mergeCell ref="F35:H35"/>
    <mergeCell ref="K43:M43"/>
    <mergeCell ref="J35:L35"/>
    <mergeCell ref="J50:L50"/>
    <mergeCell ref="N1:P2"/>
    <mergeCell ref="K58:M58"/>
    <mergeCell ref="O58:Q58"/>
    <mergeCell ref="J6:L6"/>
    <mergeCell ref="N6:P6"/>
    <mergeCell ref="K28:M28"/>
    <mergeCell ref="O28:Q28"/>
    <mergeCell ref="O43:Q43"/>
    <mergeCell ref="N35:P35"/>
    <mergeCell ref="N50:P50"/>
    <mergeCell ref="A4:H4"/>
    <mergeCell ref="H1:I2"/>
    <mergeCell ref="F1:G2"/>
    <mergeCell ref="J1:K2"/>
    <mergeCell ref="L1:M2"/>
  </mergeCells>
  <conditionalFormatting sqref="C76:C77">
    <cfRule type="expression" dxfId="30" priority="2" stopIfTrue="1">
      <formula>AND(#REF!&lt;0.5)</formula>
    </cfRule>
  </conditionalFormatting>
  <conditionalFormatting sqref="M76:M77">
    <cfRule type="expression" dxfId="29" priority="1" stopIfTrue="1">
      <formula>AND(#REF!&lt;0.5)</formula>
    </cfRule>
  </conditionalFormatting>
  <hyperlinks>
    <hyperlink ref="A1" location="Contents!A1" display="Return to contents" xr:uid="{E6D92BE6-D6BE-40F2-8758-BDBE55FFCCC0}"/>
    <hyperlink ref="H1:I2" r:id="rId1" display="This met my needs, please produce next year" xr:uid="{4BBD229B-B8BD-4C77-B43B-74ECEC4E6B2F}"/>
    <hyperlink ref="J1:K2" r:id="rId2" display="I need something slightly different (please specifiy)" xr:uid="{EA6A476B-F052-4DC3-9E76-F08BC99E29AA}"/>
    <hyperlink ref="L1:M2" r:id="rId3" display="This isn't what I need at all (please specify)" xr:uid="{63441258-7A4C-4888-B50F-8E91135F26A6}"/>
    <hyperlink ref="A77" r:id="rId4" xr:uid="{4BC59CC7-8CC5-496F-81A2-BD0ADD95AC74}"/>
    <hyperlink ref="A76" r:id="rId5" display="CORE@communities.gov.uk  " xr:uid="{F3D27DB8-A058-4448-B73B-AFAD33F2E6FD}"/>
  </hyperlinks>
  <pageMargins left="0.7" right="0.7" top="0.75" bottom="0.75" header="0.3" footer="0.3"/>
  <pageSetup paperSize="9" scale="51" orientation="landscape"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4486-0883-41BD-8B24-5F9D53279096}">
  <sheetPr>
    <tabColor theme="8" tint="0.79998168889431442"/>
  </sheetPr>
  <dimension ref="A1:AC301"/>
  <sheetViews>
    <sheetView showGridLines="0" topLeftCell="A2" zoomScaleNormal="100" workbookViewId="0">
      <selection activeCell="V43" sqref="V43"/>
    </sheetView>
  </sheetViews>
  <sheetFormatPr defaultColWidth="9" defaultRowHeight="12.5" x14ac:dyDescent="0.3"/>
  <cols>
    <col min="1" max="1" width="21.765625" style="173" customWidth="1"/>
    <col min="2" max="2" width="9.61328125" style="173" customWidth="1"/>
    <col min="3" max="3" width="2.61328125" style="173" customWidth="1"/>
    <col min="4" max="9" width="9.61328125" style="173" customWidth="1"/>
    <col min="10" max="10" width="2.61328125" style="173" customWidth="1"/>
    <col min="11" max="16" width="9.61328125" style="173" customWidth="1"/>
    <col min="17" max="17" width="5.765625" style="173" customWidth="1"/>
    <col min="18" max="16384" width="9" style="173"/>
  </cols>
  <sheetData>
    <row r="1" spans="1:25" s="288" customFormat="1" ht="14" x14ac:dyDescent="0.3">
      <c r="A1" s="360" t="s">
        <v>61</v>
      </c>
      <c r="B1" s="287"/>
      <c r="J1" s="287"/>
      <c r="T1" s="289"/>
      <c r="U1" s="289"/>
      <c r="V1" s="289"/>
      <c r="W1" s="289"/>
      <c r="X1" s="289"/>
      <c r="Y1" s="289"/>
    </row>
    <row r="2" spans="1:25" s="288" customFormat="1" ht="14" x14ac:dyDescent="0.3">
      <c r="B2" s="287"/>
      <c r="J2" s="287"/>
      <c r="L2" s="841" t="s">
        <v>62</v>
      </c>
      <c r="M2" s="840" t="s">
        <v>63</v>
      </c>
      <c r="N2" s="840"/>
      <c r="O2" s="840" t="s">
        <v>64</v>
      </c>
      <c r="P2" s="840"/>
      <c r="Q2" s="840" t="s">
        <v>65</v>
      </c>
      <c r="R2" s="840"/>
      <c r="T2" s="289"/>
      <c r="U2" s="289"/>
      <c r="V2" s="289"/>
      <c r="W2" s="289"/>
      <c r="X2" s="289"/>
      <c r="Y2" s="289"/>
    </row>
    <row r="3" spans="1:25" s="149" customFormat="1" ht="20.25" customHeight="1" x14ac:dyDescent="0.3">
      <c r="A3" s="876" t="s">
        <v>42</v>
      </c>
      <c r="B3" s="876"/>
      <c r="C3" s="876"/>
      <c r="D3" s="876"/>
      <c r="E3" s="876"/>
      <c r="F3" s="876"/>
      <c r="G3" s="876"/>
      <c r="H3" s="876"/>
      <c r="I3" s="876"/>
      <c r="J3" s="876"/>
      <c r="K3" s="876"/>
      <c r="L3" s="841"/>
      <c r="M3" s="840"/>
      <c r="N3" s="840"/>
      <c r="O3" s="840"/>
      <c r="P3" s="840"/>
      <c r="Q3" s="840"/>
      <c r="R3" s="840"/>
    </row>
    <row r="4" spans="1:25" s="150" customFormat="1" ht="12.75" customHeight="1" x14ac:dyDescent="0.3">
      <c r="I4" s="491"/>
    </row>
    <row r="5" spans="1:25" s="150" customFormat="1" ht="12.75" customHeight="1" x14ac:dyDescent="0.3">
      <c r="A5" s="871" t="s">
        <v>99</v>
      </c>
      <c r="B5" s="873" t="s">
        <v>949</v>
      </c>
      <c r="C5" s="151"/>
      <c r="D5" s="875" t="s">
        <v>70</v>
      </c>
      <c r="E5" s="875"/>
      <c r="F5" s="875"/>
      <c r="G5" s="875" t="s">
        <v>71</v>
      </c>
      <c r="H5" s="875"/>
      <c r="I5" s="875"/>
      <c r="J5" s="151"/>
      <c r="K5" s="875" t="s">
        <v>73</v>
      </c>
      <c r="L5" s="875"/>
      <c r="M5" s="875"/>
      <c r="N5" s="875" t="s">
        <v>74</v>
      </c>
      <c r="O5" s="875"/>
      <c r="P5" s="875"/>
      <c r="R5" s="878" t="s">
        <v>877</v>
      </c>
    </row>
    <row r="6" spans="1:25" s="150" customFormat="1" ht="12.75" customHeight="1" thickBot="1" x14ac:dyDescent="0.35">
      <c r="A6" s="872"/>
      <c r="B6" s="874"/>
      <c r="C6" s="151"/>
      <c r="D6" s="413" t="s">
        <v>78</v>
      </c>
      <c r="E6" s="414" t="s">
        <v>931</v>
      </c>
      <c r="F6" s="414" t="s">
        <v>80</v>
      </c>
      <c r="G6" s="413" t="s">
        <v>78</v>
      </c>
      <c r="H6" s="414" t="s">
        <v>931</v>
      </c>
      <c r="I6" s="414" t="s">
        <v>80</v>
      </c>
      <c r="J6" s="151"/>
      <c r="K6" s="413" t="s">
        <v>78</v>
      </c>
      <c r="L6" s="414" t="s">
        <v>79</v>
      </c>
      <c r="M6" s="414" t="s">
        <v>80</v>
      </c>
      <c r="N6" s="413" t="s">
        <v>78</v>
      </c>
      <c r="O6" s="414" t="s">
        <v>79</v>
      </c>
      <c r="P6" s="414" t="s">
        <v>80</v>
      </c>
      <c r="R6" s="879"/>
    </row>
    <row r="7" spans="1:25" s="150" customFormat="1" ht="12.75" customHeight="1" x14ac:dyDescent="0.3">
      <c r="A7" s="415" t="s">
        <v>950</v>
      </c>
      <c r="B7" s="775">
        <v>39018</v>
      </c>
      <c r="C7" s="776" t="s">
        <v>100</v>
      </c>
      <c r="D7" s="775">
        <v>13680</v>
      </c>
      <c r="E7" s="775">
        <v>8896</v>
      </c>
      <c r="F7" s="775">
        <v>22576</v>
      </c>
      <c r="G7" s="775">
        <v>11340</v>
      </c>
      <c r="H7" s="775">
        <v>803</v>
      </c>
      <c r="I7" s="775">
        <v>12143</v>
      </c>
      <c r="J7" s="776" t="s">
        <v>100</v>
      </c>
      <c r="K7" s="775">
        <v>3306</v>
      </c>
      <c r="L7" s="775">
        <v>319</v>
      </c>
      <c r="M7" s="775">
        <v>3625</v>
      </c>
      <c r="N7" s="775">
        <v>544</v>
      </c>
      <c r="O7" s="775">
        <v>20</v>
      </c>
      <c r="P7" s="775">
        <v>564</v>
      </c>
      <c r="Q7" s="777" t="s">
        <v>100</v>
      </c>
      <c r="R7" s="775">
        <v>110</v>
      </c>
    </row>
    <row r="8" spans="1:25" s="150" customFormat="1" ht="12.75" customHeight="1" x14ac:dyDescent="0.3">
      <c r="A8" s="415" t="s">
        <v>951</v>
      </c>
      <c r="B8" s="775">
        <v>47088</v>
      </c>
      <c r="C8" s="776" t="s">
        <v>100</v>
      </c>
      <c r="D8" s="775">
        <v>20459</v>
      </c>
      <c r="E8" s="775">
        <v>14359</v>
      </c>
      <c r="F8" s="775">
        <v>34818</v>
      </c>
      <c r="G8" s="775">
        <v>2359</v>
      </c>
      <c r="H8" s="775">
        <v>188</v>
      </c>
      <c r="I8" s="775">
        <v>2547</v>
      </c>
      <c r="J8" s="776" t="s">
        <v>100</v>
      </c>
      <c r="K8" s="775">
        <v>8939</v>
      </c>
      <c r="L8" s="775">
        <v>576</v>
      </c>
      <c r="M8" s="775">
        <v>9515</v>
      </c>
      <c r="N8" s="775">
        <v>132</v>
      </c>
      <c r="O8" s="775">
        <v>1</v>
      </c>
      <c r="P8" s="775">
        <v>133</v>
      </c>
      <c r="Q8" s="777" t="s">
        <v>100</v>
      </c>
      <c r="R8" s="775">
        <v>74</v>
      </c>
    </row>
    <row r="9" spans="1:25" s="150" customFormat="1" ht="12.75" customHeight="1" x14ac:dyDescent="0.3">
      <c r="A9" s="415" t="s">
        <v>952</v>
      </c>
      <c r="B9" s="775">
        <v>54442</v>
      </c>
      <c r="C9" s="776" t="s">
        <v>100</v>
      </c>
      <c r="D9" s="775">
        <v>17737</v>
      </c>
      <c r="E9" s="775">
        <v>12361</v>
      </c>
      <c r="F9" s="775">
        <v>30098</v>
      </c>
      <c r="G9" s="775">
        <v>18626</v>
      </c>
      <c r="H9" s="775">
        <v>1132</v>
      </c>
      <c r="I9" s="775">
        <v>19758</v>
      </c>
      <c r="J9" s="776" t="s">
        <v>100</v>
      </c>
      <c r="K9" s="775">
        <v>3381</v>
      </c>
      <c r="L9" s="775">
        <v>328</v>
      </c>
      <c r="M9" s="775">
        <v>3709</v>
      </c>
      <c r="N9" s="775">
        <v>766</v>
      </c>
      <c r="O9" s="775">
        <v>34</v>
      </c>
      <c r="P9" s="775">
        <v>800</v>
      </c>
      <c r="Q9" s="777" t="s">
        <v>100</v>
      </c>
      <c r="R9" s="775">
        <v>77</v>
      </c>
    </row>
    <row r="10" spans="1:25" s="150" customFormat="1" ht="12.75" customHeight="1" x14ac:dyDescent="0.3">
      <c r="A10" s="415" t="s">
        <v>953</v>
      </c>
      <c r="B10" s="775">
        <v>4090</v>
      </c>
      <c r="C10" s="776" t="s">
        <v>100</v>
      </c>
      <c r="D10" s="775">
        <v>1883</v>
      </c>
      <c r="E10" s="775">
        <v>1363</v>
      </c>
      <c r="F10" s="775">
        <v>3246</v>
      </c>
      <c r="G10" s="775">
        <v>90</v>
      </c>
      <c r="H10" s="775">
        <v>30</v>
      </c>
      <c r="I10" s="775">
        <v>120</v>
      </c>
      <c r="J10" s="776" t="s">
        <v>100</v>
      </c>
      <c r="K10" s="775">
        <v>653</v>
      </c>
      <c r="L10" s="775">
        <v>56</v>
      </c>
      <c r="M10" s="775">
        <v>709</v>
      </c>
      <c r="N10" s="775">
        <v>4</v>
      </c>
      <c r="O10" s="775">
        <v>0</v>
      </c>
      <c r="P10" s="775">
        <v>4</v>
      </c>
      <c r="Q10" s="777" t="s">
        <v>100</v>
      </c>
      <c r="R10" s="775">
        <v>10</v>
      </c>
    </row>
    <row r="11" spans="1:25" s="150" customFormat="1" ht="12.75" customHeight="1" x14ac:dyDescent="0.3">
      <c r="A11" s="415" t="s">
        <v>954</v>
      </c>
      <c r="B11" s="775">
        <v>7454</v>
      </c>
      <c r="C11" s="776" t="s">
        <v>100</v>
      </c>
      <c r="D11" s="775">
        <v>3502</v>
      </c>
      <c r="E11" s="775">
        <v>2087</v>
      </c>
      <c r="F11" s="775">
        <v>5589</v>
      </c>
      <c r="G11" s="775">
        <v>356</v>
      </c>
      <c r="H11" s="775">
        <v>136</v>
      </c>
      <c r="I11" s="775">
        <v>492</v>
      </c>
      <c r="J11" s="776" t="s">
        <v>100</v>
      </c>
      <c r="K11" s="775">
        <v>1079</v>
      </c>
      <c r="L11" s="775">
        <v>89</v>
      </c>
      <c r="M11" s="775">
        <v>1168</v>
      </c>
      <c r="N11" s="775">
        <v>19</v>
      </c>
      <c r="O11" s="775">
        <v>2</v>
      </c>
      <c r="P11" s="775">
        <v>21</v>
      </c>
      <c r="Q11" s="777" t="s">
        <v>100</v>
      </c>
      <c r="R11" s="775">
        <v>184</v>
      </c>
    </row>
    <row r="12" spans="1:25" s="150" customFormat="1" ht="12.75" customHeight="1" x14ac:dyDescent="0.3">
      <c r="A12" s="415" t="s">
        <v>955</v>
      </c>
      <c r="B12" s="775">
        <v>23852</v>
      </c>
      <c r="C12" s="776" t="s">
        <v>100</v>
      </c>
      <c r="D12" s="775">
        <v>10368</v>
      </c>
      <c r="E12" s="775">
        <v>8249</v>
      </c>
      <c r="F12" s="775">
        <v>18617</v>
      </c>
      <c r="G12" s="775">
        <v>242</v>
      </c>
      <c r="H12" s="775">
        <v>39</v>
      </c>
      <c r="I12" s="775">
        <v>281</v>
      </c>
      <c r="J12" s="776" t="s">
        <v>100</v>
      </c>
      <c r="K12" s="775">
        <v>4478</v>
      </c>
      <c r="L12" s="775">
        <v>367</v>
      </c>
      <c r="M12" s="775">
        <v>4845</v>
      </c>
      <c r="N12" s="775">
        <v>8</v>
      </c>
      <c r="O12" s="775">
        <v>0</v>
      </c>
      <c r="P12" s="775">
        <v>8</v>
      </c>
      <c r="Q12" s="777" t="s">
        <v>100</v>
      </c>
      <c r="R12" s="775">
        <v>101</v>
      </c>
    </row>
    <row r="13" spans="1:25" s="150" customFormat="1" ht="12.75" customHeight="1" x14ac:dyDescent="0.3">
      <c r="A13" s="415" t="s">
        <v>956</v>
      </c>
      <c r="B13" s="775">
        <v>32556</v>
      </c>
      <c r="C13" s="776" t="s">
        <v>100</v>
      </c>
      <c r="D13" s="775">
        <v>7200</v>
      </c>
      <c r="E13" s="775">
        <v>5764</v>
      </c>
      <c r="F13" s="775">
        <v>12964</v>
      </c>
      <c r="G13" s="775">
        <v>12539</v>
      </c>
      <c r="H13" s="775">
        <v>4976</v>
      </c>
      <c r="I13" s="775">
        <v>17515</v>
      </c>
      <c r="J13" s="776" t="s">
        <v>100</v>
      </c>
      <c r="K13" s="775">
        <v>843</v>
      </c>
      <c r="L13" s="775">
        <v>313</v>
      </c>
      <c r="M13" s="775">
        <v>1156</v>
      </c>
      <c r="N13" s="775">
        <v>838</v>
      </c>
      <c r="O13" s="775">
        <v>72</v>
      </c>
      <c r="P13" s="775">
        <v>910</v>
      </c>
      <c r="Q13" s="777" t="s">
        <v>100</v>
      </c>
      <c r="R13" s="775">
        <v>11</v>
      </c>
    </row>
    <row r="14" spans="1:25" s="150" customFormat="1" ht="12.75" customHeight="1" x14ac:dyDescent="0.3">
      <c r="A14" s="415" t="s">
        <v>957</v>
      </c>
      <c r="B14" s="775">
        <v>6493</v>
      </c>
      <c r="C14" s="776" t="s">
        <v>100</v>
      </c>
      <c r="D14" s="775">
        <v>2176</v>
      </c>
      <c r="E14" s="775">
        <v>1623</v>
      </c>
      <c r="F14" s="775">
        <v>3799</v>
      </c>
      <c r="G14" s="775">
        <v>1280</v>
      </c>
      <c r="H14" s="775">
        <v>809</v>
      </c>
      <c r="I14" s="775">
        <v>2089</v>
      </c>
      <c r="J14" s="776" t="s">
        <v>100</v>
      </c>
      <c r="K14" s="775">
        <v>379</v>
      </c>
      <c r="L14" s="775">
        <v>50</v>
      </c>
      <c r="M14" s="775">
        <v>429</v>
      </c>
      <c r="N14" s="775">
        <v>161</v>
      </c>
      <c r="O14" s="775">
        <v>10</v>
      </c>
      <c r="P14" s="775">
        <v>171</v>
      </c>
      <c r="Q14" s="777" t="s">
        <v>100</v>
      </c>
      <c r="R14" s="775">
        <v>5</v>
      </c>
    </row>
    <row r="15" spans="1:25" s="150" customFormat="1" ht="12.75" customHeight="1" thickBot="1" x14ac:dyDescent="0.35">
      <c r="A15" s="416" t="s">
        <v>958</v>
      </c>
      <c r="B15" s="778">
        <v>11429</v>
      </c>
      <c r="C15" s="776" t="s">
        <v>100</v>
      </c>
      <c r="D15" s="778">
        <v>5246</v>
      </c>
      <c r="E15" s="778">
        <v>3863</v>
      </c>
      <c r="F15" s="778">
        <v>9109</v>
      </c>
      <c r="G15" s="778">
        <v>276</v>
      </c>
      <c r="H15" s="778">
        <v>154</v>
      </c>
      <c r="I15" s="778">
        <v>430</v>
      </c>
      <c r="J15" s="776" t="s">
        <v>100</v>
      </c>
      <c r="K15" s="778">
        <v>1700</v>
      </c>
      <c r="L15" s="778">
        <v>143</v>
      </c>
      <c r="M15" s="778">
        <v>1843</v>
      </c>
      <c r="N15" s="778">
        <v>21</v>
      </c>
      <c r="O15" s="778">
        <v>0</v>
      </c>
      <c r="P15" s="778">
        <v>21</v>
      </c>
      <c r="Q15" s="777" t="s">
        <v>100</v>
      </c>
      <c r="R15" s="778">
        <v>26</v>
      </c>
    </row>
    <row r="16" spans="1:25" s="150" customFormat="1" ht="12.75" customHeight="1" x14ac:dyDescent="0.3">
      <c r="A16" s="418" t="s">
        <v>80</v>
      </c>
      <c r="B16" s="779">
        <v>226422</v>
      </c>
      <c r="C16" s="777" t="s">
        <v>100</v>
      </c>
      <c r="D16" s="779">
        <v>82251</v>
      </c>
      <c r="E16" s="779">
        <v>58565</v>
      </c>
      <c r="F16" s="779">
        <v>140816</v>
      </c>
      <c r="G16" s="779">
        <v>47108</v>
      </c>
      <c r="H16" s="779">
        <v>8267</v>
      </c>
      <c r="I16" s="779">
        <v>55375</v>
      </c>
      <c r="J16" s="777" t="s">
        <v>100</v>
      </c>
      <c r="K16" s="779">
        <v>24758</v>
      </c>
      <c r="L16" s="779">
        <v>2241</v>
      </c>
      <c r="M16" s="779">
        <v>26999</v>
      </c>
      <c r="N16" s="779">
        <v>2493</v>
      </c>
      <c r="O16" s="779">
        <v>139</v>
      </c>
      <c r="P16" s="779">
        <v>2632</v>
      </c>
      <c r="Q16" s="777" t="s">
        <v>100</v>
      </c>
      <c r="R16" s="779">
        <v>598</v>
      </c>
    </row>
    <row r="17" spans="1:18" s="150" customFormat="1" ht="12.75" customHeight="1" x14ac:dyDescent="0.3">
      <c r="A17" s="419" t="s">
        <v>959</v>
      </c>
      <c r="B17" s="780">
        <v>19473</v>
      </c>
      <c r="C17" s="776" t="s">
        <v>100</v>
      </c>
      <c r="D17" s="780">
        <v>5452</v>
      </c>
      <c r="E17" s="780">
        <v>2448</v>
      </c>
      <c r="F17" s="780">
        <v>7900</v>
      </c>
      <c r="G17" s="780">
        <v>8717</v>
      </c>
      <c r="H17" s="780">
        <v>527</v>
      </c>
      <c r="I17" s="780">
        <v>9244</v>
      </c>
      <c r="J17" s="776" t="s">
        <v>100</v>
      </c>
      <c r="K17" s="780">
        <v>1968</v>
      </c>
      <c r="L17" s="780">
        <v>53</v>
      </c>
      <c r="M17" s="780">
        <v>2021</v>
      </c>
      <c r="N17" s="780">
        <v>257</v>
      </c>
      <c r="O17" s="780">
        <v>3</v>
      </c>
      <c r="P17" s="780">
        <v>260</v>
      </c>
      <c r="Q17" s="777" t="s">
        <v>100</v>
      </c>
      <c r="R17" s="832">
        <v>48</v>
      </c>
    </row>
    <row r="18" spans="1:18" s="150" customFormat="1" ht="12.75" customHeight="1" x14ac:dyDescent="0.3">
      <c r="A18" s="623"/>
      <c r="B18" s="152"/>
      <c r="C18" s="151"/>
      <c r="D18" s="293"/>
      <c r="E18" s="293"/>
      <c r="F18" s="293"/>
      <c r="G18" s="293"/>
      <c r="H18" s="293"/>
      <c r="I18" s="293"/>
      <c r="J18" s="151"/>
      <c r="K18" s="293"/>
      <c r="L18" s="293"/>
      <c r="M18" s="293"/>
      <c r="N18" s="293"/>
      <c r="O18" s="293"/>
      <c r="P18" s="293"/>
      <c r="R18" s="152"/>
    </row>
    <row r="19" spans="1:18" s="150" customFormat="1" ht="12.75" customHeight="1" x14ac:dyDescent="0.3">
      <c r="A19" s="294"/>
      <c r="B19" s="873" t="s">
        <v>949</v>
      </c>
      <c r="C19" s="151"/>
      <c r="D19" s="875" t="s">
        <v>70</v>
      </c>
      <c r="E19" s="875"/>
      <c r="F19" s="875"/>
      <c r="G19" s="875" t="s">
        <v>71</v>
      </c>
      <c r="H19" s="875"/>
      <c r="I19" s="875"/>
      <c r="J19" s="151"/>
      <c r="K19" s="875" t="s">
        <v>73</v>
      </c>
      <c r="L19" s="875"/>
      <c r="M19" s="875"/>
      <c r="N19" s="875" t="s">
        <v>74</v>
      </c>
      <c r="O19" s="875"/>
      <c r="P19" s="875"/>
      <c r="R19" s="878" t="s">
        <v>877</v>
      </c>
    </row>
    <row r="20" spans="1:18" s="150" customFormat="1" ht="12.75" customHeight="1" thickBot="1" x14ac:dyDescent="0.35">
      <c r="A20" s="420" t="s">
        <v>131</v>
      </c>
      <c r="B20" s="874"/>
      <c r="C20" s="151"/>
      <c r="D20" s="413" t="s">
        <v>78</v>
      </c>
      <c r="E20" s="414" t="s">
        <v>931</v>
      </c>
      <c r="F20" s="414" t="s">
        <v>80</v>
      </c>
      <c r="G20" s="413" t="s">
        <v>78</v>
      </c>
      <c r="H20" s="414" t="s">
        <v>931</v>
      </c>
      <c r="I20" s="414" t="s">
        <v>80</v>
      </c>
      <c r="J20" s="151"/>
      <c r="K20" s="413" t="s">
        <v>78</v>
      </c>
      <c r="L20" s="414" t="s">
        <v>79</v>
      </c>
      <c r="M20" s="414" t="s">
        <v>80</v>
      </c>
      <c r="N20" s="413" t="s">
        <v>78</v>
      </c>
      <c r="O20" s="414" t="s">
        <v>79</v>
      </c>
      <c r="P20" s="414" t="s">
        <v>80</v>
      </c>
      <c r="R20" s="879"/>
    </row>
    <row r="21" spans="1:18" s="150" customFormat="1" ht="12.75" customHeight="1" x14ac:dyDescent="0.3">
      <c r="A21" s="415" t="s">
        <v>950</v>
      </c>
      <c r="B21" s="482">
        <v>0.172324244110555</v>
      </c>
      <c r="C21" s="718" t="s">
        <v>100</v>
      </c>
      <c r="D21" s="482">
        <v>0.166320166320166</v>
      </c>
      <c r="E21" s="482">
        <v>0.15189959873644701</v>
      </c>
      <c r="F21" s="482">
        <v>0.16032269060334101</v>
      </c>
      <c r="G21" s="482">
        <v>0.240723444001019</v>
      </c>
      <c r="H21" s="482">
        <v>9.71331801137051E-2</v>
      </c>
      <c r="I21" s="482">
        <v>0.219286681715576</v>
      </c>
      <c r="J21" s="718" t="s">
        <v>100</v>
      </c>
      <c r="K21" s="482">
        <v>0.133532595524679</v>
      </c>
      <c r="L21" s="482">
        <v>0.142347166443552</v>
      </c>
      <c r="M21" s="482">
        <v>0.134264232008593</v>
      </c>
      <c r="N21" s="482">
        <v>0.218210990774168</v>
      </c>
      <c r="O21" s="482">
        <v>0.14388489208633101</v>
      </c>
      <c r="P21" s="482">
        <v>0.214285714285714</v>
      </c>
      <c r="Q21" s="781" t="s">
        <v>100</v>
      </c>
      <c r="R21" s="482">
        <v>0.18394648829431401</v>
      </c>
    </row>
    <row r="22" spans="1:18" s="150" customFormat="1" ht="12.75" customHeight="1" x14ac:dyDescent="0.3">
      <c r="A22" s="415" t="s">
        <v>951</v>
      </c>
      <c r="B22" s="482">
        <v>0.20796565704746001</v>
      </c>
      <c r="C22" s="718" t="s">
        <v>100</v>
      </c>
      <c r="D22" s="482">
        <v>0.24873861715966999</v>
      </c>
      <c r="E22" s="482">
        <v>0.24518056859899301</v>
      </c>
      <c r="F22" s="482">
        <v>0.24725883422338399</v>
      </c>
      <c r="G22" s="482">
        <v>5.0076420140952697E-2</v>
      </c>
      <c r="H22" s="482">
        <v>2.27410185073183E-2</v>
      </c>
      <c r="I22" s="482">
        <v>4.5995485327313797E-2</v>
      </c>
      <c r="J22" s="718" t="s">
        <v>100</v>
      </c>
      <c r="K22" s="482">
        <v>0.36105501252120498</v>
      </c>
      <c r="L22" s="482">
        <v>0.25702811244979901</v>
      </c>
      <c r="M22" s="482">
        <v>0.35242046001703797</v>
      </c>
      <c r="N22" s="482">
        <v>5.2948255114320102E-2</v>
      </c>
      <c r="O22" s="482">
        <v>7.1942446043165497E-3</v>
      </c>
      <c r="P22" s="482">
        <v>5.0531914893616997E-2</v>
      </c>
      <c r="Q22" s="781" t="s">
        <v>100</v>
      </c>
      <c r="R22" s="482">
        <v>0.12374581939799301</v>
      </c>
    </row>
    <row r="23" spans="1:18" s="150" customFormat="1" ht="12.75" customHeight="1" x14ac:dyDescent="0.3">
      <c r="A23" s="415" t="s">
        <v>952</v>
      </c>
      <c r="B23" s="482">
        <v>0.24044483309925699</v>
      </c>
      <c r="C23" s="718" t="s">
        <v>100</v>
      </c>
      <c r="D23" s="482">
        <v>0.21564479459216301</v>
      </c>
      <c r="E23" s="482">
        <v>0.21106462904465101</v>
      </c>
      <c r="F23" s="482">
        <v>0.213739915918646</v>
      </c>
      <c r="G23" s="482">
        <v>0.39538931816251999</v>
      </c>
      <c r="H23" s="482">
        <v>0.13692996250151199</v>
      </c>
      <c r="I23" s="482">
        <v>0.35680361173814901</v>
      </c>
      <c r="J23" s="718" t="s">
        <v>100</v>
      </c>
      <c r="K23" s="482">
        <v>0.136561919379594</v>
      </c>
      <c r="L23" s="482">
        <v>0.14636323070057999</v>
      </c>
      <c r="M23" s="482">
        <v>0.13737545835030901</v>
      </c>
      <c r="N23" s="482">
        <v>0.30726032892097899</v>
      </c>
      <c r="O23" s="482">
        <v>0.24460431654676301</v>
      </c>
      <c r="P23" s="482">
        <v>0.303951367781155</v>
      </c>
      <c r="Q23" s="781" t="s">
        <v>100</v>
      </c>
      <c r="R23" s="482">
        <v>0.12876254180602001</v>
      </c>
    </row>
    <row r="24" spans="1:18" s="150" customFormat="1" ht="12.75" customHeight="1" x14ac:dyDescent="0.3">
      <c r="A24" s="415" t="s">
        <v>953</v>
      </c>
      <c r="B24" s="482">
        <v>1.8063615726387001E-2</v>
      </c>
      <c r="C24" s="718" t="s">
        <v>100</v>
      </c>
      <c r="D24" s="482">
        <v>2.28933386828124E-2</v>
      </c>
      <c r="E24" s="482">
        <v>2.3273286092376E-2</v>
      </c>
      <c r="F24" s="482">
        <v>2.305135780025E-2</v>
      </c>
      <c r="G24" s="482">
        <v>1.91050352381761E-3</v>
      </c>
      <c r="H24" s="482">
        <v>3.6288859320188702E-3</v>
      </c>
      <c r="I24" s="482">
        <v>2.1670428893905201E-3</v>
      </c>
      <c r="J24" s="718" t="s">
        <v>100</v>
      </c>
      <c r="K24" s="482">
        <v>2.63753130301317E-2</v>
      </c>
      <c r="L24" s="482">
        <v>2.49888442659527E-2</v>
      </c>
      <c r="M24" s="482">
        <v>2.6260231860439302E-2</v>
      </c>
      <c r="N24" s="482">
        <v>1.6044925792218199E-3</v>
      </c>
      <c r="O24" s="482">
        <v>0</v>
      </c>
      <c r="P24" s="482">
        <v>1.5197568389057801E-3</v>
      </c>
      <c r="Q24" s="781" t="s">
        <v>100</v>
      </c>
      <c r="R24" s="482">
        <v>1.6722408026755901E-2</v>
      </c>
    </row>
    <row r="25" spans="1:18" s="150" customFormat="1" ht="12.75" customHeight="1" x14ac:dyDescent="0.3">
      <c r="A25" s="415" t="s">
        <v>954</v>
      </c>
      <c r="B25" s="482">
        <v>3.2920829248041301E-2</v>
      </c>
      <c r="C25" s="718" t="s">
        <v>100</v>
      </c>
      <c r="D25" s="482">
        <v>4.2576989945411002E-2</v>
      </c>
      <c r="E25" s="482">
        <v>3.5635618543498698E-2</v>
      </c>
      <c r="F25" s="482">
        <v>3.9690092034996002E-2</v>
      </c>
      <c r="G25" s="482">
        <v>7.5571028275452203E-3</v>
      </c>
      <c r="H25" s="482">
        <v>1.64509495584855E-2</v>
      </c>
      <c r="I25" s="482">
        <v>8.88487584650113E-3</v>
      </c>
      <c r="J25" s="718" t="s">
        <v>100</v>
      </c>
      <c r="K25" s="482">
        <v>4.3581872526052202E-2</v>
      </c>
      <c r="L25" s="482">
        <v>3.9714413208389102E-2</v>
      </c>
      <c r="M25" s="482">
        <v>4.3260861513389398E-2</v>
      </c>
      <c r="N25" s="482">
        <v>7.6213397513036499E-3</v>
      </c>
      <c r="O25" s="482">
        <v>1.4388489208633099E-2</v>
      </c>
      <c r="P25" s="482">
        <v>7.9787234042553203E-3</v>
      </c>
      <c r="Q25" s="781" t="s">
        <v>100</v>
      </c>
      <c r="R25" s="482">
        <v>0.30769230769230799</v>
      </c>
    </row>
    <row r="26" spans="1:18" s="150" customFormat="1" ht="12.75" customHeight="1" x14ac:dyDescent="0.3">
      <c r="A26" s="415" t="s">
        <v>955</v>
      </c>
      <c r="B26" s="482">
        <v>0.105343120368162</v>
      </c>
      <c r="C26" s="718" t="s">
        <v>100</v>
      </c>
      <c r="D26" s="482">
        <v>0.12605317868475799</v>
      </c>
      <c r="E26" s="482">
        <v>0.140852044736617</v>
      </c>
      <c r="F26" s="482">
        <v>0.13220798772866699</v>
      </c>
      <c r="G26" s="482">
        <v>5.1371316973762397E-3</v>
      </c>
      <c r="H26" s="482">
        <v>4.7175517116245297E-3</v>
      </c>
      <c r="I26" s="482">
        <v>5.0744920993227999E-3</v>
      </c>
      <c r="J26" s="718" t="s">
        <v>100</v>
      </c>
      <c r="K26" s="482">
        <v>0.18087082963082601</v>
      </c>
      <c r="L26" s="482">
        <v>0.163766175814369</v>
      </c>
      <c r="M26" s="482">
        <v>0.17945109078113999</v>
      </c>
      <c r="N26" s="482">
        <v>3.2089851584436399E-3</v>
      </c>
      <c r="O26" s="482">
        <v>0</v>
      </c>
      <c r="P26" s="482">
        <v>3.0395136778115501E-3</v>
      </c>
      <c r="Q26" s="781" t="s">
        <v>100</v>
      </c>
      <c r="R26" s="482">
        <v>0.168896321070234</v>
      </c>
    </row>
    <row r="27" spans="1:18" s="150" customFormat="1" ht="12.75" customHeight="1" x14ac:dyDescent="0.3">
      <c r="A27" s="415" t="s">
        <v>956</v>
      </c>
      <c r="B27" s="482">
        <v>0.14378461456925601</v>
      </c>
      <c r="C27" s="718" t="s">
        <v>100</v>
      </c>
      <c r="D27" s="482">
        <v>8.7536929642192798E-2</v>
      </c>
      <c r="E27" s="482">
        <v>9.8420558353965695E-2</v>
      </c>
      <c r="F27" s="482">
        <v>9.2063401886149296E-2</v>
      </c>
      <c r="G27" s="482">
        <v>0.26617559650165601</v>
      </c>
      <c r="H27" s="482">
        <v>0.60191121325753005</v>
      </c>
      <c r="I27" s="482">
        <v>0.31629796839729102</v>
      </c>
      <c r="J27" s="718" t="s">
        <v>100</v>
      </c>
      <c r="K27" s="482">
        <v>3.4049600129251199E-2</v>
      </c>
      <c r="L27" s="482">
        <v>0.1396697902722</v>
      </c>
      <c r="M27" s="482">
        <v>4.2816400607429903E-2</v>
      </c>
      <c r="N27" s="482">
        <v>0.33614119534697201</v>
      </c>
      <c r="O27" s="482">
        <v>0.51798561151079103</v>
      </c>
      <c r="P27" s="482">
        <v>0.34574468085106402</v>
      </c>
      <c r="Q27" s="781" t="s">
        <v>100</v>
      </c>
      <c r="R27" s="482">
        <v>1.8394648829431402E-2</v>
      </c>
    </row>
    <row r="28" spans="1:18" s="150" customFormat="1" ht="12.75" customHeight="1" x14ac:dyDescent="0.3">
      <c r="A28" s="415" t="s">
        <v>957</v>
      </c>
      <c r="B28" s="482">
        <v>2.86765420321347E-2</v>
      </c>
      <c r="C28" s="718" t="s">
        <v>100</v>
      </c>
      <c r="D28" s="482">
        <v>2.64556054029738E-2</v>
      </c>
      <c r="E28" s="482">
        <v>2.7712797746094101E-2</v>
      </c>
      <c r="F28" s="482">
        <v>2.6978468355868701E-2</v>
      </c>
      <c r="G28" s="482">
        <v>2.7171605672072701E-2</v>
      </c>
      <c r="H28" s="482">
        <v>9.7858957300108906E-2</v>
      </c>
      <c r="I28" s="482">
        <v>3.7724604966140003E-2</v>
      </c>
      <c r="J28" s="718" t="s">
        <v>100</v>
      </c>
      <c r="K28" s="482">
        <v>1.53081832135067E-2</v>
      </c>
      <c r="L28" s="482">
        <v>2.2311468094600599E-2</v>
      </c>
      <c r="M28" s="482">
        <v>1.5889477388051399E-2</v>
      </c>
      <c r="N28" s="482">
        <v>6.45808263136783E-2</v>
      </c>
      <c r="O28" s="482">
        <v>7.1942446043165506E-2</v>
      </c>
      <c r="P28" s="482">
        <v>6.4969604863221897E-2</v>
      </c>
      <c r="Q28" s="781" t="s">
        <v>100</v>
      </c>
      <c r="R28" s="482">
        <v>8.3612040133779295E-3</v>
      </c>
    </row>
    <row r="29" spans="1:18" s="150" customFormat="1" ht="12.75" customHeight="1" thickBot="1" x14ac:dyDescent="0.35">
      <c r="A29" s="416" t="s">
        <v>958</v>
      </c>
      <c r="B29" s="484">
        <v>5.0476543798747497E-2</v>
      </c>
      <c r="C29" s="718" t="s">
        <v>100</v>
      </c>
      <c r="D29" s="484">
        <v>6.3780379569853302E-2</v>
      </c>
      <c r="E29" s="484">
        <v>6.5960898147357602E-2</v>
      </c>
      <c r="F29" s="484">
        <v>6.4687251448698996E-2</v>
      </c>
      <c r="G29" s="484">
        <v>5.8588774730406702E-3</v>
      </c>
      <c r="H29" s="484">
        <v>1.8628281117696901E-2</v>
      </c>
      <c r="I29" s="484">
        <v>7.7652370203160296E-3</v>
      </c>
      <c r="J29" s="718" t="s">
        <v>100</v>
      </c>
      <c r="K29" s="484">
        <v>6.8664674044753196E-2</v>
      </c>
      <c r="L29" s="484">
        <v>6.3810798750557798E-2</v>
      </c>
      <c r="M29" s="484">
        <v>6.82617874736101E-2</v>
      </c>
      <c r="N29" s="484">
        <v>8.4235860409145602E-3</v>
      </c>
      <c r="O29" s="484">
        <v>0</v>
      </c>
      <c r="P29" s="484">
        <v>7.9787234042553203E-3</v>
      </c>
      <c r="Q29" s="781" t="s">
        <v>100</v>
      </c>
      <c r="R29" s="484">
        <v>4.3478260869565202E-2</v>
      </c>
    </row>
    <row r="30" spans="1:18" s="150" customFormat="1" ht="12.75" customHeight="1" x14ac:dyDescent="0.3">
      <c r="A30" s="418" t="s">
        <v>80</v>
      </c>
      <c r="B30" s="696">
        <v>1</v>
      </c>
      <c r="C30" s="781" t="s">
        <v>100</v>
      </c>
      <c r="D30" s="696">
        <v>1</v>
      </c>
      <c r="E30" s="696">
        <v>1</v>
      </c>
      <c r="F30" s="696">
        <v>1</v>
      </c>
      <c r="G30" s="696">
        <v>1</v>
      </c>
      <c r="H30" s="696">
        <v>1</v>
      </c>
      <c r="I30" s="696">
        <v>1</v>
      </c>
      <c r="J30" s="781" t="s">
        <v>100</v>
      </c>
      <c r="K30" s="696">
        <v>1</v>
      </c>
      <c r="L30" s="696">
        <v>1</v>
      </c>
      <c r="M30" s="696">
        <v>1</v>
      </c>
      <c r="N30" s="696">
        <v>1</v>
      </c>
      <c r="O30" s="696">
        <v>1</v>
      </c>
      <c r="P30" s="696">
        <v>1</v>
      </c>
      <c r="Q30" s="781" t="s">
        <v>100</v>
      </c>
      <c r="R30" s="696">
        <v>1</v>
      </c>
    </row>
    <row r="31" spans="1:18" s="150" customFormat="1" ht="12.75" customHeight="1" x14ac:dyDescent="0.3">
      <c r="A31" s="418"/>
      <c r="B31" s="296"/>
      <c r="D31" s="296">
        <f>SUM(I9,P9)/SUM(I16,P16)</f>
        <v>0.35440550278414673</v>
      </c>
      <c r="E31" s="296"/>
      <c r="F31" s="296"/>
      <c r="G31" s="296"/>
      <c r="H31" s="296"/>
      <c r="I31" s="296"/>
      <c r="K31" s="296"/>
      <c r="L31" s="296"/>
      <c r="M31" s="296"/>
      <c r="N31" s="296"/>
      <c r="O31" s="296"/>
      <c r="P31" s="296"/>
    </row>
    <row r="32" spans="1:18" s="150" customFormat="1" ht="12.75" customHeight="1" thickBot="1" x14ac:dyDescent="0.35">
      <c r="A32" s="153"/>
      <c r="B32" s="97"/>
      <c r="C32" s="97"/>
      <c r="D32" s="97"/>
      <c r="E32" s="97"/>
      <c r="F32" s="97"/>
      <c r="G32" s="97"/>
      <c r="H32" s="97"/>
      <c r="I32" s="97"/>
      <c r="J32" s="97"/>
      <c r="K32" s="97"/>
      <c r="L32" s="97"/>
      <c r="M32" s="97"/>
      <c r="N32" s="97"/>
      <c r="O32" s="153"/>
      <c r="P32" s="153"/>
    </row>
    <row r="33" spans="1:16" s="151" customFormat="1" ht="27" customHeight="1" x14ac:dyDescent="0.3">
      <c r="A33" s="871" t="s">
        <v>98</v>
      </c>
      <c r="B33" s="873" t="s">
        <v>949</v>
      </c>
      <c r="D33" s="875" t="s">
        <v>70</v>
      </c>
      <c r="E33" s="875"/>
      <c r="F33" s="875"/>
      <c r="G33" s="875" t="s">
        <v>71</v>
      </c>
      <c r="H33" s="875"/>
      <c r="I33" s="875"/>
      <c r="K33" s="875" t="s">
        <v>73</v>
      </c>
      <c r="L33" s="875"/>
      <c r="M33" s="875"/>
      <c r="N33" s="875" t="s">
        <v>74</v>
      </c>
      <c r="O33" s="875"/>
      <c r="P33" s="875"/>
    </row>
    <row r="34" spans="1:16" s="151" customFormat="1" ht="13.5" customHeight="1" thickBot="1" x14ac:dyDescent="0.35">
      <c r="A34" s="872"/>
      <c r="B34" s="874"/>
      <c r="D34" s="413" t="s">
        <v>78</v>
      </c>
      <c r="E34" s="414" t="s">
        <v>931</v>
      </c>
      <c r="F34" s="414" t="s">
        <v>80</v>
      </c>
      <c r="G34" s="413" t="s">
        <v>78</v>
      </c>
      <c r="H34" s="414" t="s">
        <v>931</v>
      </c>
      <c r="I34" s="414" t="s">
        <v>80</v>
      </c>
      <c r="K34" s="413" t="s">
        <v>78</v>
      </c>
      <c r="L34" s="414" t="s">
        <v>79</v>
      </c>
      <c r="M34" s="414" t="s">
        <v>80</v>
      </c>
      <c r="N34" s="413" t="s">
        <v>78</v>
      </c>
      <c r="O34" s="414" t="s">
        <v>79</v>
      </c>
      <c r="P34" s="414" t="s">
        <v>80</v>
      </c>
    </row>
    <row r="35" spans="1:16" s="151" customFormat="1" ht="13.5" customHeight="1" x14ac:dyDescent="0.3">
      <c r="A35" s="415" t="s">
        <v>950</v>
      </c>
      <c r="B35" s="291">
        <v>49839.894017986255</v>
      </c>
      <c r="D35" s="291">
        <v>17168</v>
      </c>
      <c r="E35" s="291">
        <v>11868.633694533184</v>
      </c>
      <c r="F35" s="291">
        <v>29036.633694533157</v>
      </c>
      <c r="G35" s="291">
        <v>14384</v>
      </c>
      <c r="H35" s="291">
        <v>919.26032345301951</v>
      </c>
      <c r="I35" s="291">
        <v>15303.260323453096</v>
      </c>
      <c r="K35" s="291">
        <v>4322</v>
      </c>
      <c r="L35" s="291">
        <v>347</v>
      </c>
      <c r="M35" s="291">
        <v>4669</v>
      </c>
      <c r="N35" s="291">
        <v>807</v>
      </c>
      <c r="O35" s="291">
        <v>24</v>
      </c>
      <c r="P35" s="291">
        <v>831</v>
      </c>
    </row>
    <row r="36" spans="1:16" s="151" customFormat="1" ht="13.5" customHeight="1" x14ac:dyDescent="0.3">
      <c r="A36" s="415" t="s">
        <v>951</v>
      </c>
      <c r="B36" s="291">
        <v>58541.108432589681</v>
      </c>
      <c r="D36" s="291">
        <v>24791</v>
      </c>
      <c r="E36" s="291">
        <v>18262.283193305513</v>
      </c>
      <c r="F36" s="291">
        <v>43053.283193304385</v>
      </c>
      <c r="G36" s="291">
        <v>3055</v>
      </c>
      <c r="H36" s="291">
        <v>265.82523928529628</v>
      </c>
      <c r="I36" s="291">
        <v>3320.825239285296</v>
      </c>
      <c r="K36" s="291">
        <v>11195</v>
      </c>
      <c r="L36" s="291">
        <v>816</v>
      </c>
      <c r="M36" s="291">
        <v>12011</v>
      </c>
      <c r="N36" s="291">
        <v>155</v>
      </c>
      <c r="O36" s="291">
        <v>1</v>
      </c>
      <c r="P36" s="291">
        <v>156</v>
      </c>
    </row>
    <row r="37" spans="1:16" s="151" customFormat="1" ht="13.5" customHeight="1" x14ac:dyDescent="0.3">
      <c r="A37" s="415" t="s">
        <v>952</v>
      </c>
      <c r="B37" s="291">
        <v>67856.811925645408</v>
      </c>
      <c r="D37" s="291">
        <v>21842</v>
      </c>
      <c r="E37" s="291">
        <v>15553.428774869704</v>
      </c>
      <c r="F37" s="291">
        <v>37395.428774869717</v>
      </c>
      <c r="G37" s="291">
        <v>23158</v>
      </c>
      <c r="H37" s="291">
        <v>1280.3831507756349</v>
      </c>
      <c r="I37" s="291">
        <v>24438.383150775691</v>
      </c>
      <c r="K37" s="291">
        <v>4487</v>
      </c>
      <c r="L37" s="291">
        <v>386</v>
      </c>
      <c r="M37" s="291">
        <v>4873</v>
      </c>
      <c r="N37" s="291">
        <v>1126</v>
      </c>
      <c r="O37" s="291">
        <v>24</v>
      </c>
      <c r="P37" s="291">
        <v>1150</v>
      </c>
    </row>
    <row r="38" spans="1:16" s="151" customFormat="1" ht="13.5" customHeight="1" x14ac:dyDescent="0.3">
      <c r="A38" s="415" t="s">
        <v>953</v>
      </c>
      <c r="B38" s="291">
        <v>4689.5536060835439</v>
      </c>
      <c r="D38" s="291">
        <v>2093</v>
      </c>
      <c r="E38" s="291">
        <v>1648.4050376516161</v>
      </c>
      <c r="F38" s="291">
        <v>3741.4050376516052</v>
      </c>
      <c r="G38" s="291">
        <v>102</v>
      </c>
      <c r="H38" s="291">
        <v>40.148568431938486</v>
      </c>
      <c r="I38" s="291">
        <v>142.14856843193843</v>
      </c>
      <c r="K38" s="291">
        <v>734</v>
      </c>
      <c r="L38" s="291">
        <v>67</v>
      </c>
      <c r="M38" s="291">
        <v>801</v>
      </c>
      <c r="N38" s="291">
        <v>4</v>
      </c>
      <c r="O38" s="291">
        <v>1</v>
      </c>
      <c r="P38" s="291">
        <v>5</v>
      </c>
    </row>
    <row r="39" spans="1:16" s="151" customFormat="1" ht="13.5" customHeight="1" x14ac:dyDescent="0.3">
      <c r="A39" s="415" t="s">
        <v>954</v>
      </c>
      <c r="B39" s="291">
        <v>10059.703574299132</v>
      </c>
      <c r="D39" s="291">
        <v>4981</v>
      </c>
      <c r="E39" s="291">
        <v>2871.5530435323058</v>
      </c>
      <c r="F39" s="291">
        <v>7852.5530435322153</v>
      </c>
      <c r="G39" s="291">
        <v>456</v>
      </c>
      <c r="H39" s="291">
        <v>158.15053076691703</v>
      </c>
      <c r="I39" s="291">
        <v>614.15053076691663</v>
      </c>
      <c r="K39" s="291">
        <v>1430</v>
      </c>
      <c r="L39" s="291">
        <v>134</v>
      </c>
      <c r="M39" s="291">
        <v>1564</v>
      </c>
      <c r="N39" s="291">
        <v>26</v>
      </c>
      <c r="O39" s="291">
        <v>3</v>
      </c>
      <c r="P39" s="291">
        <v>29</v>
      </c>
    </row>
    <row r="40" spans="1:16" s="151" customFormat="1" ht="13.5" customHeight="1" x14ac:dyDescent="0.3">
      <c r="A40" s="415" t="s">
        <v>955</v>
      </c>
      <c r="B40" s="291">
        <v>30280.931953214629</v>
      </c>
      <c r="D40" s="291">
        <v>12703</v>
      </c>
      <c r="E40" s="291">
        <v>10939.549697852031</v>
      </c>
      <c r="F40" s="291">
        <v>23642.549697851053</v>
      </c>
      <c r="G40" s="291">
        <v>316</v>
      </c>
      <c r="H40" s="291">
        <v>81.382255363574473</v>
      </c>
      <c r="I40" s="291">
        <v>397.38225536357464</v>
      </c>
      <c r="K40" s="291">
        <v>5722</v>
      </c>
      <c r="L40" s="291">
        <v>490</v>
      </c>
      <c r="M40" s="291">
        <v>6212</v>
      </c>
      <c r="N40" s="291">
        <v>29</v>
      </c>
      <c r="O40" s="291">
        <v>0</v>
      </c>
      <c r="P40" s="291">
        <v>29</v>
      </c>
    </row>
    <row r="41" spans="1:16" s="151" customFormat="1" ht="13.5" customHeight="1" x14ac:dyDescent="0.3">
      <c r="A41" s="415" t="s">
        <v>956</v>
      </c>
      <c r="B41" s="291">
        <v>40032.297528020987</v>
      </c>
      <c r="D41" s="291">
        <v>8635</v>
      </c>
      <c r="E41" s="291">
        <v>7388.4008028371691</v>
      </c>
      <c r="F41" s="291">
        <v>16023.400802837739</v>
      </c>
      <c r="G41" s="291">
        <v>15526</v>
      </c>
      <c r="H41" s="291">
        <v>5778.8967251829972</v>
      </c>
      <c r="I41" s="291">
        <v>21304.896725183247</v>
      </c>
      <c r="K41" s="291">
        <v>1307</v>
      </c>
      <c r="L41" s="291">
        <v>255</v>
      </c>
      <c r="M41" s="291">
        <v>1562</v>
      </c>
      <c r="N41" s="291">
        <v>975</v>
      </c>
      <c r="O41" s="291">
        <v>167</v>
      </c>
      <c r="P41" s="291">
        <v>1142</v>
      </c>
    </row>
    <row r="42" spans="1:16" s="151" customFormat="1" ht="13.5" customHeight="1" x14ac:dyDescent="0.3">
      <c r="A42" s="415" t="s">
        <v>957</v>
      </c>
      <c r="B42" s="291">
        <v>8474.4769046159599</v>
      </c>
      <c r="D42" s="291">
        <v>2651</v>
      </c>
      <c r="E42" s="291">
        <v>2251.2758474037842</v>
      </c>
      <c r="F42" s="291">
        <v>4902.2758474037655</v>
      </c>
      <c r="G42" s="291">
        <v>1795</v>
      </c>
      <c r="H42" s="291">
        <v>999.20105721220307</v>
      </c>
      <c r="I42" s="291">
        <v>2794.2010572121944</v>
      </c>
      <c r="K42" s="291">
        <v>467</v>
      </c>
      <c r="L42" s="291">
        <v>74</v>
      </c>
      <c r="M42" s="291">
        <v>541</v>
      </c>
      <c r="N42" s="291">
        <v>216</v>
      </c>
      <c r="O42" s="291">
        <v>21</v>
      </c>
      <c r="P42" s="291">
        <v>237</v>
      </c>
    </row>
    <row r="43" spans="1:16" s="151" customFormat="1" ht="13.5" customHeight="1" thickBot="1" x14ac:dyDescent="0.35">
      <c r="A43" s="416" t="s">
        <v>958</v>
      </c>
      <c r="B43" s="417">
        <v>21689.995162233521</v>
      </c>
      <c r="D43" s="417">
        <v>8749</v>
      </c>
      <c r="E43" s="417">
        <v>6906.9282984742485</v>
      </c>
      <c r="F43" s="417">
        <v>15655.92829847467</v>
      </c>
      <c r="G43" s="417">
        <v>2302</v>
      </c>
      <c r="H43" s="417">
        <v>300.06686375885374</v>
      </c>
      <c r="I43" s="417">
        <v>2602.0668637588524</v>
      </c>
      <c r="K43" s="417">
        <v>3080</v>
      </c>
      <c r="L43" s="417">
        <v>243</v>
      </c>
      <c r="M43" s="417">
        <v>3323</v>
      </c>
      <c r="N43" s="417">
        <v>106</v>
      </c>
      <c r="O43" s="417">
        <v>3</v>
      </c>
      <c r="P43" s="417">
        <v>109</v>
      </c>
    </row>
    <row r="44" spans="1:16" s="150" customFormat="1" ht="13.5" customHeight="1" x14ac:dyDescent="0.3">
      <c r="A44" s="418" t="s">
        <v>80</v>
      </c>
      <c r="B44" s="292">
        <v>291464.77310468914</v>
      </c>
      <c r="D44" s="292">
        <v>103613</v>
      </c>
      <c r="E44" s="292">
        <v>77690.458390459564</v>
      </c>
      <c r="F44" s="292">
        <v>181303.45839045831</v>
      </c>
      <c r="G44" s="292">
        <v>61094</v>
      </c>
      <c r="H44" s="292">
        <v>9823.3147142304351</v>
      </c>
      <c r="I44" s="292">
        <v>70917.314714230815</v>
      </c>
      <c r="K44" s="292">
        <v>32744</v>
      </c>
      <c r="L44" s="292">
        <v>2812</v>
      </c>
      <c r="M44" s="292">
        <v>35556</v>
      </c>
      <c r="N44" s="292">
        <v>3444</v>
      </c>
      <c r="O44" s="292">
        <v>244</v>
      </c>
      <c r="P44" s="292">
        <v>3688</v>
      </c>
    </row>
    <row r="45" spans="1:16" s="151" customFormat="1" ht="13.5" customHeight="1" x14ac:dyDescent="0.3">
      <c r="A45" s="419" t="s">
        <v>960</v>
      </c>
      <c r="B45" s="293">
        <v>14117.447610813482</v>
      </c>
      <c r="D45" s="293">
        <v>5086</v>
      </c>
      <c r="E45" s="293">
        <v>1927.5823630770474</v>
      </c>
      <c r="F45" s="293">
        <v>7013.5823630767973</v>
      </c>
      <c r="G45" s="293">
        <v>4844</v>
      </c>
      <c r="H45" s="293">
        <v>160.86524773668225</v>
      </c>
      <c r="I45" s="293">
        <v>5004.865247736685</v>
      </c>
      <c r="K45" s="293">
        <v>1811</v>
      </c>
      <c r="L45" s="293">
        <v>41</v>
      </c>
      <c r="M45" s="293">
        <v>1852</v>
      </c>
      <c r="N45" s="293">
        <v>244</v>
      </c>
      <c r="O45" s="293">
        <v>3</v>
      </c>
      <c r="P45" s="293">
        <v>247</v>
      </c>
    </row>
    <row r="46" spans="1:16" s="151" customFormat="1" ht="13.5" customHeight="1" x14ac:dyDescent="0.3">
      <c r="A46" s="294"/>
      <c r="B46" s="152"/>
      <c r="D46" s="293"/>
      <c r="E46" s="293"/>
      <c r="F46" s="293"/>
      <c r="G46" s="293"/>
      <c r="H46" s="293"/>
      <c r="I46" s="293"/>
      <c r="K46" s="293"/>
      <c r="L46" s="293"/>
      <c r="M46" s="293"/>
      <c r="N46" s="293"/>
      <c r="O46" s="293"/>
      <c r="P46" s="293"/>
    </row>
    <row r="47" spans="1:16" s="151" customFormat="1" ht="13.5" customHeight="1" x14ac:dyDescent="0.3">
      <c r="A47" s="294"/>
      <c r="B47" s="873" t="s">
        <v>949</v>
      </c>
      <c r="D47" s="875" t="s">
        <v>70</v>
      </c>
      <c r="E47" s="875"/>
      <c r="F47" s="875"/>
      <c r="G47" s="875" t="s">
        <v>71</v>
      </c>
      <c r="H47" s="875"/>
      <c r="I47" s="875"/>
      <c r="K47" s="875" t="s">
        <v>73</v>
      </c>
      <c r="L47" s="875"/>
      <c r="M47" s="875"/>
      <c r="N47" s="875" t="s">
        <v>74</v>
      </c>
      <c r="O47" s="875"/>
      <c r="P47" s="875"/>
    </row>
    <row r="48" spans="1:16" s="151" customFormat="1" ht="13.5" customHeight="1" thickBot="1" x14ac:dyDescent="0.35">
      <c r="A48" s="420" t="s">
        <v>131</v>
      </c>
      <c r="B48" s="874"/>
      <c r="D48" s="413" t="s">
        <v>78</v>
      </c>
      <c r="E48" s="414" t="s">
        <v>931</v>
      </c>
      <c r="F48" s="414" t="s">
        <v>80</v>
      </c>
      <c r="G48" s="413" t="s">
        <v>78</v>
      </c>
      <c r="H48" s="414" t="s">
        <v>931</v>
      </c>
      <c r="I48" s="414" t="s">
        <v>80</v>
      </c>
      <c r="K48" s="413" t="s">
        <v>78</v>
      </c>
      <c r="L48" s="414" t="s">
        <v>79</v>
      </c>
      <c r="M48" s="414" t="s">
        <v>80</v>
      </c>
      <c r="N48" s="413" t="s">
        <v>78</v>
      </c>
      <c r="O48" s="414" t="s">
        <v>79</v>
      </c>
      <c r="P48" s="414" t="s">
        <v>80</v>
      </c>
    </row>
    <row r="49" spans="1:28" s="151" customFormat="1" ht="13.5" customHeight="1" x14ac:dyDescent="0.3">
      <c r="A49" s="415" t="s">
        <v>950</v>
      </c>
      <c r="B49" s="295">
        <v>0.1709980025616496</v>
      </c>
      <c r="D49" s="295">
        <v>0.15794073542534889</v>
      </c>
      <c r="E49" s="295">
        <v>0.14906965283498227</v>
      </c>
      <c r="F49" s="295">
        <v>0.15419015495535235</v>
      </c>
      <c r="G49" s="295">
        <v>0.21814431738906243</v>
      </c>
      <c r="H49" s="295">
        <v>9.2071690109226362E-2</v>
      </c>
      <c r="I49" s="295">
        <v>0.20156508060119649</v>
      </c>
      <c r="K49" s="295">
        <v>0.12507596585154102</v>
      </c>
      <c r="L49" s="295">
        <v>0.12162635821941815</v>
      </c>
      <c r="M49" s="295">
        <v>0.12481287425149701</v>
      </c>
      <c r="N49" s="295">
        <v>0.2188177874186551</v>
      </c>
      <c r="O49" s="295">
        <v>9.7165991902833995E-2</v>
      </c>
      <c r="P49" s="295">
        <v>0.21118170266836084</v>
      </c>
    </row>
    <row r="50" spans="1:28" s="151" customFormat="1" ht="13.5" customHeight="1" x14ac:dyDescent="0.3">
      <c r="A50" s="415" t="s">
        <v>951</v>
      </c>
      <c r="B50" s="295">
        <v>0.20085140241480476</v>
      </c>
      <c r="D50" s="295">
        <v>0.22807017543859648</v>
      </c>
      <c r="E50" s="295">
        <v>0.22937368240239212</v>
      </c>
      <c r="F50" s="295">
        <v>0.2286212815420855</v>
      </c>
      <c r="G50" s="295">
        <v>4.6331402226333827E-2</v>
      </c>
      <c r="H50" s="295">
        <v>2.6624644216940996E-2</v>
      </c>
      <c r="I50" s="295">
        <v>4.3739856270574792E-2</v>
      </c>
      <c r="K50" s="295">
        <v>0.32397626971494714</v>
      </c>
      <c r="L50" s="295">
        <v>0.28601472134595163</v>
      </c>
      <c r="M50" s="295">
        <v>0.32108105218135158</v>
      </c>
      <c r="N50" s="295">
        <v>4.2028199566160523E-2</v>
      </c>
      <c r="O50" s="295">
        <v>4.048582995951417E-3</v>
      </c>
      <c r="P50" s="295">
        <v>3.9644218551461247E-2</v>
      </c>
    </row>
    <row r="51" spans="1:28" s="151" customFormat="1" ht="13.5" customHeight="1" x14ac:dyDescent="0.3">
      <c r="A51" s="415" t="s">
        <v>952</v>
      </c>
      <c r="B51" s="295">
        <v>0.23281308132997741</v>
      </c>
      <c r="D51" s="295">
        <v>0.20094021104149992</v>
      </c>
      <c r="E51" s="295">
        <v>0.19535055909016688</v>
      </c>
      <c r="F51" s="295">
        <v>0.19857697755455012</v>
      </c>
      <c r="G51" s="295">
        <v>0.35120871121356428</v>
      </c>
      <c r="H51" s="295">
        <v>0.12824119313283291</v>
      </c>
      <c r="I51" s="295">
        <v>0.32188726881942742</v>
      </c>
      <c r="K51" s="295">
        <v>0.12985096223411952</v>
      </c>
      <c r="L51" s="295">
        <v>0.13529617946021733</v>
      </c>
      <c r="M51" s="295">
        <v>0.13026625320786997</v>
      </c>
      <c r="N51" s="295">
        <v>0.30531453362255967</v>
      </c>
      <c r="O51" s="295">
        <v>9.7165991902833995E-2</v>
      </c>
      <c r="P51" s="295">
        <v>0.29224904701397714</v>
      </c>
    </row>
    <row r="52" spans="1:28" s="151" customFormat="1" ht="13.5" customHeight="1" x14ac:dyDescent="0.3">
      <c r="A52" s="415" t="s">
        <v>953</v>
      </c>
      <c r="B52" s="295">
        <v>1.608960683697833E-2</v>
      </c>
      <c r="D52" s="295">
        <v>1.9255006945786069E-2</v>
      </c>
      <c r="E52" s="295">
        <v>2.0703913611163749E-2</v>
      </c>
      <c r="F52" s="295">
        <v>1.9867586186991429E-2</v>
      </c>
      <c r="G52" s="295">
        <v>1.5469077011738301E-3</v>
      </c>
      <c r="H52" s="295">
        <v>4.0212184260375377E-3</v>
      </c>
      <c r="I52" s="295">
        <v>1.8722930308790015E-3</v>
      </c>
      <c r="K52" s="295">
        <v>2.1241499059470412E-2</v>
      </c>
      <c r="L52" s="295">
        <v>2.3484051875219066E-2</v>
      </c>
      <c r="M52" s="295">
        <v>2.1412532078699743E-2</v>
      </c>
      <c r="N52" s="295">
        <v>1.0845986984815619E-3</v>
      </c>
      <c r="O52" s="295">
        <v>4.048582995951417E-3</v>
      </c>
      <c r="P52" s="295">
        <v>1.2706480304955528E-3</v>
      </c>
    </row>
    <row r="53" spans="1:28" s="151" customFormat="1" ht="13.5" customHeight="1" x14ac:dyDescent="0.3">
      <c r="A53" s="415" t="s">
        <v>954</v>
      </c>
      <c r="B53" s="295">
        <v>3.4514303279751267E-2</v>
      </c>
      <c r="D53" s="295">
        <v>4.582378862731027E-2</v>
      </c>
      <c r="E53" s="295">
        <v>3.6066612746989329E-2</v>
      </c>
      <c r="F53" s="295">
        <v>4.1698579226328004E-2</v>
      </c>
      <c r="G53" s="295">
        <v>6.9155873699535929E-3</v>
      </c>
      <c r="H53" s="295">
        <v>1.5840112194427186E-2</v>
      </c>
      <c r="I53" s="295">
        <v>8.0892109667365531E-3</v>
      </c>
      <c r="K53" s="295">
        <v>4.1383301982346986E-2</v>
      </c>
      <c r="L53" s="295">
        <v>4.6968103750438132E-2</v>
      </c>
      <c r="M53" s="295">
        <v>4.1809238665526091E-2</v>
      </c>
      <c r="N53" s="295">
        <v>7.0498915401301506E-3</v>
      </c>
      <c r="O53" s="295">
        <v>1.2145748987854249E-2</v>
      </c>
      <c r="P53" s="295">
        <v>7.3697585768742061E-3</v>
      </c>
    </row>
    <row r="54" spans="1:28" s="151" customFormat="1" ht="13.5" customHeight="1" x14ac:dyDescent="0.3">
      <c r="A54" s="415" t="s">
        <v>955</v>
      </c>
      <c r="B54" s="295">
        <v>0.10389225301795987</v>
      </c>
      <c r="D54" s="295">
        <v>0.11686400058878187</v>
      </c>
      <c r="E54" s="295">
        <v>0.13740038808182109</v>
      </c>
      <c r="F54" s="295">
        <v>0.12554652305090089</v>
      </c>
      <c r="G54" s="295">
        <v>4.7923807212836298E-3</v>
      </c>
      <c r="H54" s="295">
        <v>8.151120640211007E-3</v>
      </c>
      <c r="I54" s="295">
        <v>5.2340733045682401E-3</v>
      </c>
      <c r="K54" s="295">
        <v>0.16559108667341918</v>
      </c>
      <c r="L54" s="295">
        <v>0.1717490361023484</v>
      </c>
      <c r="M54" s="295">
        <v>0.16606073567151414</v>
      </c>
      <c r="N54" s="295">
        <v>7.863340563991324E-3</v>
      </c>
      <c r="O54" s="295">
        <v>0</v>
      </c>
      <c r="P54" s="295">
        <v>7.3697585768742061E-3</v>
      </c>
    </row>
    <row r="55" spans="1:28" s="151" customFormat="1" ht="13.5" customHeight="1" x14ac:dyDescent="0.3">
      <c r="A55" s="415" t="s">
        <v>956</v>
      </c>
      <c r="B55" s="295">
        <v>0.13734866516318964</v>
      </c>
      <c r="D55" s="295">
        <v>7.9439553261759541E-2</v>
      </c>
      <c r="E55" s="295">
        <v>9.2798073563594027E-2</v>
      </c>
      <c r="F55" s="295">
        <v>8.5087365108939175E-2</v>
      </c>
      <c r="G55" s="295">
        <v>0.23546361733749888</v>
      </c>
      <c r="H55" s="295">
        <v>0.57880534477507506</v>
      </c>
      <c r="I55" s="295">
        <v>0.28061492354217094</v>
      </c>
      <c r="K55" s="295">
        <v>3.7823759224424831E-2</v>
      </c>
      <c r="L55" s="295">
        <v>8.9379600420609884E-2</v>
      </c>
      <c r="M55" s="295">
        <v>4.1755774165953809E-2</v>
      </c>
      <c r="N55" s="295">
        <v>0.26437093275488072</v>
      </c>
      <c r="O55" s="295">
        <v>0.67611336032388669</v>
      </c>
      <c r="P55" s="295">
        <v>0.29021601016518422</v>
      </c>
    </row>
    <row r="56" spans="1:28" s="151" customFormat="1" ht="13.5" customHeight="1" x14ac:dyDescent="0.3">
      <c r="A56" s="415" t="s">
        <v>957</v>
      </c>
      <c r="B56" s="295">
        <v>2.9075475620417679E-2</v>
      </c>
      <c r="D56" s="295">
        <v>2.4388448835775858E-2</v>
      </c>
      <c r="E56" s="295">
        <v>2.8275951355954482E-2</v>
      </c>
      <c r="F56" s="295">
        <v>2.6032035272993127E-2</v>
      </c>
      <c r="G56" s="295">
        <v>2.7222542388304169E-2</v>
      </c>
      <c r="H56" s="295">
        <v>0.10007843017838576</v>
      </c>
      <c r="I56" s="295">
        <v>3.6803488237716814E-2</v>
      </c>
      <c r="K56" s="295">
        <v>1.3514686731297932E-2</v>
      </c>
      <c r="L56" s="295">
        <v>2.5937609533824048E-2</v>
      </c>
      <c r="M56" s="295">
        <v>1.4462147134302822E-2</v>
      </c>
      <c r="N56" s="295">
        <v>5.8568329718004339E-2</v>
      </c>
      <c r="O56" s="295">
        <v>8.5020242914979741E-2</v>
      </c>
      <c r="P56" s="295">
        <v>6.0228716645489205E-2</v>
      </c>
    </row>
    <row r="57" spans="1:28" s="151" customFormat="1" ht="13.5" customHeight="1" thickBot="1" x14ac:dyDescent="0.35">
      <c r="A57" s="416" t="s">
        <v>958</v>
      </c>
      <c r="B57" s="421">
        <v>7.4417209775271359E-2</v>
      </c>
      <c r="D57" s="421">
        <v>8.0488320959714435E-2</v>
      </c>
      <c r="E57" s="421">
        <v>8.6750794582523993E-2</v>
      </c>
      <c r="F57" s="421">
        <v>8.3136014859952118E-2</v>
      </c>
      <c r="G57" s="421">
        <v>3.4911583608844672E-2</v>
      </c>
      <c r="H57" s="421">
        <v>3.0054232285665044E-2</v>
      </c>
      <c r="I57" s="421">
        <v>3.4272815467920388E-2</v>
      </c>
      <c r="K57" s="421">
        <v>8.9133265808131967E-2</v>
      </c>
      <c r="L57" s="421">
        <v>8.5173501577287064E-2</v>
      </c>
      <c r="M57" s="421">
        <v>8.8831266039349877E-2</v>
      </c>
      <c r="N57" s="421">
        <v>2.8741865509761388E-2</v>
      </c>
      <c r="O57" s="421">
        <v>1.2145748987854249E-2</v>
      </c>
      <c r="P57" s="421">
        <v>2.770012706480305E-2</v>
      </c>
    </row>
    <row r="58" spans="1:28" s="150" customFormat="1" ht="13.5" customHeight="1" x14ac:dyDescent="0.3">
      <c r="A58" s="418" t="s">
        <v>80</v>
      </c>
      <c r="B58" s="296">
        <v>1</v>
      </c>
      <c r="D58" s="296">
        <v>1</v>
      </c>
      <c r="E58" s="296">
        <v>1</v>
      </c>
      <c r="F58" s="296">
        <v>1</v>
      </c>
      <c r="G58" s="296">
        <v>1</v>
      </c>
      <c r="H58" s="296">
        <v>1</v>
      </c>
      <c r="I58" s="296">
        <v>1</v>
      </c>
      <c r="K58" s="296">
        <v>1</v>
      </c>
      <c r="L58" s="296">
        <v>1</v>
      </c>
      <c r="M58" s="296">
        <v>1</v>
      </c>
      <c r="N58" s="296">
        <v>1</v>
      </c>
      <c r="O58" s="296">
        <v>1</v>
      </c>
      <c r="P58" s="296">
        <v>1</v>
      </c>
    </row>
    <row r="59" spans="1:28" s="150" customFormat="1" ht="13.5" customHeight="1" x14ac:dyDescent="0.3">
      <c r="A59" s="418"/>
      <c r="B59" s="296"/>
      <c r="D59" s="296"/>
      <c r="E59" s="296"/>
      <c r="F59" s="296"/>
      <c r="G59" s="296"/>
      <c r="H59" s="296"/>
      <c r="I59" s="296"/>
      <c r="K59" s="296"/>
      <c r="L59" s="296"/>
      <c r="M59" s="296"/>
      <c r="N59" s="296"/>
      <c r="O59" s="296"/>
      <c r="P59" s="296"/>
    </row>
    <row r="60" spans="1:28" s="151" customFormat="1" ht="13.5" customHeight="1" thickBot="1" x14ac:dyDescent="0.35">
      <c r="A60" s="153"/>
      <c r="B60" s="97"/>
      <c r="C60" s="97"/>
      <c r="D60" s="97"/>
      <c r="E60" s="97"/>
      <c r="F60" s="97"/>
      <c r="G60" s="97"/>
      <c r="H60" s="97"/>
      <c r="I60" s="97"/>
      <c r="J60" s="97"/>
      <c r="K60" s="97"/>
      <c r="L60" s="97"/>
      <c r="M60" s="97"/>
      <c r="N60" s="97"/>
      <c r="O60" s="153"/>
      <c r="P60" s="153"/>
      <c r="S60" s="154"/>
      <c r="T60" s="154"/>
      <c r="U60" s="154"/>
      <c r="Y60" s="154"/>
      <c r="Z60" s="154"/>
      <c r="AA60" s="154"/>
      <c r="AB60" s="154"/>
    </row>
    <row r="61" spans="1:28" s="151" customFormat="1" x14ac:dyDescent="0.3">
      <c r="L61" s="155"/>
      <c r="M61" s="156"/>
      <c r="N61" s="157"/>
      <c r="O61" s="158"/>
      <c r="P61" s="157"/>
      <c r="Q61" s="158"/>
      <c r="R61" s="157"/>
      <c r="S61" s="158"/>
      <c r="T61" s="833"/>
    </row>
    <row r="62" spans="1:28" s="151" customFormat="1" ht="27" customHeight="1" x14ac:dyDescent="0.3">
      <c r="A62" s="871" t="s">
        <v>97</v>
      </c>
      <c r="B62" s="873" t="s">
        <v>949</v>
      </c>
      <c r="D62" s="875" t="s">
        <v>70</v>
      </c>
      <c r="E62" s="875"/>
      <c r="F62" s="875"/>
      <c r="G62" s="875" t="s">
        <v>71</v>
      </c>
      <c r="H62" s="875"/>
      <c r="I62" s="875"/>
      <c r="K62" s="875" t="s">
        <v>73</v>
      </c>
      <c r="L62" s="875"/>
      <c r="M62" s="875"/>
      <c r="N62" s="875" t="s">
        <v>74</v>
      </c>
      <c r="O62" s="875"/>
      <c r="P62" s="875"/>
    </row>
    <row r="63" spans="1:28" s="151" customFormat="1" ht="13.5" customHeight="1" thickBot="1" x14ac:dyDescent="0.35">
      <c r="A63" s="872"/>
      <c r="B63" s="874"/>
      <c r="D63" s="413" t="s">
        <v>78</v>
      </c>
      <c r="E63" s="414" t="s">
        <v>931</v>
      </c>
      <c r="F63" s="414" t="s">
        <v>80</v>
      </c>
      <c r="G63" s="413" t="s">
        <v>78</v>
      </c>
      <c r="H63" s="414" t="s">
        <v>931</v>
      </c>
      <c r="I63" s="414" t="s">
        <v>80</v>
      </c>
      <c r="K63" s="413" t="s">
        <v>78</v>
      </c>
      <c r="L63" s="414" t="s">
        <v>79</v>
      </c>
      <c r="M63" s="414" t="s">
        <v>80</v>
      </c>
      <c r="N63" s="413" t="s">
        <v>78</v>
      </c>
      <c r="O63" s="414" t="s">
        <v>79</v>
      </c>
      <c r="P63" s="414" t="s">
        <v>80</v>
      </c>
    </row>
    <row r="64" spans="1:28" s="151" customFormat="1" ht="13.5" customHeight="1" x14ac:dyDescent="0.3">
      <c r="A64" s="415" t="s">
        <v>950</v>
      </c>
      <c r="B64" s="291">
        <v>52142.258036586369</v>
      </c>
      <c r="D64" s="291">
        <v>18225</v>
      </c>
      <c r="E64" s="291">
        <v>12203.410409662107</v>
      </c>
      <c r="F64" s="291">
        <v>30428.410409660737</v>
      </c>
      <c r="G64" s="291">
        <v>15134</v>
      </c>
      <c r="H64" s="291">
        <v>955.84762692497725</v>
      </c>
      <c r="I64" s="291">
        <v>16089.847626924909</v>
      </c>
      <c r="K64" s="291">
        <v>4463</v>
      </c>
      <c r="L64" s="291">
        <v>366</v>
      </c>
      <c r="M64" s="291">
        <v>4829</v>
      </c>
      <c r="N64" s="291">
        <v>752</v>
      </c>
      <c r="O64" s="291">
        <v>43</v>
      </c>
      <c r="P64" s="291">
        <v>795</v>
      </c>
    </row>
    <row r="65" spans="1:16" s="151" customFormat="1" ht="13.5" customHeight="1" x14ac:dyDescent="0.3">
      <c r="A65" s="415" t="s">
        <v>951</v>
      </c>
      <c r="B65" s="291">
        <v>56816.807508473292</v>
      </c>
      <c r="D65" s="291">
        <v>24355</v>
      </c>
      <c r="E65" s="291">
        <v>17875.869671052969</v>
      </c>
      <c r="F65" s="291">
        <v>42230.869671059503</v>
      </c>
      <c r="G65" s="291">
        <v>3068</v>
      </c>
      <c r="H65" s="291">
        <v>191.93783741706304</v>
      </c>
      <c r="I65" s="291">
        <v>3259.9378374170519</v>
      </c>
      <c r="K65" s="291">
        <v>10448</v>
      </c>
      <c r="L65" s="291">
        <v>748</v>
      </c>
      <c r="M65" s="291">
        <v>11196</v>
      </c>
      <c r="N65" s="291">
        <v>119</v>
      </c>
      <c r="O65" s="291">
        <v>11</v>
      </c>
      <c r="P65" s="291">
        <v>130</v>
      </c>
    </row>
    <row r="66" spans="1:16" s="151" customFormat="1" ht="13.5" customHeight="1" x14ac:dyDescent="0.3">
      <c r="A66" s="415" t="s">
        <v>952</v>
      </c>
      <c r="B66" s="291">
        <v>71354.473537896469</v>
      </c>
      <c r="D66" s="291">
        <v>23141</v>
      </c>
      <c r="E66" s="291">
        <v>16047.255586537169</v>
      </c>
      <c r="F66" s="291">
        <v>39188.255586540712</v>
      </c>
      <c r="G66" s="291">
        <v>25105</v>
      </c>
      <c r="H66" s="291">
        <v>1075.2179513574558</v>
      </c>
      <c r="I66" s="291">
        <v>26180.217951357597</v>
      </c>
      <c r="K66" s="291">
        <v>4372</v>
      </c>
      <c r="L66" s="291">
        <v>390</v>
      </c>
      <c r="M66" s="291">
        <v>4762</v>
      </c>
      <c r="N66" s="291">
        <v>1181</v>
      </c>
      <c r="O66" s="291">
        <v>43</v>
      </c>
      <c r="P66" s="291">
        <v>1224</v>
      </c>
    </row>
    <row r="67" spans="1:16" s="151" customFormat="1" ht="13.5" customHeight="1" x14ac:dyDescent="0.3">
      <c r="A67" s="415" t="s">
        <v>953</v>
      </c>
      <c r="B67" s="291">
        <v>4329.4033491886066</v>
      </c>
      <c r="D67" s="291">
        <v>1905</v>
      </c>
      <c r="E67" s="291">
        <v>1506.8575495283428</v>
      </c>
      <c r="F67" s="291">
        <v>3411.8575495283176</v>
      </c>
      <c r="G67" s="291">
        <v>137</v>
      </c>
      <c r="H67" s="291">
        <v>21.54579966027643</v>
      </c>
      <c r="I67" s="291">
        <v>158.54579966027646</v>
      </c>
      <c r="K67" s="291">
        <v>689</v>
      </c>
      <c r="L67" s="291">
        <v>67</v>
      </c>
      <c r="M67" s="291">
        <v>756</v>
      </c>
      <c r="N67" s="291">
        <v>3</v>
      </c>
      <c r="O67" s="291">
        <v>0</v>
      </c>
      <c r="P67" s="291">
        <v>3</v>
      </c>
    </row>
    <row r="68" spans="1:16" s="151" customFormat="1" ht="13.5" customHeight="1" x14ac:dyDescent="0.3">
      <c r="A68" s="415" t="s">
        <v>954</v>
      </c>
      <c r="B68" s="291">
        <v>11188.235693725437</v>
      </c>
      <c r="D68" s="291">
        <v>5461</v>
      </c>
      <c r="E68" s="291">
        <v>3333.4553196107481</v>
      </c>
      <c r="F68" s="291">
        <v>8794.4553196110046</v>
      </c>
      <c r="G68" s="291">
        <v>533</v>
      </c>
      <c r="H68" s="291">
        <v>140.7803741145602</v>
      </c>
      <c r="I68" s="291">
        <v>673.78037411456046</v>
      </c>
      <c r="K68" s="291">
        <v>1564</v>
      </c>
      <c r="L68" s="291">
        <v>122</v>
      </c>
      <c r="M68" s="291">
        <v>1686</v>
      </c>
      <c r="N68" s="291">
        <v>27</v>
      </c>
      <c r="O68" s="291">
        <v>7</v>
      </c>
      <c r="P68" s="291">
        <v>34</v>
      </c>
    </row>
    <row r="69" spans="1:16" s="151" customFormat="1" ht="13.5" customHeight="1" x14ac:dyDescent="0.3">
      <c r="A69" s="415" t="s">
        <v>955</v>
      </c>
      <c r="B69" s="291">
        <v>31610.066436090383</v>
      </c>
      <c r="D69" s="291">
        <v>13429</v>
      </c>
      <c r="E69" s="291">
        <v>11450.95600757204</v>
      </c>
      <c r="F69" s="291">
        <v>24879.956007571571</v>
      </c>
      <c r="G69" s="291">
        <v>390</v>
      </c>
      <c r="H69" s="291">
        <v>72.110428518576384</v>
      </c>
      <c r="I69" s="291">
        <v>462.11042851857627</v>
      </c>
      <c r="K69" s="291">
        <v>5806</v>
      </c>
      <c r="L69" s="291">
        <v>437</v>
      </c>
      <c r="M69" s="291">
        <v>6243</v>
      </c>
      <c r="N69" s="291">
        <v>20</v>
      </c>
      <c r="O69" s="291">
        <v>5</v>
      </c>
      <c r="P69" s="291">
        <v>25</v>
      </c>
    </row>
    <row r="70" spans="1:16" s="151" customFormat="1" ht="13.5" customHeight="1" x14ac:dyDescent="0.3">
      <c r="A70" s="415" t="s">
        <v>956</v>
      </c>
      <c r="B70" s="291">
        <v>40782.268198155994</v>
      </c>
      <c r="D70" s="291">
        <v>8876</v>
      </c>
      <c r="E70" s="291">
        <v>7166.161476551506</v>
      </c>
      <c r="F70" s="291">
        <v>16042.161476551237</v>
      </c>
      <c r="G70" s="291">
        <v>15565</v>
      </c>
      <c r="H70" s="291">
        <v>6069.1067216047659</v>
      </c>
      <c r="I70" s="291">
        <v>21634.106721604476</v>
      </c>
      <c r="K70" s="291">
        <v>1213</v>
      </c>
      <c r="L70" s="291">
        <v>275</v>
      </c>
      <c r="M70" s="291">
        <v>1488</v>
      </c>
      <c r="N70" s="291">
        <v>1391</v>
      </c>
      <c r="O70" s="291">
        <v>227</v>
      </c>
      <c r="P70" s="291">
        <v>1618</v>
      </c>
    </row>
    <row r="71" spans="1:16" s="151" customFormat="1" ht="13.5" customHeight="1" x14ac:dyDescent="0.3">
      <c r="A71" s="415" t="s">
        <v>957</v>
      </c>
      <c r="B71" s="291">
        <v>9524.3014130945994</v>
      </c>
      <c r="D71" s="291">
        <v>2838</v>
      </c>
      <c r="E71" s="291">
        <v>2226.2723819126281</v>
      </c>
      <c r="F71" s="291">
        <v>5064.2723819126459</v>
      </c>
      <c r="G71" s="291">
        <v>2343</v>
      </c>
      <c r="H71" s="291">
        <v>1134.0290311819751</v>
      </c>
      <c r="I71" s="291">
        <v>3477.0290311819513</v>
      </c>
      <c r="K71" s="291">
        <v>572</v>
      </c>
      <c r="L71" s="291">
        <v>77</v>
      </c>
      <c r="M71" s="291">
        <v>649</v>
      </c>
      <c r="N71" s="291">
        <v>285</v>
      </c>
      <c r="O71" s="291">
        <v>49</v>
      </c>
      <c r="P71" s="291">
        <v>334</v>
      </c>
    </row>
    <row r="72" spans="1:16" s="151" customFormat="1" ht="13.5" customHeight="1" thickBot="1" x14ac:dyDescent="0.35">
      <c r="A72" s="416" t="s">
        <v>958</v>
      </c>
      <c r="B72" s="417">
        <v>20637.109867445477</v>
      </c>
      <c r="D72" s="417">
        <v>8285</v>
      </c>
      <c r="E72" s="417">
        <v>7618.4614275036984</v>
      </c>
      <c r="F72" s="417">
        <v>15903.461427503575</v>
      </c>
      <c r="G72" s="417">
        <v>1352</v>
      </c>
      <c r="H72" s="417">
        <v>317.64843994184088</v>
      </c>
      <c r="I72" s="417">
        <v>1669.6484399418387</v>
      </c>
      <c r="K72" s="417">
        <v>2756</v>
      </c>
      <c r="L72" s="417">
        <v>197</v>
      </c>
      <c r="M72" s="417">
        <v>2953</v>
      </c>
      <c r="N72" s="417">
        <v>106</v>
      </c>
      <c r="O72" s="417">
        <v>5</v>
      </c>
      <c r="P72" s="417">
        <v>111</v>
      </c>
    </row>
    <row r="73" spans="1:16" s="150" customFormat="1" ht="13.5" customHeight="1" x14ac:dyDescent="0.3">
      <c r="A73" s="418" t="s">
        <v>80</v>
      </c>
      <c r="B73" s="292">
        <v>298384.92404065665</v>
      </c>
      <c r="D73" s="292">
        <v>106515</v>
      </c>
      <c r="E73" s="292">
        <v>79428.699829931211</v>
      </c>
      <c r="F73" s="292">
        <v>185943.69982993932</v>
      </c>
      <c r="G73" s="292">
        <v>63627</v>
      </c>
      <c r="H73" s="292">
        <v>9978.2242107214915</v>
      </c>
      <c r="I73" s="292">
        <v>73605.224210721251</v>
      </c>
      <c r="K73" s="292">
        <v>31883</v>
      </c>
      <c r="L73" s="292">
        <v>2679</v>
      </c>
      <c r="M73" s="292">
        <v>34562</v>
      </c>
      <c r="N73" s="292">
        <v>3884</v>
      </c>
      <c r="O73" s="292">
        <v>390</v>
      </c>
      <c r="P73" s="292">
        <v>4274</v>
      </c>
    </row>
    <row r="74" spans="1:16" s="151" customFormat="1" ht="13.5" customHeight="1" x14ac:dyDescent="0.3">
      <c r="A74" s="419" t="s">
        <v>960</v>
      </c>
      <c r="B74" s="293">
        <v>14940.012090090757</v>
      </c>
      <c r="D74" s="293">
        <v>5219</v>
      </c>
      <c r="E74" s="293">
        <v>2640.5291563369824</v>
      </c>
      <c r="F74" s="293">
        <v>7859.5291563372002</v>
      </c>
      <c r="G74" s="293">
        <v>5266</v>
      </c>
      <c r="H74" s="293">
        <v>155.4829337536589</v>
      </c>
      <c r="I74" s="293">
        <v>5421.4829337536721</v>
      </c>
      <c r="K74" s="293">
        <v>1325</v>
      </c>
      <c r="L74" s="293">
        <v>47</v>
      </c>
      <c r="M74" s="293">
        <v>1372</v>
      </c>
      <c r="N74" s="293">
        <v>282</v>
      </c>
      <c r="O74" s="293">
        <v>5</v>
      </c>
      <c r="P74" s="293">
        <v>287</v>
      </c>
    </row>
    <row r="75" spans="1:16" s="151" customFormat="1" ht="13.5" customHeight="1" x14ac:dyDescent="0.3">
      <c r="A75" s="294"/>
      <c r="B75" s="152"/>
      <c r="D75" s="293"/>
      <c r="E75" s="293"/>
      <c r="F75" s="293"/>
      <c r="G75" s="293"/>
      <c r="H75" s="293"/>
      <c r="I75" s="293"/>
      <c r="K75" s="293"/>
      <c r="L75" s="293"/>
      <c r="M75" s="293"/>
      <c r="N75" s="293"/>
      <c r="O75" s="293"/>
      <c r="P75" s="293"/>
    </row>
    <row r="76" spans="1:16" s="151" customFormat="1" ht="13.5" customHeight="1" x14ac:dyDescent="0.3">
      <c r="A76" s="294"/>
      <c r="B76" s="873" t="s">
        <v>949</v>
      </c>
      <c r="D76" s="875" t="s">
        <v>70</v>
      </c>
      <c r="E76" s="875"/>
      <c r="F76" s="875"/>
      <c r="G76" s="875" t="s">
        <v>71</v>
      </c>
      <c r="H76" s="875"/>
      <c r="I76" s="875"/>
      <c r="K76" s="875" t="s">
        <v>73</v>
      </c>
      <c r="L76" s="875"/>
      <c r="M76" s="875"/>
      <c r="N76" s="875" t="s">
        <v>74</v>
      </c>
      <c r="O76" s="875"/>
      <c r="P76" s="875"/>
    </row>
    <row r="77" spans="1:16" s="151" customFormat="1" ht="13.5" customHeight="1" thickBot="1" x14ac:dyDescent="0.35">
      <c r="A77" s="420" t="s">
        <v>131</v>
      </c>
      <c r="B77" s="874"/>
      <c r="D77" s="413" t="s">
        <v>78</v>
      </c>
      <c r="E77" s="414" t="s">
        <v>931</v>
      </c>
      <c r="F77" s="414" t="s">
        <v>80</v>
      </c>
      <c r="G77" s="413" t="s">
        <v>78</v>
      </c>
      <c r="H77" s="414" t="s">
        <v>931</v>
      </c>
      <c r="I77" s="414" t="s">
        <v>80</v>
      </c>
      <c r="K77" s="413" t="s">
        <v>78</v>
      </c>
      <c r="L77" s="414" t="s">
        <v>79</v>
      </c>
      <c r="M77" s="414" t="s">
        <v>80</v>
      </c>
      <c r="N77" s="413" t="s">
        <v>78</v>
      </c>
      <c r="O77" s="414" t="s">
        <v>79</v>
      </c>
      <c r="P77" s="414" t="s">
        <v>80</v>
      </c>
    </row>
    <row r="78" spans="1:16" s="151" customFormat="1" ht="13.5" customHeight="1" x14ac:dyDescent="0.3">
      <c r="A78" s="415" t="s">
        <v>950</v>
      </c>
      <c r="B78" s="295">
        <v>0.17474829937950112</v>
      </c>
      <c r="D78" s="295">
        <v>0.17110266159695817</v>
      </c>
      <c r="E78" s="295">
        <v>0.15363981074588207</v>
      </c>
      <c r="F78" s="295">
        <v>0.16364313734474467</v>
      </c>
      <c r="G78" s="295">
        <v>0.23785499866408916</v>
      </c>
      <c r="H78" s="295">
        <v>9.5793360295304802E-2</v>
      </c>
      <c r="I78" s="295">
        <v>0.21859654392006159</v>
      </c>
      <c r="K78" s="295">
        <v>0.13998055390019759</v>
      </c>
      <c r="L78" s="295">
        <v>0.1366181410974244</v>
      </c>
      <c r="M78" s="295">
        <v>0.13971992361553151</v>
      </c>
      <c r="N78" s="295">
        <v>0.19361483007209063</v>
      </c>
      <c r="O78" s="295">
        <v>0.11025641025641025</v>
      </c>
      <c r="P78" s="295">
        <v>0.18600842302292933</v>
      </c>
    </row>
    <row r="79" spans="1:16" s="151" customFormat="1" ht="13.5" customHeight="1" x14ac:dyDescent="0.3">
      <c r="A79" s="415" t="s">
        <v>951</v>
      </c>
      <c r="B79" s="295">
        <v>0.1904144711437622</v>
      </c>
      <c r="D79" s="295">
        <v>0.22865324132751255</v>
      </c>
      <c r="E79" s="295">
        <v>0.2250555493080951</v>
      </c>
      <c r="F79" s="295">
        <v>0.2271164320688632</v>
      </c>
      <c r="G79" s="295">
        <v>4.8218523582755746E-2</v>
      </c>
      <c r="H79" s="295">
        <v>1.9235670933393935E-2</v>
      </c>
      <c r="I79" s="295">
        <v>4.4289489942783346E-2</v>
      </c>
      <c r="K79" s="295">
        <v>0.32769814634758337</v>
      </c>
      <c r="L79" s="295">
        <v>0.27920865994774169</v>
      </c>
      <c r="M79" s="295">
        <v>0.32393958682946589</v>
      </c>
      <c r="N79" s="295">
        <v>3.0638516992790937E-2</v>
      </c>
      <c r="O79" s="295">
        <v>2.8205128205128206E-2</v>
      </c>
      <c r="P79" s="295">
        <v>3.0416471689284044E-2</v>
      </c>
    </row>
    <row r="80" spans="1:16" s="151" customFormat="1" ht="13.5" customHeight="1" x14ac:dyDescent="0.3">
      <c r="A80" s="415" t="s">
        <v>952</v>
      </c>
      <c r="B80" s="295">
        <v>0.23913565260480121</v>
      </c>
      <c r="D80" s="295">
        <v>0.2172557855701075</v>
      </c>
      <c r="E80" s="295">
        <v>0.20203346675567843</v>
      </c>
      <c r="F80" s="295">
        <v>0.2107533388997937</v>
      </c>
      <c r="G80" s="295">
        <v>0.39456520030804532</v>
      </c>
      <c r="H80" s="295">
        <v>0.10775644329600713</v>
      </c>
      <c r="I80" s="295">
        <v>0.35568423616790257</v>
      </c>
      <c r="K80" s="295">
        <v>0.13712636828403851</v>
      </c>
      <c r="L80" s="295">
        <v>0.1455767077267637</v>
      </c>
      <c r="M80" s="295">
        <v>0.13778137839245413</v>
      </c>
      <c r="N80" s="295">
        <v>0.30406797116374873</v>
      </c>
      <c r="O80" s="295">
        <v>0.11025641025641025</v>
      </c>
      <c r="P80" s="295">
        <v>0.28638277959756669</v>
      </c>
    </row>
    <row r="81" spans="1:28" s="151" customFormat="1" ht="13.5" customHeight="1" x14ac:dyDescent="0.3">
      <c r="A81" s="415" t="s">
        <v>953</v>
      </c>
      <c r="B81" s="295">
        <v>1.4509457416818755E-2</v>
      </c>
      <c r="D81" s="295">
        <v>1.7884804957048302E-2</v>
      </c>
      <c r="E81" s="295">
        <v>1.8971197473391248E-2</v>
      </c>
      <c r="F81" s="295">
        <v>1.8348874162710218E-2</v>
      </c>
      <c r="G81" s="295">
        <v>2.1531739670265768E-3</v>
      </c>
      <c r="H81" s="295">
        <v>2.1592819729512299E-3</v>
      </c>
      <c r="I81" s="295">
        <v>2.1540019932061137E-3</v>
      </c>
      <c r="K81" s="295">
        <v>2.1610262522347334E-2</v>
      </c>
      <c r="L81" s="295">
        <v>2.5009331840238895E-2</v>
      </c>
      <c r="M81" s="295">
        <v>2.1873734158902841E-2</v>
      </c>
      <c r="N81" s="295">
        <v>7.7239958805355301E-4</v>
      </c>
      <c r="O81" s="295">
        <v>0</v>
      </c>
      <c r="P81" s="295">
        <v>7.0191857744501633E-4</v>
      </c>
    </row>
    <row r="82" spans="1:28" s="151" customFormat="1" ht="13.5" customHeight="1" x14ac:dyDescent="0.3">
      <c r="A82" s="415" t="s">
        <v>954</v>
      </c>
      <c r="B82" s="295">
        <v>3.7495981841900887E-2</v>
      </c>
      <c r="D82" s="295">
        <v>5.1269774210205135E-2</v>
      </c>
      <c r="E82" s="295">
        <v>4.1967894813186885E-2</v>
      </c>
      <c r="F82" s="295">
        <v>4.7296333931476309E-2</v>
      </c>
      <c r="G82" s="295">
        <v>8.3769468936143454E-3</v>
      </c>
      <c r="H82" s="295">
        <v>1.4108760350693788E-2</v>
      </c>
      <c r="I82" s="295">
        <v>9.153974888869619E-3</v>
      </c>
      <c r="K82" s="295">
        <v>4.9054354985415424E-2</v>
      </c>
      <c r="L82" s="295">
        <v>4.5539380365808138E-2</v>
      </c>
      <c r="M82" s="295">
        <v>4.8781899195648397E-2</v>
      </c>
      <c r="N82" s="295">
        <v>6.951596292481977E-3</v>
      </c>
      <c r="O82" s="295">
        <v>1.7948717948717947E-2</v>
      </c>
      <c r="P82" s="295">
        <v>7.9550772110435191E-3</v>
      </c>
    </row>
    <row r="83" spans="1:28" s="151" customFormat="1" ht="13.5" customHeight="1" x14ac:dyDescent="0.3">
      <c r="A83" s="415" t="s">
        <v>955</v>
      </c>
      <c r="B83" s="295">
        <v>0.10593721025859648</v>
      </c>
      <c r="D83" s="295">
        <v>0.12607613951086702</v>
      </c>
      <c r="E83" s="295">
        <v>0.14416647927122386</v>
      </c>
      <c r="F83" s="295">
        <v>0.13380370526307866</v>
      </c>
      <c r="G83" s="295">
        <v>6.1294733367909847E-3</v>
      </c>
      <c r="H83" s="295">
        <v>7.2267797351250659E-3</v>
      </c>
      <c r="I83" s="295">
        <v>6.2782286647972167E-3</v>
      </c>
      <c r="K83" s="295">
        <v>0.18210331524636955</v>
      </c>
      <c r="L83" s="295">
        <v>0.16312056737588654</v>
      </c>
      <c r="M83" s="295">
        <v>0.18063190787570163</v>
      </c>
      <c r="N83" s="295">
        <v>5.1493305870236872E-3</v>
      </c>
      <c r="O83" s="295">
        <v>1.282051282051282E-2</v>
      </c>
      <c r="P83" s="295">
        <v>5.8493214787084698E-3</v>
      </c>
    </row>
    <row r="84" spans="1:28" s="151" customFormat="1" ht="13.5" customHeight="1" x14ac:dyDescent="0.3">
      <c r="A84" s="415" t="s">
        <v>956</v>
      </c>
      <c r="B84" s="295">
        <v>0.13667670486126562</v>
      </c>
      <c r="D84" s="295">
        <v>8.3330986246068633E-2</v>
      </c>
      <c r="E84" s="295">
        <v>9.0221311590084383E-2</v>
      </c>
      <c r="F84" s="295">
        <v>8.6274294268765775E-2</v>
      </c>
      <c r="G84" s="295">
        <v>0.24462885253115815</v>
      </c>
      <c r="H84" s="295">
        <v>0.60823515221110969</v>
      </c>
      <c r="I84" s="295">
        <v>0.29392080458404851</v>
      </c>
      <c r="K84" s="295">
        <v>3.804535332308754E-2</v>
      </c>
      <c r="L84" s="295">
        <v>0.10265024262784621</v>
      </c>
      <c r="M84" s="295">
        <v>4.3053064058792896E-2</v>
      </c>
      <c r="N84" s="295">
        <v>0.3581359423274974</v>
      </c>
      <c r="O84" s="295">
        <v>0.58205128205128209</v>
      </c>
      <c r="P84" s="295">
        <v>0.37856808610201215</v>
      </c>
    </row>
    <row r="85" spans="1:28" s="151" customFormat="1" ht="13.5" customHeight="1" x14ac:dyDescent="0.3">
      <c r="A85" s="415" t="s">
        <v>957</v>
      </c>
      <c r="B85" s="295">
        <v>3.1919512836368569E-2</v>
      </c>
      <c r="D85" s="295">
        <v>2.6644134628925502E-2</v>
      </c>
      <c r="E85" s="295">
        <v>2.8028563814835344E-2</v>
      </c>
      <c r="F85" s="295">
        <v>2.7235514763578095E-2</v>
      </c>
      <c r="G85" s="295">
        <v>3.6823989815644304E-2</v>
      </c>
      <c r="H85" s="295">
        <v>0.11365038580346526</v>
      </c>
      <c r="I85" s="295">
        <v>4.7238889202045137E-2</v>
      </c>
      <c r="K85" s="295">
        <v>1.7940595301571369E-2</v>
      </c>
      <c r="L85" s="295">
        <v>2.874206793579694E-2</v>
      </c>
      <c r="M85" s="295">
        <v>1.8777848504137492E-2</v>
      </c>
      <c r="N85" s="295">
        <v>7.3377960865087535E-2</v>
      </c>
      <c r="O85" s="295">
        <v>0.12564102564102564</v>
      </c>
      <c r="P85" s="295">
        <v>7.8146934955545158E-2</v>
      </c>
    </row>
    <row r="86" spans="1:28" s="151" customFormat="1" ht="13.5" customHeight="1" thickBot="1" x14ac:dyDescent="0.35">
      <c r="A86" s="416" t="s">
        <v>958</v>
      </c>
      <c r="B86" s="421">
        <v>6.9162709656985052E-2</v>
      </c>
      <c r="D86" s="421">
        <v>7.7782471952307183E-2</v>
      </c>
      <c r="E86" s="421">
        <v>9.5915726227622636E-2</v>
      </c>
      <c r="F86" s="421">
        <v>8.5528369296989287E-2</v>
      </c>
      <c r="G86" s="421">
        <v>2.1248840900875414E-2</v>
      </c>
      <c r="H86" s="421">
        <v>3.183416540194909E-2</v>
      </c>
      <c r="I86" s="421">
        <v>2.2683830636285728E-2</v>
      </c>
      <c r="K86" s="421">
        <v>8.6441050089389335E-2</v>
      </c>
      <c r="L86" s="421">
        <v>7.353490108249347E-2</v>
      </c>
      <c r="M86" s="421">
        <v>8.5440657369365194E-2</v>
      </c>
      <c r="N86" s="421">
        <v>2.729145211122554E-2</v>
      </c>
      <c r="O86" s="421">
        <v>1.282051282051282E-2</v>
      </c>
      <c r="P86" s="421">
        <v>2.5970987365465607E-2</v>
      </c>
    </row>
    <row r="87" spans="1:28" s="150" customFormat="1" ht="13.5" customHeight="1" x14ac:dyDescent="0.3">
      <c r="A87" s="418" t="s">
        <v>80</v>
      </c>
      <c r="B87" s="296">
        <v>1</v>
      </c>
      <c r="D87" s="296">
        <v>1</v>
      </c>
      <c r="E87" s="296">
        <v>1</v>
      </c>
      <c r="F87" s="296">
        <v>1</v>
      </c>
      <c r="G87" s="296">
        <v>1</v>
      </c>
      <c r="H87" s="296">
        <v>1</v>
      </c>
      <c r="I87" s="296">
        <v>1</v>
      </c>
      <c r="K87" s="296">
        <v>1</v>
      </c>
      <c r="L87" s="296">
        <v>1</v>
      </c>
      <c r="M87" s="296">
        <v>1</v>
      </c>
      <c r="N87" s="296">
        <v>1</v>
      </c>
      <c r="O87" s="296">
        <v>1</v>
      </c>
      <c r="P87" s="296">
        <v>1</v>
      </c>
    </row>
    <row r="88" spans="1:28" s="150" customFormat="1" ht="13.5" customHeight="1" x14ac:dyDescent="0.3">
      <c r="A88" s="418"/>
      <c r="B88" s="296"/>
      <c r="D88" s="296"/>
      <c r="E88" s="296"/>
      <c r="F88" s="296"/>
      <c r="G88" s="296"/>
      <c r="H88" s="296"/>
      <c r="I88" s="296"/>
      <c r="K88" s="296"/>
      <c r="L88" s="296"/>
      <c r="M88" s="296"/>
      <c r="N88" s="296"/>
      <c r="O88" s="296"/>
      <c r="P88" s="296"/>
    </row>
    <row r="89" spans="1:28" s="151" customFormat="1" ht="13.5" customHeight="1" thickBot="1" x14ac:dyDescent="0.35">
      <c r="A89" s="153"/>
      <c r="B89" s="97"/>
      <c r="C89" s="97"/>
      <c r="D89" s="97"/>
      <c r="E89" s="97"/>
      <c r="F89" s="97"/>
      <c r="G89" s="97"/>
      <c r="H89" s="97"/>
      <c r="I89" s="97"/>
      <c r="J89" s="97"/>
      <c r="K89" s="97"/>
      <c r="L89" s="97"/>
      <c r="M89" s="97"/>
      <c r="N89" s="97"/>
      <c r="O89" s="153"/>
      <c r="P89" s="153"/>
      <c r="S89" s="154"/>
      <c r="T89" s="154"/>
      <c r="U89" s="154"/>
      <c r="Y89" s="154"/>
      <c r="Z89" s="154"/>
      <c r="AA89" s="154"/>
      <c r="AB89" s="154"/>
    </row>
    <row r="90" spans="1:28" s="151" customFormat="1" x14ac:dyDescent="0.3">
      <c r="L90" s="155"/>
      <c r="M90" s="156"/>
      <c r="N90" s="157"/>
      <c r="O90" s="158"/>
      <c r="P90" s="157"/>
      <c r="Q90" s="158"/>
      <c r="R90" s="157"/>
      <c r="S90" s="158"/>
      <c r="T90" s="833"/>
    </row>
    <row r="91" spans="1:28" s="150" customFormat="1" ht="13.5" customHeight="1" x14ac:dyDescent="0.3">
      <c r="A91" s="418"/>
      <c r="B91" s="296"/>
      <c r="D91" s="296"/>
      <c r="E91" s="296"/>
      <c r="F91" s="296"/>
      <c r="G91" s="296"/>
      <c r="H91" s="296"/>
      <c r="I91" s="296"/>
      <c r="K91" s="296"/>
      <c r="L91" s="296"/>
      <c r="M91" s="296"/>
      <c r="N91" s="296"/>
      <c r="O91" s="296"/>
      <c r="P91" s="296"/>
    </row>
    <row r="92" spans="1:28" s="151" customFormat="1" ht="27" customHeight="1" x14ac:dyDescent="0.3">
      <c r="A92" s="871" t="s">
        <v>96</v>
      </c>
      <c r="B92" s="873" t="s">
        <v>949</v>
      </c>
      <c r="D92" s="875" t="s">
        <v>70</v>
      </c>
      <c r="E92" s="875"/>
      <c r="F92" s="875"/>
      <c r="G92" s="875" t="s">
        <v>71</v>
      </c>
      <c r="H92" s="875"/>
      <c r="I92" s="875"/>
      <c r="K92" s="875" t="s">
        <v>73</v>
      </c>
      <c r="L92" s="875"/>
      <c r="M92" s="875"/>
      <c r="N92" s="875" t="s">
        <v>74</v>
      </c>
      <c r="O92" s="875"/>
      <c r="P92" s="875"/>
    </row>
    <row r="93" spans="1:28" s="151" customFormat="1" ht="13.5" customHeight="1" thickBot="1" x14ac:dyDescent="0.35">
      <c r="A93" s="872"/>
      <c r="B93" s="874"/>
      <c r="D93" s="413" t="s">
        <v>78</v>
      </c>
      <c r="E93" s="414" t="s">
        <v>931</v>
      </c>
      <c r="F93" s="414" t="s">
        <v>80</v>
      </c>
      <c r="G93" s="413" t="s">
        <v>78</v>
      </c>
      <c r="H93" s="414" t="s">
        <v>931</v>
      </c>
      <c r="I93" s="414" t="s">
        <v>80</v>
      </c>
      <c r="K93" s="413" t="s">
        <v>78</v>
      </c>
      <c r="L93" s="414" t="s">
        <v>79</v>
      </c>
      <c r="M93" s="414" t="s">
        <v>80</v>
      </c>
      <c r="N93" s="413" t="s">
        <v>78</v>
      </c>
      <c r="O93" s="414" t="s">
        <v>79</v>
      </c>
      <c r="P93" s="414" t="s">
        <v>80</v>
      </c>
    </row>
    <row r="94" spans="1:28" s="151" customFormat="1" ht="13.5" customHeight="1" x14ac:dyDescent="0.3">
      <c r="A94" s="415" t="s">
        <v>950</v>
      </c>
      <c r="B94" s="291">
        <v>52545.854115799993</v>
      </c>
      <c r="D94" s="291">
        <v>18088</v>
      </c>
      <c r="E94" s="291">
        <v>12341.51877957641</v>
      </c>
      <c r="F94" s="291">
        <v>30429.518779575075</v>
      </c>
      <c r="G94" s="291">
        <v>16126</v>
      </c>
      <c r="H94" s="291">
        <v>965.33533623195137</v>
      </c>
      <c r="I94" s="291">
        <v>17091.335336232009</v>
      </c>
      <c r="K94" s="291">
        <v>4098</v>
      </c>
      <c r="L94" s="291">
        <v>260</v>
      </c>
      <c r="M94" s="291">
        <v>4358</v>
      </c>
      <c r="N94" s="291">
        <v>636</v>
      </c>
      <c r="O94" s="291">
        <v>31</v>
      </c>
      <c r="P94" s="291">
        <v>667</v>
      </c>
    </row>
    <row r="95" spans="1:28" s="151" customFormat="1" ht="13.5" customHeight="1" x14ac:dyDescent="0.3">
      <c r="A95" s="415" t="s">
        <v>951</v>
      </c>
      <c r="B95" s="291">
        <v>58994.397441918169</v>
      </c>
      <c r="D95" s="291">
        <v>24341</v>
      </c>
      <c r="E95" s="291">
        <v>18741.806739137188</v>
      </c>
      <c r="F95" s="291">
        <v>43082.806739128057</v>
      </c>
      <c r="G95" s="291">
        <v>3999</v>
      </c>
      <c r="H95" s="291">
        <v>194.59070279526446</v>
      </c>
      <c r="I95" s="291">
        <v>4193.5907027952726</v>
      </c>
      <c r="K95" s="291">
        <v>11036</v>
      </c>
      <c r="L95" s="291">
        <v>509</v>
      </c>
      <c r="M95" s="291">
        <v>11545</v>
      </c>
      <c r="N95" s="291">
        <v>162</v>
      </c>
      <c r="O95" s="291">
        <v>11</v>
      </c>
      <c r="P95" s="291">
        <v>173</v>
      </c>
    </row>
    <row r="96" spans="1:28" s="151" customFormat="1" ht="13.5" customHeight="1" x14ac:dyDescent="0.3">
      <c r="A96" s="415" t="s">
        <v>952</v>
      </c>
      <c r="B96" s="291">
        <v>72258.409061576254</v>
      </c>
      <c r="D96" s="291">
        <v>23527</v>
      </c>
      <c r="E96" s="291">
        <v>16224.877684529438</v>
      </c>
      <c r="F96" s="291">
        <v>39751.877684521314</v>
      </c>
      <c r="G96" s="291">
        <v>25434</v>
      </c>
      <c r="H96" s="291">
        <v>1285.5313770623113</v>
      </c>
      <c r="I96" s="291">
        <v>26719.531377062227</v>
      </c>
      <c r="K96" s="291">
        <v>4180</v>
      </c>
      <c r="L96" s="291">
        <v>303</v>
      </c>
      <c r="M96" s="291">
        <v>4483</v>
      </c>
      <c r="N96" s="291">
        <v>1270</v>
      </c>
      <c r="O96" s="291">
        <v>34</v>
      </c>
      <c r="P96" s="291">
        <v>1304</v>
      </c>
    </row>
    <row r="97" spans="1:16" s="151" customFormat="1" ht="13.5" customHeight="1" x14ac:dyDescent="0.3">
      <c r="A97" s="415" t="s">
        <v>953</v>
      </c>
      <c r="B97" s="291">
        <v>4361.7971102155507</v>
      </c>
      <c r="D97" s="291">
        <v>1970</v>
      </c>
      <c r="E97" s="291">
        <v>1456.478043097917</v>
      </c>
      <c r="F97" s="291">
        <v>3426.4780430979404</v>
      </c>
      <c r="G97" s="291">
        <v>135</v>
      </c>
      <c r="H97" s="291">
        <v>16.319067117613699</v>
      </c>
      <c r="I97" s="291">
        <v>151.31906711761368</v>
      </c>
      <c r="K97" s="291">
        <v>743</v>
      </c>
      <c r="L97" s="291">
        <v>32</v>
      </c>
      <c r="M97" s="291">
        <v>775</v>
      </c>
      <c r="N97" s="291">
        <v>8</v>
      </c>
      <c r="O97" s="291">
        <v>1</v>
      </c>
      <c r="P97" s="291">
        <v>9</v>
      </c>
    </row>
    <row r="98" spans="1:16" s="151" customFormat="1" ht="13.5" customHeight="1" x14ac:dyDescent="0.3">
      <c r="A98" s="415" t="s">
        <v>954</v>
      </c>
      <c r="B98" s="291">
        <v>12200.537596940076</v>
      </c>
      <c r="D98" s="291">
        <v>5978</v>
      </c>
      <c r="E98" s="291">
        <v>3583.7873026196944</v>
      </c>
      <c r="F98" s="291">
        <v>9561.787302619794</v>
      </c>
      <c r="G98" s="291">
        <v>613</v>
      </c>
      <c r="H98" s="291">
        <v>187.75029432020813</v>
      </c>
      <c r="I98" s="291">
        <v>800.75029432020904</v>
      </c>
      <c r="K98" s="291">
        <v>1708</v>
      </c>
      <c r="L98" s="291">
        <v>81</v>
      </c>
      <c r="M98" s="291">
        <v>1789</v>
      </c>
      <c r="N98" s="291">
        <v>41</v>
      </c>
      <c r="O98" s="291">
        <v>8</v>
      </c>
      <c r="P98" s="291">
        <v>49</v>
      </c>
    </row>
    <row r="99" spans="1:16" s="151" customFormat="1" ht="13.5" customHeight="1" x14ac:dyDescent="0.3">
      <c r="A99" s="415" t="s">
        <v>955</v>
      </c>
      <c r="B99" s="291">
        <v>33695.94447394045</v>
      </c>
      <c r="D99" s="291">
        <v>14206</v>
      </c>
      <c r="E99" s="291">
        <v>11867.92405193203</v>
      </c>
      <c r="F99" s="291">
        <v>26073.924051931041</v>
      </c>
      <c r="G99" s="291">
        <v>413</v>
      </c>
      <c r="H99" s="291">
        <v>63.020422010369003</v>
      </c>
      <c r="I99" s="291">
        <v>476.02042201036897</v>
      </c>
      <c r="K99" s="291">
        <v>6748</v>
      </c>
      <c r="L99" s="291">
        <v>365</v>
      </c>
      <c r="M99" s="291">
        <v>7113</v>
      </c>
      <c r="N99" s="291">
        <v>30</v>
      </c>
      <c r="O99" s="291">
        <v>3</v>
      </c>
      <c r="P99" s="291">
        <v>33</v>
      </c>
    </row>
    <row r="100" spans="1:16" s="151" customFormat="1" ht="13.5" customHeight="1" x14ac:dyDescent="0.3">
      <c r="A100" s="415" t="s">
        <v>956</v>
      </c>
      <c r="B100" s="291">
        <v>41844.709671745492</v>
      </c>
      <c r="D100" s="291">
        <v>8252</v>
      </c>
      <c r="E100" s="291">
        <v>7270.5908840290231</v>
      </c>
      <c r="F100" s="291">
        <v>15522.590884029567</v>
      </c>
      <c r="G100" s="291">
        <v>17181</v>
      </c>
      <c r="H100" s="291">
        <v>6258.1187877209368</v>
      </c>
      <c r="I100" s="291">
        <v>23439.118787720836</v>
      </c>
      <c r="K100" s="291">
        <v>1134</v>
      </c>
      <c r="L100" s="291">
        <v>212</v>
      </c>
      <c r="M100" s="291">
        <v>1346</v>
      </c>
      <c r="N100" s="291">
        <v>1393</v>
      </c>
      <c r="O100" s="291">
        <v>144</v>
      </c>
      <c r="P100" s="291">
        <v>1537</v>
      </c>
    </row>
    <row r="101" spans="1:16" s="151" customFormat="1" ht="13.5" customHeight="1" x14ac:dyDescent="0.3">
      <c r="A101" s="415" t="s">
        <v>957</v>
      </c>
      <c r="B101" s="291">
        <v>10132.412529805311</v>
      </c>
      <c r="D101" s="291">
        <v>3057</v>
      </c>
      <c r="E101" s="291">
        <v>2294.5208087359001</v>
      </c>
      <c r="F101" s="291">
        <v>5351.5208087359224</v>
      </c>
      <c r="G101" s="291">
        <v>2574</v>
      </c>
      <c r="H101" s="291">
        <v>1201.8917210691989</v>
      </c>
      <c r="I101" s="291">
        <v>3775.8917210692157</v>
      </c>
      <c r="K101" s="291">
        <v>606</v>
      </c>
      <c r="L101" s="291">
        <v>61</v>
      </c>
      <c r="M101" s="291">
        <v>667</v>
      </c>
      <c r="N101" s="291">
        <v>304</v>
      </c>
      <c r="O101" s="291">
        <v>34</v>
      </c>
      <c r="P101" s="291">
        <v>338</v>
      </c>
    </row>
    <row r="102" spans="1:16" s="151" customFormat="1" ht="13.5" customHeight="1" thickBot="1" x14ac:dyDescent="0.35">
      <c r="A102" s="416" t="s">
        <v>958</v>
      </c>
      <c r="B102" s="417">
        <v>17997.477722792577</v>
      </c>
      <c r="D102" s="417">
        <v>7575</v>
      </c>
      <c r="E102" s="417">
        <v>6747.2672427140424</v>
      </c>
      <c r="F102" s="417">
        <v>14322.267242714548</v>
      </c>
      <c r="G102" s="417">
        <v>475</v>
      </c>
      <c r="H102" s="417">
        <v>169.2104800780522</v>
      </c>
      <c r="I102" s="417">
        <v>644.21048007805234</v>
      </c>
      <c r="K102" s="417">
        <v>2773</v>
      </c>
      <c r="L102" s="417">
        <v>222</v>
      </c>
      <c r="M102" s="417">
        <v>2995</v>
      </c>
      <c r="N102" s="417">
        <v>32</v>
      </c>
      <c r="O102" s="417">
        <v>4</v>
      </c>
      <c r="P102" s="417">
        <v>36</v>
      </c>
    </row>
    <row r="103" spans="1:16" s="150" customFormat="1" ht="13.5" customHeight="1" x14ac:dyDescent="0.3">
      <c r="A103" s="418" t="s">
        <v>80</v>
      </c>
      <c r="B103" s="292">
        <v>304031.53972473391</v>
      </c>
      <c r="D103" s="292">
        <v>106994</v>
      </c>
      <c r="E103" s="292">
        <v>80528.771536371642</v>
      </c>
      <c r="F103" s="292">
        <v>187522.77153635328</v>
      </c>
      <c r="G103" s="292">
        <v>66950</v>
      </c>
      <c r="H103" s="292">
        <v>10341.768188405907</v>
      </c>
      <c r="I103" s="292">
        <v>77291.768188405811</v>
      </c>
      <c r="K103" s="292">
        <v>33026</v>
      </c>
      <c r="L103" s="292">
        <v>2045</v>
      </c>
      <c r="M103" s="292">
        <v>35071</v>
      </c>
      <c r="N103" s="292">
        <v>3876</v>
      </c>
      <c r="O103" s="292">
        <v>270</v>
      </c>
      <c r="P103" s="292">
        <v>4146</v>
      </c>
    </row>
    <row r="104" spans="1:16" s="151" customFormat="1" ht="13.5" customHeight="1" x14ac:dyDescent="0.3">
      <c r="A104" s="419" t="s">
        <v>960</v>
      </c>
      <c r="B104" s="293">
        <v>8715.1170908044733</v>
      </c>
      <c r="D104" s="293">
        <v>1580</v>
      </c>
      <c r="E104" s="293">
        <v>2151.8334137072666</v>
      </c>
      <c r="F104" s="293">
        <v>3731.8334137072793</v>
      </c>
      <c r="G104" s="293">
        <v>3839</v>
      </c>
      <c r="H104" s="293">
        <v>420.28367709735971</v>
      </c>
      <c r="I104" s="293">
        <v>4259.283677097379</v>
      </c>
      <c r="K104" s="293">
        <v>509</v>
      </c>
      <c r="L104" s="293">
        <v>51</v>
      </c>
      <c r="M104" s="293">
        <v>560</v>
      </c>
      <c r="N104" s="293">
        <v>160</v>
      </c>
      <c r="O104" s="293">
        <v>4</v>
      </c>
      <c r="P104" s="293">
        <v>164</v>
      </c>
    </row>
    <row r="105" spans="1:16" s="151" customFormat="1" ht="13.5" customHeight="1" x14ac:dyDescent="0.3">
      <c r="A105" s="294"/>
      <c r="B105" s="293"/>
      <c r="D105" s="293"/>
      <c r="E105" s="293"/>
      <c r="F105" s="293"/>
      <c r="G105" s="293"/>
      <c r="H105" s="293"/>
      <c r="I105" s="293"/>
      <c r="K105" s="293"/>
      <c r="L105" s="293"/>
      <c r="M105" s="293"/>
      <c r="N105" s="293"/>
      <c r="O105" s="293"/>
      <c r="P105" s="293"/>
    </row>
    <row r="106" spans="1:16" s="151" customFormat="1" ht="13.5" customHeight="1" x14ac:dyDescent="0.3">
      <c r="A106" s="294"/>
      <c r="B106" s="152"/>
      <c r="D106" s="293"/>
      <c r="E106" s="293"/>
      <c r="F106" s="293"/>
      <c r="G106" s="293"/>
      <c r="H106" s="293"/>
      <c r="I106" s="293"/>
      <c r="K106" s="293"/>
      <c r="L106" s="293"/>
      <c r="M106" s="293"/>
      <c r="N106" s="293"/>
      <c r="O106" s="293"/>
      <c r="P106" s="293"/>
    </row>
    <row r="107" spans="1:16" s="151" customFormat="1" ht="13.5" customHeight="1" x14ac:dyDescent="0.3">
      <c r="A107" s="294"/>
      <c r="B107" s="873" t="s">
        <v>949</v>
      </c>
      <c r="D107" s="875" t="s">
        <v>70</v>
      </c>
      <c r="E107" s="875"/>
      <c r="F107" s="875"/>
      <c r="G107" s="875" t="s">
        <v>71</v>
      </c>
      <c r="H107" s="875"/>
      <c r="I107" s="875"/>
      <c r="K107" s="875" t="s">
        <v>73</v>
      </c>
      <c r="L107" s="875"/>
      <c r="M107" s="875"/>
      <c r="N107" s="875" t="s">
        <v>74</v>
      </c>
      <c r="O107" s="875"/>
      <c r="P107" s="875"/>
    </row>
    <row r="108" spans="1:16" s="151" customFormat="1" ht="13.5" customHeight="1" thickBot="1" x14ac:dyDescent="0.35">
      <c r="A108" s="420" t="s">
        <v>131</v>
      </c>
      <c r="B108" s="874"/>
      <c r="D108" s="413" t="s">
        <v>78</v>
      </c>
      <c r="E108" s="414" t="s">
        <v>931</v>
      </c>
      <c r="F108" s="414" t="s">
        <v>80</v>
      </c>
      <c r="G108" s="413" t="s">
        <v>78</v>
      </c>
      <c r="H108" s="414" t="s">
        <v>931</v>
      </c>
      <c r="I108" s="414" t="s">
        <v>80</v>
      </c>
      <c r="K108" s="413" t="s">
        <v>78</v>
      </c>
      <c r="L108" s="414" t="s">
        <v>79</v>
      </c>
      <c r="M108" s="414" t="s">
        <v>80</v>
      </c>
      <c r="N108" s="413" t="s">
        <v>78</v>
      </c>
      <c r="O108" s="414" t="s">
        <v>79</v>
      </c>
      <c r="P108" s="414" t="s">
        <v>80</v>
      </c>
    </row>
    <row r="109" spans="1:16" s="151" customFormat="1" ht="13.5" customHeight="1" x14ac:dyDescent="0.3">
      <c r="A109" s="415" t="s">
        <v>950</v>
      </c>
      <c r="B109" s="295">
        <v>0.17283027334392448</v>
      </c>
      <c r="D109" s="295">
        <v>0.16905620875936969</v>
      </c>
      <c r="E109" s="295">
        <v>0.15325601700011326</v>
      </c>
      <c r="F109" s="295">
        <v>0.16227105929732907</v>
      </c>
      <c r="G109" s="295">
        <v>0.24086631814787154</v>
      </c>
      <c r="H109" s="295">
        <v>9.3343354699652117E-2</v>
      </c>
      <c r="I109" s="295">
        <v>0.22112749826825417</v>
      </c>
      <c r="K109" s="295">
        <v>0.12408405498697996</v>
      </c>
      <c r="L109" s="295">
        <v>0.12713936430317849</v>
      </c>
      <c r="M109" s="295">
        <v>0.12426221094351458</v>
      </c>
      <c r="N109" s="295">
        <v>0.16408668730650156</v>
      </c>
      <c r="O109" s="295">
        <v>0.11481481481481481</v>
      </c>
      <c r="P109" s="295">
        <v>0.16087795465508925</v>
      </c>
    </row>
    <row r="110" spans="1:16" s="151" customFormat="1" ht="13.5" customHeight="1" x14ac:dyDescent="0.3">
      <c r="A110" s="415" t="s">
        <v>951</v>
      </c>
      <c r="B110" s="295">
        <v>0.1940403863866588</v>
      </c>
      <c r="D110" s="295">
        <v>0.22749873824700451</v>
      </c>
      <c r="E110" s="295">
        <v>0.232734293365847</v>
      </c>
      <c r="F110" s="295">
        <v>0.22974706690902336</v>
      </c>
      <c r="G110" s="295">
        <v>5.9731142643764001E-2</v>
      </c>
      <c r="H110" s="295">
        <v>1.8815999280801798E-2</v>
      </c>
      <c r="I110" s="295">
        <v>5.4256627854249742E-2</v>
      </c>
      <c r="K110" s="295">
        <v>0.33416096408889967</v>
      </c>
      <c r="L110" s="295">
        <v>0.24889975550122248</v>
      </c>
      <c r="M110" s="295">
        <v>0.32918935872943456</v>
      </c>
      <c r="N110" s="295">
        <v>4.1795665634674919E-2</v>
      </c>
      <c r="O110" s="295">
        <v>4.0740740740740744E-2</v>
      </c>
      <c r="P110" s="295">
        <v>4.1726965750120595E-2</v>
      </c>
    </row>
    <row r="111" spans="1:16" s="151" customFormat="1" ht="13.5" customHeight="1" x14ac:dyDescent="0.3">
      <c r="A111" s="415" t="s">
        <v>952</v>
      </c>
      <c r="B111" s="295">
        <v>0.23766747728540943</v>
      </c>
      <c r="D111" s="295">
        <v>0.21989083500009346</v>
      </c>
      <c r="E111" s="295">
        <v>0.20147926480166539</v>
      </c>
      <c r="F111" s="295">
        <v>0.2119842692108195</v>
      </c>
      <c r="G111" s="295">
        <v>0.37989544436146377</v>
      </c>
      <c r="H111" s="295">
        <v>0.12430479523835321</v>
      </c>
      <c r="I111" s="295">
        <v>0.34569698692790812</v>
      </c>
      <c r="K111" s="295">
        <v>0.12656694725367892</v>
      </c>
      <c r="L111" s="295">
        <v>0.14816625916870416</v>
      </c>
      <c r="M111" s="295">
        <v>0.12782640928402383</v>
      </c>
      <c r="N111" s="295">
        <v>0.32765737874097006</v>
      </c>
      <c r="O111" s="295">
        <v>0.12592592592592591</v>
      </c>
      <c r="P111" s="295">
        <v>0.31452001929570672</v>
      </c>
    </row>
    <row r="112" spans="1:16" s="151" customFormat="1" ht="13.5" customHeight="1" x14ac:dyDescent="0.3">
      <c r="A112" s="415" t="s">
        <v>953</v>
      </c>
      <c r="B112" s="295">
        <v>1.4346528370591628E-2</v>
      </c>
      <c r="D112" s="295">
        <v>1.841224741574294E-2</v>
      </c>
      <c r="E112" s="295">
        <v>1.8086430667082556E-2</v>
      </c>
      <c r="F112" s="295">
        <v>1.8272330421661251E-2</v>
      </c>
      <c r="G112" s="295">
        <v>2.0164301717699776E-3</v>
      </c>
      <c r="H112" s="295">
        <v>1.577976494958464E-3</v>
      </c>
      <c r="I112" s="295">
        <v>1.9577643346023539E-3</v>
      </c>
      <c r="K112" s="295">
        <v>2.2497426270211347E-2</v>
      </c>
      <c r="L112" s="295">
        <v>1.5647921760391197E-2</v>
      </c>
      <c r="M112" s="295">
        <v>2.2098029711157367E-2</v>
      </c>
      <c r="N112" s="295">
        <v>2.0639834881320948E-3</v>
      </c>
      <c r="O112" s="295">
        <v>3.7037037037037038E-3</v>
      </c>
      <c r="P112" s="295">
        <v>2.1707670043415342E-3</v>
      </c>
    </row>
    <row r="113" spans="1:16" s="151" customFormat="1" ht="13.5" customHeight="1" x14ac:dyDescent="0.3">
      <c r="A113" s="415" t="s">
        <v>954</v>
      </c>
      <c r="B113" s="295">
        <v>4.012918399185255E-2</v>
      </c>
      <c r="D113" s="295">
        <v>5.5872291904218926E-2</v>
      </c>
      <c r="E113" s="295">
        <v>4.4503191024105472E-2</v>
      </c>
      <c r="F113" s="295">
        <v>5.0990006303133911E-2</v>
      </c>
      <c r="G113" s="295">
        <v>9.156086631814787E-3</v>
      </c>
      <c r="H113" s="295">
        <v>1.8154564180880964E-2</v>
      </c>
      <c r="I113" s="295">
        <v>1.0360098016755243E-2</v>
      </c>
      <c r="K113" s="295">
        <v>5.1716829164900384E-2</v>
      </c>
      <c r="L113" s="295">
        <v>3.9608801955990217E-2</v>
      </c>
      <c r="M113" s="295">
        <v>5.1010806649368426E-2</v>
      </c>
      <c r="N113" s="295">
        <v>1.0577915376676987E-2</v>
      </c>
      <c r="O113" s="295">
        <v>2.9629629629629631E-2</v>
      </c>
      <c r="P113" s="295">
        <v>1.1818620356970575E-2</v>
      </c>
    </row>
    <row r="114" spans="1:16" s="151" customFormat="1" ht="13.5" customHeight="1" x14ac:dyDescent="0.3">
      <c r="A114" s="415" t="s">
        <v>955</v>
      </c>
      <c r="B114" s="295">
        <v>0.11083042405550525</v>
      </c>
      <c r="D114" s="295">
        <v>0.13277380040002243</v>
      </c>
      <c r="E114" s="295">
        <v>0.14737495463434161</v>
      </c>
      <c r="F114" s="295">
        <v>0.13904404162923933</v>
      </c>
      <c r="G114" s="295">
        <v>6.1687826736370422E-3</v>
      </c>
      <c r="H114" s="295">
        <v>6.0937763119676969E-3</v>
      </c>
      <c r="I114" s="295">
        <v>6.1587466966731216E-3</v>
      </c>
      <c r="K114" s="295">
        <v>0.2043238660449343</v>
      </c>
      <c r="L114" s="295">
        <v>0.17848410757946209</v>
      </c>
      <c r="M114" s="295">
        <v>0.2028171423683385</v>
      </c>
      <c r="N114" s="295">
        <v>7.7399380804953561E-3</v>
      </c>
      <c r="O114" s="295">
        <v>1.1111111111111112E-2</v>
      </c>
      <c r="P114" s="295">
        <v>7.9594790159189573E-3</v>
      </c>
    </row>
    <row r="115" spans="1:16" s="151" customFormat="1" ht="13.5" customHeight="1" x14ac:dyDescent="0.3">
      <c r="A115" s="415" t="s">
        <v>956</v>
      </c>
      <c r="B115" s="295">
        <v>0.13763279201108916</v>
      </c>
      <c r="D115" s="295">
        <v>7.7125820139447077E-2</v>
      </c>
      <c r="E115" s="295">
        <v>9.0285630158224703E-2</v>
      </c>
      <c r="F115" s="295">
        <v>8.2777098252413292E-2</v>
      </c>
      <c r="G115" s="295">
        <v>0.25662434652725913</v>
      </c>
      <c r="H115" s="295">
        <v>0.60513044517250691</v>
      </c>
      <c r="I115" s="295">
        <v>0.3032550469098575</v>
      </c>
      <c r="K115" s="295">
        <v>3.4336583298007629E-2</v>
      </c>
      <c r="L115" s="295">
        <v>0.10366748166259168</v>
      </c>
      <c r="M115" s="295">
        <v>3.8379287730603631E-2</v>
      </c>
      <c r="N115" s="295">
        <v>0.35939112487100106</v>
      </c>
      <c r="O115" s="295">
        <v>0.53333333333333333</v>
      </c>
      <c r="P115" s="295">
        <v>0.37071876507477086</v>
      </c>
    </row>
    <row r="116" spans="1:16" s="151" customFormat="1" ht="13.5" customHeight="1" x14ac:dyDescent="0.3">
      <c r="A116" s="415" t="s">
        <v>957</v>
      </c>
      <c r="B116" s="295">
        <v>3.3326846744186678E-2</v>
      </c>
      <c r="D116" s="295">
        <v>2.8571695609099574E-2</v>
      </c>
      <c r="E116" s="295">
        <v>2.8493180324991749E-2</v>
      </c>
      <c r="F116" s="295">
        <v>2.8537978427321149E-2</v>
      </c>
      <c r="G116" s="295">
        <v>3.8446601941747573E-2</v>
      </c>
      <c r="H116" s="295">
        <v>0.11621723666332343</v>
      </c>
      <c r="I116" s="295">
        <v>4.8852443275267443E-2</v>
      </c>
      <c r="K116" s="295">
        <v>1.8349179434385032E-2</v>
      </c>
      <c r="L116" s="295">
        <v>2.9828850855745721E-2</v>
      </c>
      <c r="M116" s="295">
        <v>1.9018562344957371E-2</v>
      </c>
      <c r="N116" s="295">
        <v>7.8431372549019607E-2</v>
      </c>
      <c r="O116" s="295">
        <v>0.12592592592592591</v>
      </c>
      <c r="P116" s="295">
        <v>8.1524360829715384E-2</v>
      </c>
    </row>
    <row r="117" spans="1:16" s="151" customFormat="1" ht="13.5" customHeight="1" thickBot="1" x14ac:dyDescent="0.35">
      <c r="A117" s="416" t="s">
        <v>958</v>
      </c>
      <c r="B117" s="421">
        <v>5.9196087810781908E-2</v>
      </c>
      <c r="D117" s="421">
        <v>7.0798362525001407E-2</v>
      </c>
      <c r="E117" s="421">
        <v>8.3787038023628246E-2</v>
      </c>
      <c r="F117" s="421">
        <v>7.6376149549059025E-2</v>
      </c>
      <c r="G117" s="421">
        <v>7.0948469006721438E-3</v>
      </c>
      <c r="H117" s="421">
        <v>1.6361851957555289E-2</v>
      </c>
      <c r="I117" s="421">
        <v>8.3347877164322327E-3</v>
      </c>
      <c r="K117" s="421">
        <v>8.396414945800279E-2</v>
      </c>
      <c r="L117" s="421">
        <v>0.10855745721271394</v>
      </c>
      <c r="M117" s="421">
        <v>8.5398192238601692E-2</v>
      </c>
      <c r="N117" s="421">
        <v>8.2559339525283791E-3</v>
      </c>
      <c r="O117" s="421">
        <v>1.4814814814814815E-2</v>
      </c>
      <c r="P117" s="421">
        <v>8.6830680173661367E-3</v>
      </c>
    </row>
    <row r="118" spans="1:16" s="150" customFormat="1" ht="13.5" customHeight="1" x14ac:dyDescent="0.3">
      <c r="A118" s="418" t="s">
        <v>80</v>
      </c>
      <c r="B118" s="296">
        <v>0.99999999999999989</v>
      </c>
      <c r="D118" s="296">
        <v>0.99999999999999989</v>
      </c>
      <c r="E118" s="296">
        <v>1</v>
      </c>
      <c r="F118" s="296">
        <v>0.99999999999999989</v>
      </c>
      <c r="G118" s="296">
        <v>1</v>
      </c>
      <c r="H118" s="296">
        <v>0.99999999999999978</v>
      </c>
      <c r="I118" s="296">
        <v>0.99999999999999989</v>
      </c>
      <c r="K118" s="296">
        <v>1</v>
      </c>
      <c r="L118" s="296">
        <v>1</v>
      </c>
      <c r="M118" s="296">
        <v>0.99999999999999989</v>
      </c>
      <c r="N118" s="296">
        <v>0.99999999999999978</v>
      </c>
      <c r="O118" s="296">
        <v>0.99999999999999989</v>
      </c>
      <c r="P118" s="296">
        <v>1</v>
      </c>
    </row>
    <row r="119" spans="1:16" s="150" customFormat="1" ht="13.5" customHeight="1" x14ac:dyDescent="0.3">
      <c r="A119" s="316"/>
      <c r="B119" s="296"/>
      <c r="D119" s="296"/>
      <c r="E119" s="296"/>
      <c r="F119" s="296"/>
      <c r="G119" s="296"/>
      <c r="H119" s="296"/>
      <c r="I119" s="296"/>
      <c r="K119" s="296"/>
      <c r="L119" s="296"/>
      <c r="M119" s="296"/>
      <c r="N119" s="296"/>
      <c r="O119" s="296"/>
      <c r="P119" s="296"/>
    </row>
    <row r="120" spans="1:16" s="150" customFormat="1" ht="13.5" customHeight="1" x14ac:dyDescent="0.3">
      <c r="A120" s="316"/>
      <c r="B120" s="296"/>
      <c r="D120" s="296"/>
      <c r="E120" s="296"/>
      <c r="F120" s="296"/>
      <c r="G120" s="296"/>
      <c r="H120" s="296"/>
      <c r="I120" s="296"/>
      <c r="K120" s="296"/>
      <c r="L120" s="296"/>
      <c r="M120" s="296"/>
      <c r="N120" s="296"/>
      <c r="O120" s="296"/>
      <c r="P120" s="296"/>
    </row>
    <row r="121" spans="1:16" s="151" customFormat="1" ht="11.5" x14ac:dyDescent="0.3"/>
    <row r="122" spans="1:16" s="151" customFormat="1" ht="13.5" customHeight="1" x14ac:dyDescent="0.3">
      <c r="A122" s="422" t="s">
        <v>95</v>
      </c>
      <c r="B122" s="873" t="s">
        <v>949</v>
      </c>
      <c r="D122" s="875" t="s">
        <v>70</v>
      </c>
      <c r="E122" s="875"/>
      <c r="F122" s="875"/>
      <c r="G122" s="875" t="s">
        <v>71</v>
      </c>
      <c r="H122" s="875"/>
      <c r="I122" s="875"/>
      <c r="K122" s="875" t="s">
        <v>73</v>
      </c>
      <c r="L122" s="875"/>
      <c r="M122" s="875"/>
      <c r="N122" s="875" t="s">
        <v>74</v>
      </c>
      <c r="O122" s="875"/>
      <c r="P122" s="875"/>
    </row>
    <row r="123" spans="1:16" s="151" customFormat="1" ht="13.5" customHeight="1" thickBot="1" x14ac:dyDescent="0.35">
      <c r="A123" s="423"/>
      <c r="B123" s="874"/>
      <c r="D123" s="413" t="s">
        <v>78</v>
      </c>
      <c r="E123" s="414" t="s">
        <v>931</v>
      </c>
      <c r="F123" s="414" t="s">
        <v>80</v>
      </c>
      <c r="G123" s="413" t="s">
        <v>78</v>
      </c>
      <c r="H123" s="414" t="s">
        <v>931</v>
      </c>
      <c r="I123" s="414" t="s">
        <v>80</v>
      </c>
      <c r="K123" s="413" t="s">
        <v>78</v>
      </c>
      <c r="L123" s="414" t="s">
        <v>79</v>
      </c>
      <c r="M123" s="414" t="s">
        <v>80</v>
      </c>
      <c r="N123" s="413" t="s">
        <v>78</v>
      </c>
      <c r="O123" s="414" t="s">
        <v>79</v>
      </c>
      <c r="P123" s="414" t="s">
        <v>80</v>
      </c>
    </row>
    <row r="124" spans="1:16" s="151" customFormat="1" ht="13.5" customHeight="1" x14ac:dyDescent="0.3">
      <c r="A124" s="415" t="s">
        <v>950</v>
      </c>
      <c r="B124" s="291">
        <v>56096.287836260359</v>
      </c>
      <c r="D124" s="291">
        <v>18743</v>
      </c>
      <c r="E124" s="291">
        <v>13335.22439366071</v>
      </c>
      <c r="F124" s="291">
        <v>32078.224393660683</v>
      </c>
      <c r="G124" s="291">
        <v>17699</v>
      </c>
      <c r="H124" s="291">
        <v>955.06344259639889</v>
      </c>
      <c r="I124" s="291">
        <v>18654.063442596405</v>
      </c>
      <c r="K124" s="291">
        <v>4427</v>
      </c>
      <c r="L124" s="291">
        <v>212</v>
      </c>
      <c r="M124" s="291">
        <v>4639</v>
      </c>
      <c r="N124" s="291">
        <v>697</v>
      </c>
      <c r="O124" s="291">
        <v>28</v>
      </c>
      <c r="P124" s="291">
        <v>725</v>
      </c>
    </row>
    <row r="125" spans="1:16" s="151" customFormat="1" ht="13.5" customHeight="1" x14ac:dyDescent="0.3">
      <c r="A125" s="415" t="s">
        <v>951</v>
      </c>
      <c r="B125" s="291">
        <v>60099.797638817101</v>
      </c>
      <c r="D125" s="291">
        <v>23730</v>
      </c>
      <c r="E125" s="291">
        <v>19602.225048168591</v>
      </c>
      <c r="F125" s="291">
        <v>43332.225048172659</v>
      </c>
      <c r="G125" s="291">
        <v>4023</v>
      </c>
      <c r="H125" s="291">
        <v>162.57259064364885</v>
      </c>
      <c r="I125" s="291">
        <v>4185.5725906436437</v>
      </c>
      <c r="K125" s="291">
        <v>11836</v>
      </c>
      <c r="L125" s="291">
        <v>559</v>
      </c>
      <c r="M125" s="291">
        <v>12395</v>
      </c>
      <c r="N125" s="291">
        <v>179</v>
      </c>
      <c r="O125" s="291">
        <v>8</v>
      </c>
      <c r="P125" s="291">
        <v>187</v>
      </c>
    </row>
    <row r="126" spans="1:16" s="151" customFormat="1" ht="13.5" customHeight="1" x14ac:dyDescent="0.3">
      <c r="A126" s="415" t="s">
        <v>952</v>
      </c>
      <c r="B126" s="291">
        <v>79109.875460202689</v>
      </c>
      <c r="D126" s="291">
        <v>24183</v>
      </c>
      <c r="E126" s="291">
        <v>17733.413829327579</v>
      </c>
      <c r="F126" s="291">
        <v>41916.413829330959</v>
      </c>
      <c r="G126" s="291">
        <v>29653</v>
      </c>
      <c r="H126" s="291">
        <v>1493.4616308648183</v>
      </c>
      <c r="I126" s="291">
        <v>31146.461630864826</v>
      </c>
      <c r="K126" s="291">
        <v>4481</v>
      </c>
      <c r="L126" s="291">
        <v>245</v>
      </c>
      <c r="M126" s="291">
        <v>4726</v>
      </c>
      <c r="N126" s="291">
        <v>1214</v>
      </c>
      <c r="O126" s="291">
        <v>107</v>
      </c>
      <c r="P126" s="291">
        <v>1321</v>
      </c>
    </row>
    <row r="127" spans="1:16" s="151" customFormat="1" ht="13.5" customHeight="1" x14ac:dyDescent="0.3">
      <c r="A127" s="415" t="s">
        <v>953</v>
      </c>
      <c r="B127" s="291">
        <v>4235.3784366422915</v>
      </c>
      <c r="D127" s="291">
        <v>1845</v>
      </c>
      <c r="E127" s="291">
        <v>1483.1142165078979</v>
      </c>
      <c r="F127" s="291">
        <v>3328.1142165078786</v>
      </c>
      <c r="G127" s="291">
        <v>136</v>
      </c>
      <c r="H127" s="291">
        <v>17.264220134426687</v>
      </c>
      <c r="I127" s="291">
        <v>153.26422013442667</v>
      </c>
      <c r="K127" s="291">
        <v>702</v>
      </c>
      <c r="L127" s="291">
        <v>35</v>
      </c>
      <c r="M127" s="291">
        <v>737</v>
      </c>
      <c r="N127" s="291">
        <v>16</v>
      </c>
      <c r="O127" s="291">
        <v>1</v>
      </c>
      <c r="P127" s="291">
        <v>17</v>
      </c>
    </row>
    <row r="128" spans="1:16" s="151" customFormat="1" ht="13.5" customHeight="1" x14ac:dyDescent="0.3">
      <c r="A128" s="415" t="s">
        <v>954</v>
      </c>
      <c r="B128" s="291">
        <v>13391.904189065584</v>
      </c>
      <c r="D128" s="291">
        <v>6468</v>
      </c>
      <c r="E128" s="291">
        <v>3910.4216685021829</v>
      </c>
      <c r="F128" s="291">
        <v>10378.421668502189</v>
      </c>
      <c r="G128" s="291">
        <v>718</v>
      </c>
      <c r="H128" s="291">
        <v>216.4825205634956</v>
      </c>
      <c r="I128" s="291">
        <v>934.48252056349588</v>
      </c>
      <c r="K128" s="291">
        <v>1935</v>
      </c>
      <c r="L128" s="291">
        <v>100</v>
      </c>
      <c r="M128" s="291">
        <v>2035</v>
      </c>
      <c r="N128" s="291">
        <v>42</v>
      </c>
      <c r="O128" s="291">
        <v>2</v>
      </c>
      <c r="P128" s="291">
        <v>44</v>
      </c>
    </row>
    <row r="129" spans="1:16" s="151" customFormat="1" ht="13.5" customHeight="1" x14ac:dyDescent="0.3">
      <c r="A129" s="415" t="s">
        <v>955</v>
      </c>
      <c r="B129" s="291">
        <v>36028.624816133721</v>
      </c>
      <c r="D129" s="291">
        <v>14609</v>
      </c>
      <c r="E129" s="291">
        <v>13017.939104706695</v>
      </c>
      <c r="F129" s="291">
        <v>27626.93910470666</v>
      </c>
      <c r="G129" s="291">
        <v>481</v>
      </c>
      <c r="H129" s="291">
        <v>61.685711425625442</v>
      </c>
      <c r="I129" s="291">
        <v>542.6857114256253</v>
      </c>
      <c r="K129" s="291">
        <v>7449</v>
      </c>
      <c r="L129" s="291">
        <v>361</v>
      </c>
      <c r="M129" s="291">
        <v>7810</v>
      </c>
      <c r="N129" s="291">
        <v>48</v>
      </c>
      <c r="O129" s="291">
        <v>1</v>
      </c>
      <c r="P129" s="291">
        <v>49</v>
      </c>
    </row>
    <row r="130" spans="1:16" s="151" customFormat="1" ht="13.5" customHeight="1" x14ac:dyDescent="0.3">
      <c r="A130" s="415" t="s">
        <v>956</v>
      </c>
      <c r="B130" s="291">
        <v>45144.260948358002</v>
      </c>
      <c r="D130" s="291">
        <v>8259</v>
      </c>
      <c r="E130" s="291">
        <v>7596.2481531381827</v>
      </c>
      <c r="F130" s="291">
        <v>15855.248153137558</v>
      </c>
      <c r="G130" s="291">
        <v>18626</v>
      </c>
      <c r="H130" s="291">
        <v>6572.0127952180083</v>
      </c>
      <c r="I130" s="291">
        <v>25198.012795217968</v>
      </c>
      <c r="K130" s="291">
        <v>1271</v>
      </c>
      <c r="L130" s="291">
        <v>218</v>
      </c>
      <c r="M130" s="291">
        <v>1489</v>
      </c>
      <c r="N130" s="291">
        <v>2425</v>
      </c>
      <c r="O130" s="291">
        <v>177</v>
      </c>
      <c r="P130" s="291">
        <v>2602</v>
      </c>
    </row>
    <row r="131" spans="1:16" s="151" customFormat="1" ht="13.5" customHeight="1" x14ac:dyDescent="0.3">
      <c r="A131" s="415" t="s">
        <v>957</v>
      </c>
      <c r="B131" s="291">
        <v>11069.115913387455</v>
      </c>
      <c r="D131" s="291">
        <v>3060</v>
      </c>
      <c r="E131" s="291">
        <v>2464.468853938849</v>
      </c>
      <c r="F131" s="291">
        <v>5524.4688539388608</v>
      </c>
      <c r="G131" s="291">
        <v>2947</v>
      </c>
      <c r="H131" s="291">
        <v>1287.6470594486523</v>
      </c>
      <c r="I131" s="291">
        <v>4234.6470594486127</v>
      </c>
      <c r="K131" s="291">
        <v>708</v>
      </c>
      <c r="L131" s="291">
        <v>80</v>
      </c>
      <c r="M131" s="291">
        <v>788</v>
      </c>
      <c r="N131" s="291">
        <v>473</v>
      </c>
      <c r="O131" s="291">
        <v>49</v>
      </c>
      <c r="P131" s="291">
        <v>522</v>
      </c>
    </row>
    <row r="132" spans="1:16" s="151" customFormat="1" ht="13.5" customHeight="1" thickBot="1" x14ac:dyDescent="0.35">
      <c r="A132" s="416" t="s">
        <v>958</v>
      </c>
      <c r="B132" s="417">
        <v>19988.340017200124</v>
      </c>
      <c r="D132" s="417">
        <v>8120</v>
      </c>
      <c r="E132" s="417">
        <v>7664.6026195632458</v>
      </c>
      <c r="F132" s="417">
        <v>15784.60261956276</v>
      </c>
      <c r="G132" s="417">
        <v>439</v>
      </c>
      <c r="H132" s="417">
        <v>177.73739763725482</v>
      </c>
      <c r="I132" s="417">
        <v>616.73739763725473</v>
      </c>
      <c r="K132" s="417">
        <v>3282</v>
      </c>
      <c r="L132" s="417">
        <v>245</v>
      </c>
      <c r="M132" s="417">
        <v>3527</v>
      </c>
      <c r="N132" s="417">
        <v>57</v>
      </c>
      <c r="O132" s="417">
        <v>3</v>
      </c>
      <c r="P132" s="417">
        <v>60</v>
      </c>
    </row>
    <row r="133" spans="1:16" s="151" customFormat="1" ht="13.5" customHeight="1" x14ac:dyDescent="0.3">
      <c r="A133" s="418" t="s">
        <v>80</v>
      </c>
      <c r="B133" s="292">
        <v>325163.58525606728</v>
      </c>
      <c r="C133" s="150"/>
      <c r="D133" s="292">
        <v>109017</v>
      </c>
      <c r="E133" s="292">
        <v>86807.657887513924</v>
      </c>
      <c r="F133" s="292">
        <v>195824.65788752021</v>
      </c>
      <c r="G133" s="292">
        <v>74722</v>
      </c>
      <c r="H133" s="292">
        <v>10943.92736853233</v>
      </c>
      <c r="I133" s="292">
        <v>85665.92736853227</v>
      </c>
      <c r="J133" s="150"/>
      <c r="K133" s="292">
        <v>36091</v>
      </c>
      <c r="L133" s="292">
        <v>2055</v>
      </c>
      <c r="M133" s="292">
        <v>38146</v>
      </c>
      <c r="N133" s="292">
        <v>5151</v>
      </c>
      <c r="O133" s="292">
        <v>376</v>
      </c>
      <c r="P133" s="292">
        <v>5527</v>
      </c>
    </row>
    <row r="134" spans="1:16" s="151" customFormat="1" ht="13.5" customHeight="1" x14ac:dyDescent="0.3">
      <c r="A134" s="419" t="s">
        <v>960</v>
      </c>
      <c r="B134" s="293">
        <v>9438.2879252499588</v>
      </c>
      <c r="D134" s="293">
        <v>1295</v>
      </c>
      <c r="E134" s="293">
        <v>2398.1816359983877</v>
      </c>
      <c r="F134" s="293">
        <v>3693.1816359983786</v>
      </c>
      <c r="G134" s="293">
        <v>4438</v>
      </c>
      <c r="H134" s="293">
        <v>438.10628925168294</v>
      </c>
      <c r="I134" s="293">
        <v>4876.1062892516948</v>
      </c>
      <c r="K134" s="293">
        <v>406</v>
      </c>
      <c r="L134" s="293">
        <v>90</v>
      </c>
      <c r="M134" s="293">
        <v>496</v>
      </c>
      <c r="N134" s="293">
        <v>361</v>
      </c>
      <c r="O134" s="293">
        <v>12</v>
      </c>
      <c r="P134" s="293">
        <v>373</v>
      </c>
    </row>
    <row r="135" spans="1:16" s="151" customFormat="1" ht="12.75" customHeight="1" x14ac:dyDescent="0.3">
      <c r="B135" s="155"/>
      <c r="H135" s="160"/>
      <c r="O135" s="833"/>
      <c r="P135" s="833"/>
    </row>
    <row r="136" spans="1:16" s="151" customFormat="1" ht="12.75" customHeight="1" x14ac:dyDescent="0.3">
      <c r="B136" s="155"/>
      <c r="H136" s="160"/>
      <c r="O136" s="833"/>
      <c r="P136" s="833"/>
    </row>
    <row r="137" spans="1:16" s="151" customFormat="1" ht="13.5" customHeight="1" x14ac:dyDescent="0.3">
      <c r="A137" s="422" t="s">
        <v>94</v>
      </c>
      <c r="B137" s="873" t="s">
        <v>949</v>
      </c>
      <c r="D137" s="875" t="s">
        <v>70</v>
      </c>
      <c r="E137" s="875"/>
      <c r="F137" s="875"/>
      <c r="G137" s="875" t="s">
        <v>71</v>
      </c>
      <c r="H137" s="875"/>
      <c r="I137" s="875"/>
      <c r="K137" s="875" t="s">
        <v>73</v>
      </c>
      <c r="L137" s="875"/>
      <c r="M137" s="875"/>
      <c r="N137" s="875" t="s">
        <v>74</v>
      </c>
      <c r="O137" s="875"/>
      <c r="P137" s="875"/>
    </row>
    <row r="138" spans="1:16" s="151" customFormat="1" ht="13.5" customHeight="1" thickBot="1" x14ac:dyDescent="0.35">
      <c r="A138" s="423"/>
      <c r="B138" s="874"/>
      <c r="D138" s="413" t="s">
        <v>78</v>
      </c>
      <c r="E138" s="414" t="s">
        <v>931</v>
      </c>
      <c r="F138" s="414" t="s">
        <v>80</v>
      </c>
      <c r="G138" s="413" t="s">
        <v>78</v>
      </c>
      <c r="H138" s="414" t="s">
        <v>931</v>
      </c>
      <c r="I138" s="414" t="s">
        <v>80</v>
      </c>
      <c r="K138" s="413" t="s">
        <v>78</v>
      </c>
      <c r="L138" s="414" t="s">
        <v>79</v>
      </c>
      <c r="M138" s="414" t="s">
        <v>80</v>
      </c>
      <c r="N138" s="413" t="s">
        <v>78</v>
      </c>
      <c r="O138" s="414" t="s">
        <v>79</v>
      </c>
      <c r="P138" s="414" t="s">
        <v>80</v>
      </c>
    </row>
    <row r="139" spans="1:16" s="151" customFormat="1" ht="13.5" customHeight="1" x14ac:dyDescent="0.3">
      <c r="A139" s="415" t="s">
        <v>950</v>
      </c>
      <c r="B139" s="291">
        <v>62634.001507004767</v>
      </c>
      <c r="D139" s="291">
        <v>20333</v>
      </c>
      <c r="E139" s="291">
        <v>14853.660930345615</v>
      </c>
      <c r="F139" s="291">
        <v>35186.660930347301</v>
      </c>
      <c r="G139" s="291">
        <v>20938</v>
      </c>
      <c r="H139" s="291">
        <v>1138.3405766637675</v>
      </c>
      <c r="I139" s="291">
        <v>22076.340576664181</v>
      </c>
      <c r="K139" s="291">
        <v>4497</v>
      </c>
      <c r="L139" s="291">
        <v>269</v>
      </c>
      <c r="M139" s="291">
        <v>4766</v>
      </c>
      <c r="N139" s="291">
        <v>600</v>
      </c>
      <c r="O139" s="291">
        <v>5</v>
      </c>
      <c r="P139" s="291">
        <v>605</v>
      </c>
    </row>
    <row r="140" spans="1:16" s="151" customFormat="1" ht="13.5" customHeight="1" x14ac:dyDescent="0.3">
      <c r="A140" s="415" t="s">
        <v>951</v>
      </c>
      <c r="B140" s="291">
        <v>65502.393496410201</v>
      </c>
      <c r="D140" s="291">
        <v>26632</v>
      </c>
      <c r="E140" s="291">
        <v>21108.854880564417</v>
      </c>
      <c r="F140" s="291">
        <v>47740.854880558727</v>
      </c>
      <c r="G140" s="291">
        <v>4509</v>
      </c>
      <c r="H140" s="291">
        <v>175.538615855411</v>
      </c>
      <c r="I140" s="291">
        <v>4684.5386158554111</v>
      </c>
      <c r="K140" s="291">
        <v>12398</v>
      </c>
      <c r="L140" s="291">
        <v>526</v>
      </c>
      <c r="M140" s="291">
        <v>12924</v>
      </c>
      <c r="N140" s="291">
        <v>153</v>
      </c>
      <c r="O140" s="291">
        <v>0</v>
      </c>
      <c r="P140" s="291">
        <v>153</v>
      </c>
    </row>
    <row r="141" spans="1:16" s="151" customFormat="1" ht="13.5" customHeight="1" x14ac:dyDescent="0.3">
      <c r="A141" s="415" t="s">
        <v>952</v>
      </c>
      <c r="B141" s="291">
        <v>89547.92362555927</v>
      </c>
      <c r="D141" s="291">
        <v>26584</v>
      </c>
      <c r="E141" s="291">
        <v>19214.525891959278</v>
      </c>
      <c r="F141" s="291">
        <v>45798.525891956946</v>
      </c>
      <c r="G141" s="291">
        <v>36028</v>
      </c>
      <c r="H141" s="291">
        <v>1703.3977336171965</v>
      </c>
      <c r="I141" s="291">
        <v>37731.397733617618</v>
      </c>
      <c r="K141" s="291">
        <v>4762</v>
      </c>
      <c r="L141" s="291">
        <v>411</v>
      </c>
      <c r="M141" s="291">
        <v>5173</v>
      </c>
      <c r="N141" s="291">
        <v>828</v>
      </c>
      <c r="O141" s="291">
        <v>17</v>
      </c>
      <c r="P141" s="291">
        <v>845</v>
      </c>
    </row>
    <row r="142" spans="1:16" s="151" customFormat="1" ht="13.5" customHeight="1" x14ac:dyDescent="0.3">
      <c r="A142" s="415" t="s">
        <v>953</v>
      </c>
      <c r="B142" s="291">
        <v>4610.6662956294358</v>
      </c>
      <c r="D142" s="291">
        <v>2015</v>
      </c>
      <c r="E142" s="291">
        <v>1619.1972121506992</v>
      </c>
      <c r="F142" s="291">
        <v>3634.1972121506415</v>
      </c>
      <c r="G142" s="291">
        <v>140</v>
      </c>
      <c r="H142" s="291">
        <v>27.469083478801455</v>
      </c>
      <c r="I142" s="291">
        <v>167.46908347880139</v>
      </c>
      <c r="K142" s="291">
        <v>763</v>
      </c>
      <c r="L142" s="291">
        <v>33</v>
      </c>
      <c r="M142" s="291">
        <v>796</v>
      </c>
      <c r="N142" s="291">
        <v>13</v>
      </c>
      <c r="O142" s="291">
        <v>0</v>
      </c>
      <c r="P142" s="291">
        <v>13</v>
      </c>
    </row>
    <row r="143" spans="1:16" s="151" customFormat="1" ht="13.5" customHeight="1" x14ac:dyDescent="0.3">
      <c r="A143" s="415" t="s">
        <v>954</v>
      </c>
      <c r="B143" s="291">
        <v>15618.792708179481</v>
      </c>
      <c r="D143" s="291">
        <v>7576</v>
      </c>
      <c r="E143" s="291">
        <v>4653.1254282832788</v>
      </c>
      <c r="F143" s="291">
        <v>12229.125428283633</v>
      </c>
      <c r="G143" s="291">
        <v>784</v>
      </c>
      <c r="H143" s="291">
        <v>226.66727989572789</v>
      </c>
      <c r="I143" s="291">
        <v>1010.6672798957302</v>
      </c>
      <c r="K143" s="291">
        <v>2192</v>
      </c>
      <c r="L143" s="291">
        <v>113</v>
      </c>
      <c r="M143" s="291">
        <v>2305</v>
      </c>
      <c r="N143" s="291">
        <v>71</v>
      </c>
      <c r="O143" s="291">
        <v>3</v>
      </c>
      <c r="P143" s="291">
        <v>74</v>
      </c>
    </row>
    <row r="144" spans="1:16" s="151" customFormat="1" ht="13.5" customHeight="1" x14ac:dyDescent="0.3">
      <c r="A144" s="415" t="s">
        <v>955</v>
      </c>
      <c r="B144" s="291">
        <v>41329.747971172779</v>
      </c>
      <c r="D144" s="291">
        <v>17515</v>
      </c>
      <c r="E144" s="291">
        <v>14494.604449780971</v>
      </c>
      <c r="F144" s="291">
        <v>32009.604449786017</v>
      </c>
      <c r="G144" s="291">
        <v>535</v>
      </c>
      <c r="H144" s="291">
        <v>83.143521391349978</v>
      </c>
      <c r="I144" s="291">
        <v>618.14352139135008</v>
      </c>
      <c r="K144" s="291">
        <v>8236</v>
      </c>
      <c r="L144" s="291">
        <v>410</v>
      </c>
      <c r="M144" s="291">
        <v>8646</v>
      </c>
      <c r="N144" s="291">
        <v>56</v>
      </c>
      <c r="O144" s="291">
        <v>0</v>
      </c>
      <c r="P144" s="291">
        <v>56</v>
      </c>
    </row>
    <row r="145" spans="1:16" s="151" customFormat="1" ht="13.5" customHeight="1" x14ac:dyDescent="0.3">
      <c r="A145" s="415" t="s">
        <v>956</v>
      </c>
      <c r="B145" s="291">
        <v>48751.78825685053</v>
      </c>
      <c r="D145" s="291">
        <v>8803</v>
      </c>
      <c r="E145" s="291">
        <v>7792.0461040492246</v>
      </c>
      <c r="F145" s="291">
        <v>16595.046104049728</v>
      </c>
      <c r="G145" s="291">
        <v>20624</v>
      </c>
      <c r="H145" s="291">
        <v>7419.7421528006862</v>
      </c>
      <c r="I145" s="291">
        <v>28043.742152802377</v>
      </c>
      <c r="K145" s="291">
        <v>1397</v>
      </c>
      <c r="L145" s="291">
        <v>178</v>
      </c>
      <c r="M145" s="291">
        <v>1575</v>
      </c>
      <c r="N145" s="291">
        <v>2422</v>
      </c>
      <c r="O145" s="291">
        <v>116</v>
      </c>
      <c r="P145" s="291">
        <v>2538</v>
      </c>
    </row>
    <row r="146" spans="1:16" s="151" customFormat="1" ht="13.5" customHeight="1" x14ac:dyDescent="0.3">
      <c r="A146" s="415" t="s">
        <v>957</v>
      </c>
      <c r="B146" s="291">
        <v>12179.714459546514</v>
      </c>
      <c r="D146" s="291">
        <v>3508</v>
      </c>
      <c r="E146" s="291">
        <v>2739.6729887164652</v>
      </c>
      <c r="F146" s="291">
        <v>6247.6729887164493</v>
      </c>
      <c r="G146" s="291">
        <v>3209</v>
      </c>
      <c r="H146" s="291">
        <v>1415.0414708299788</v>
      </c>
      <c r="I146" s="291">
        <v>4624.0414708299286</v>
      </c>
      <c r="K146" s="291">
        <v>762</v>
      </c>
      <c r="L146" s="291">
        <v>77</v>
      </c>
      <c r="M146" s="291">
        <v>839</v>
      </c>
      <c r="N146" s="291">
        <v>445</v>
      </c>
      <c r="O146" s="291">
        <v>24</v>
      </c>
      <c r="P146" s="291">
        <v>469</v>
      </c>
    </row>
    <row r="147" spans="1:16" s="151" customFormat="1" ht="13.5" customHeight="1" thickBot="1" x14ac:dyDescent="0.35">
      <c r="A147" s="416" t="s">
        <v>958</v>
      </c>
      <c r="B147" s="417">
        <v>23949.069131385964</v>
      </c>
      <c r="D147" s="417">
        <v>10246</v>
      </c>
      <c r="E147" s="417">
        <v>8653.9962635939446</v>
      </c>
      <c r="F147" s="417">
        <v>18899.996263595505</v>
      </c>
      <c r="G147" s="417">
        <v>472</v>
      </c>
      <c r="H147" s="417">
        <v>214.07286778940599</v>
      </c>
      <c r="I147" s="417">
        <v>686.07286778940795</v>
      </c>
      <c r="K147" s="417">
        <v>4072</v>
      </c>
      <c r="L147" s="417">
        <v>235</v>
      </c>
      <c r="M147" s="417">
        <v>4307</v>
      </c>
      <c r="N147" s="417">
        <v>53</v>
      </c>
      <c r="O147" s="417">
        <v>3</v>
      </c>
      <c r="P147" s="417">
        <v>56</v>
      </c>
    </row>
    <row r="148" spans="1:16" s="151" customFormat="1" ht="13.5" customHeight="1" x14ac:dyDescent="0.3">
      <c r="A148" s="418" t="s">
        <v>80</v>
      </c>
      <c r="B148" s="292">
        <v>364124.09745173895</v>
      </c>
      <c r="C148" s="150"/>
      <c r="D148" s="292">
        <v>123212</v>
      </c>
      <c r="E148" s="292">
        <v>95129.6841494439</v>
      </c>
      <c r="F148" s="292">
        <v>218341.68414944495</v>
      </c>
      <c r="G148" s="292">
        <v>87239</v>
      </c>
      <c r="H148" s="292">
        <v>12403.413302322326</v>
      </c>
      <c r="I148" s="292">
        <v>99642.413302324785</v>
      </c>
      <c r="J148" s="150"/>
      <c r="K148" s="292">
        <v>39079</v>
      </c>
      <c r="L148" s="292">
        <v>2252</v>
      </c>
      <c r="M148" s="292">
        <v>41331</v>
      </c>
      <c r="N148" s="292">
        <v>4641</v>
      </c>
      <c r="O148" s="292">
        <v>168</v>
      </c>
      <c r="P148" s="292">
        <v>4809</v>
      </c>
    </row>
    <row r="149" spans="1:16" s="151" customFormat="1" ht="13.5" customHeight="1" x14ac:dyDescent="0.3">
      <c r="A149" s="419" t="s">
        <v>960</v>
      </c>
      <c r="B149" s="293">
        <v>10462.202732403017</v>
      </c>
      <c r="D149" s="293">
        <v>1203</v>
      </c>
      <c r="E149" s="293">
        <v>3024.4797327300512</v>
      </c>
      <c r="F149" s="293">
        <v>4227.4797327299702</v>
      </c>
      <c r="G149" s="293">
        <v>4868</v>
      </c>
      <c r="H149" s="293">
        <v>368.7229996732309</v>
      </c>
      <c r="I149" s="293">
        <v>5236.7229996732221</v>
      </c>
      <c r="K149" s="293">
        <v>494</v>
      </c>
      <c r="L149" s="293">
        <v>75</v>
      </c>
      <c r="M149" s="293">
        <v>569</v>
      </c>
      <c r="N149" s="293">
        <v>427</v>
      </c>
      <c r="O149" s="293">
        <v>2</v>
      </c>
      <c r="P149" s="293">
        <v>429</v>
      </c>
    </row>
    <row r="150" spans="1:16" s="151" customFormat="1" ht="13.5" customHeight="1" x14ac:dyDescent="0.3">
      <c r="B150" s="159"/>
      <c r="C150" s="159"/>
      <c r="D150" s="160"/>
      <c r="E150" s="160"/>
      <c r="F150" s="160"/>
      <c r="G150" s="160"/>
      <c r="H150" s="160"/>
      <c r="I150" s="160"/>
      <c r="K150" s="160"/>
      <c r="L150" s="160"/>
    </row>
    <row r="151" spans="1:16" s="151" customFormat="1" ht="13.5" customHeight="1" x14ac:dyDescent="0.3">
      <c r="B151" s="159"/>
      <c r="C151" s="159"/>
      <c r="D151" s="160"/>
      <c r="E151" s="160"/>
      <c r="F151" s="160"/>
      <c r="G151" s="160"/>
      <c r="H151" s="160"/>
      <c r="I151" s="160"/>
      <c r="K151" s="160"/>
      <c r="L151" s="160"/>
    </row>
    <row r="152" spans="1:16" s="151" customFormat="1" ht="13.5" customHeight="1" x14ac:dyDescent="0.3">
      <c r="A152" s="422" t="s">
        <v>961</v>
      </c>
      <c r="B152" s="873" t="s">
        <v>949</v>
      </c>
      <c r="D152" s="875" t="s">
        <v>70</v>
      </c>
      <c r="E152" s="875"/>
      <c r="F152" s="875"/>
      <c r="G152" s="875" t="s">
        <v>71</v>
      </c>
      <c r="H152" s="875"/>
      <c r="I152" s="875"/>
      <c r="K152" s="875" t="s">
        <v>73</v>
      </c>
      <c r="L152" s="875"/>
      <c r="M152" s="875"/>
      <c r="N152" s="875" t="s">
        <v>74</v>
      </c>
      <c r="O152" s="875"/>
      <c r="P152" s="875"/>
    </row>
    <row r="153" spans="1:16" s="151" customFormat="1" ht="13.5" customHeight="1" thickBot="1" x14ac:dyDescent="0.35">
      <c r="A153" s="423"/>
      <c r="B153" s="874"/>
      <c r="D153" s="413" t="s">
        <v>78</v>
      </c>
      <c r="E153" s="414" t="s">
        <v>931</v>
      </c>
      <c r="F153" s="414" t="s">
        <v>80</v>
      </c>
      <c r="G153" s="413" t="s">
        <v>78</v>
      </c>
      <c r="H153" s="414" t="s">
        <v>931</v>
      </c>
      <c r="I153" s="414" t="s">
        <v>80</v>
      </c>
      <c r="K153" s="413" t="s">
        <v>78</v>
      </c>
      <c r="L153" s="414" t="s">
        <v>79</v>
      </c>
      <c r="M153" s="414" t="s">
        <v>80</v>
      </c>
      <c r="N153" s="413" t="s">
        <v>78</v>
      </c>
      <c r="O153" s="414" t="s">
        <v>79</v>
      </c>
      <c r="P153" s="414" t="s">
        <v>80</v>
      </c>
    </row>
    <row r="154" spans="1:16" s="151" customFormat="1" ht="13.5" customHeight="1" x14ac:dyDescent="0.3">
      <c r="A154" s="415" t="s">
        <v>950</v>
      </c>
      <c r="B154" s="291">
        <v>63285.588553001726</v>
      </c>
      <c r="D154" s="291">
        <v>20124</v>
      </c>
      <c r="E154" s="291">
        <v>15444.073278635513</v>
      </c>
      <c r="F154" s="291">
        <v>35568.073278630494</v>
      </c>
      <c r="G154" s="291">
        <v>22011</v>
      </c>
      <c r="H154" s="291">
        <v>1240.5152743691942</v>
      </c>
      <c r="I154" s="291">
        <v>23251.515274369165</v>
      </c>
      <c r="K154" s="291">
        <v>4320</v>
      </c>
      <c r="L154" s="291">
        <v>58</v>
      </c>
      <c r="M154" s="291">
        <v>4378</v>
      </c>
      <c r="N154" s="291">
        <v>84</v>
      </c>
      <c r="O154" s="291">
        <v>4</v>
      </c>
      <c r="P154" s="291">
        <v>88</v>
      </c>
    </row>
    <row r="155" spans="1:16" s="151" customFormat="1" ht="13.5" customHeight="1" x14ac:dyDescent="0.3">
      <c r="A155" s="415" t="s">
        <v>951</v>
      </c>
      <c r="B155" s="291">
        <v>68928.307249290418</v>
      </c>
      <c r="D155" s="291">
        <v>28878</v>
      </c>
      <c r="E155" s="291">
        <v>21942.216321618507</v>
      </c>
      <c r="F155" s="291">
        <v>50820.216321617067</v>
      </c>
      <c r="G155" s="291">
        <v>5542</v>
      </c>
      <c r="H155" s="291">
        <v>185.09092767266947</v>
      </c>
      <c r="I155" s="291">
        <v>5727.0909276726743</v>
      </c>
      <c r="K155" s="291">
        <v>12137</v>
      </c>
      <c r="L155" s="291">
        <v>215</v>
      </c>
      <c r="M155" s="291">
        <v>12352</v>
      </c>
      <c r="N155" s="291">
        <v>29</v>
      </c>
      <c r="O155" s="291">
        <v>0</v>
      </c>
      <c r="P155" s="291">
        <v>29</v>
      </c>
    </row>
    <row r="156" spans="1:16" s="151" customFormat="1" ht="13.5" customHeight="1" x14ac:dyDescent="0.3">
      <c r="A156" s="415" t="s">
        <v>952</v>
      </c>
      <c r="B156" s="291">
        <v>91860.961226395913</v>
      </c>
      <c r="D156" s="291">
        <v>26541</v>
      </c>
      <c r="E156" s="291">
        <v>20194.193556924074</v>
      </c>
      <c r="F156" s="291">
        <v>46735.193556921462</v>
      </c>
      <c r="G156" s="291">
        <v>38674</v>
      </c>
      <c r="H156" s="291">
        <v>1952.7676694734394</v>
      </c>
      <c r="I156" s="291">
        <v>40626.76766947296</v>
      </c>
      <c r="K156" s="291">
        <v>4342</v>
      </c>
      <c r="L156" s="291">
        <v>51</v>
      </c>
      <c r="M156" s="291">
        <v>4393</v>
      </c>
      <c r="N156" s="291">
        <v>105</v>
      </c>
      <c r="O156" s="291">
        <v>1</v>
      </c>
      <c r="P156" s="291">
        <v>106</v>
      </c>
    </row>
    <row r="157" spans="1:16" s="151" customFormat="1" ht="13.5" customHeight="1" x14ac:dyDescent="0.3">
      <c r="A157" s="415" t="s">
        <v>953</v>
      </c>
      <c r="B157" s="291">
        <v>4766.3311287943598</v>
      </c>
      <c r="D157" s="291">
        <v>2157</v>
      </c>
      <c r="E157" s="291">
        <v>1763.938283459571</v>
      </c>
      <c r="F157" s="291">
        <v>3920.9382834595626</v>
      </c>
      <c r="G157" s="291">
        <v>128</v>
      </c>
      <c r="H157" s="291">
        <v>25.392845334785154</v>
      </c>
      <c r="I157" s="291">
        <v>153.39284533478525</v>
      </c>
      <c r="K157" s="291">
        <v>682</v>
      </c>
      <c r="L157" s="291">
        <v>8</v>
      </c>
      <c r="M157" s="291">
        <v>690</v>
      </c>
      <c r="N157" s="291">
        <v>2</v>
      </c>
      <c r="O157" s="291">
        <v>0</v>
      </c>
      <c r="P157" s="291">
        <v>2</v>
      </c>
    </row>
    <row r="158" spans="1:16" s="151" customFormat="1" ht="13.5" customHeight="1" x14ac:dyDescent="0.3">
      <c r="A158" s="415" t="s">
        <v>954</v>
      </c>
      <c r="B158" s="291">
        <v>16106.313191936601</v>
      </c>
      <c r="D158" s="291">
        <v>8135</v>
      </c>
      <c r="E158" s="291">
        <v>4890.922207254659</v>
      </c>
      <c r="F158" s="291">
        <v>13025.922207255451</v>
      </c>
      <c r="G158" s="291">
        <v>773</v>
      </c>
      <c r="H158" s="291">
        <v>249.39098468081323</v>
      </c>
      <c r="I158" s="291">
        <v>1022.3909846808125</v>
      </c>
      <c r="K158" s="291">
        <v>2007</v>
      </c>
      <c r="L158" s="291">
        <v>28</v>
      </c>
      <c r="M158" s="291">
        <v>2035</v>
      </c>
      <c r="N158" s="291">
        <v>20</v>
      </c>
      <c r="O158" s="291">
        <v>3</v>
      </c>
      <c r="P158" s="291">
        <v>23</v>
      </c>
    </row>
    <row r="159" spans="1:16" s="151" customFormat="1" ht="13.5" customHeight="1" x14ac:dyDescent="0.3">
      <c r="A159" s="415" t="s">
        <v>955</v>
      </c>
      <c r="B159" s="291">
        <v>43862.83691138195</v>
      </c>
      <c r="D159" s="291">
        <v>19521</v>
      </c>
      <c r="E159" s="291">
        <v>15239.893662954944</v>
      </c>
      <c r="F159" s="291">
        <v>34760.893662949507</v>
      </c>
      <c r="G159" s="291">
        <v>505</v>
      </c>
      <c r="H159" s="291">
        <v>81.943248431523813</v>
      </c>
      <c r="I159" s="291">
        <v>586.94324843152333</v>
      </c>
      <c r="K159" s="291">
        <v>8275</v>
      </c>
      <c r="L159" s="291">
        <v>215</v>
      </c>
      <c r="M159" s="291">
        <v>8490</v>
      </c>
      <c r="N159" s="291">
        <v>25</v>
      </c>
      <c r="O159" s="291">
        <v>0</v>
      </c>
      <c r="P159" s="291">
        <v>25</v>
      </c>
    </row>
    <row r="160" spans="1:16" s="151" customFormat="1" ht="13.5" customHeight="1" x14ac:dyDescent="0.3">
      <c r="A160" s="415" t="s">
        <v>956</v>
      </c>
      <c r="B160" s="291">
        <v>46641.86181573927</v>
      </c>
      <c r="D160" s="291">
        <v>8354</v>
      </c>
      <c r="E160" s="291">
        <v>7634.6396459915941</v>
      </c>
      <c r="F160" s="291">
        <v>15988.639645993235</v>
      </c>
      <c r="G160" s="291">
        <v>21798</v>
      </c>
      <c r="H160" s="291">
        <v>7188.2221697491941</v>
      </c>
      <c r="I160" s="291">
        <v>28986.222169748311</v>
      </c>
      <c r="K160" s="291">
        <v>1033</v>
      </c>
      <c r="L160" s="291">
        <v>21</v>
      </c>
      <c r="M160" s="291">
        <v>1054</v>
      </c>
      <c r="N160" s="291">
        <v>594</v>
      </c>
      <c r="O160" s="291">
        <v>19</v>
      </c>
      <c r="P160" s="291">
        <v>613</v>
      </c>
    </row>
    <row r="161" spans="1:29" s="151" customFormat="1" ht="13.5" customHeight="1" x14ac:dyDescent="0.3">
      <c r="A161" s="415" t="s">
        <v>957</v>
      </c>
      <c r="B161" s="291">
        <v>11902.794478132526</v>
      </c>
      <c r="D161" s="291">
        <v>3481</v>
      </c>
      <c r="E161" s="291">
        <v>2663.0528685819258</v>
      </c>
      <c r="F161" s="291">
        <v>6144.0528685818908</v>
      </c>
      <c r="G161" s="291">
        <v>3480</v>
      </c>
      <c r="H161" s="291">
        <v>1400.7416095501681</v>
      </c>
      <c r="I161" s="291">
        <v>4880.7416095501558</v>
      </c>
      <c r="K161" s="291">
        <v>694</v>
      </c>
      <c r="L161" s="291">
        <v>14</v>
      </c>
      <c r="M161" s="291">
        <v>708</v>
      </c>
      <c r="N161" s="291">
        <v>161</v>
      </c>
      <c r="O161" s="291">
        <v>9</v>
      </c>
      <c r="P161" s="291">
        <v>170</v>
      </c>
    </row>
    <row r="162" spans="1:29" s="151" customFormat="1" ht="13.5" customHeight="1" thickBot="1" x14ac:dyDescent="0.35">
      <c r="A162" s="416" t="s">
        <v>958</v>
      </c>
      <c r="B162" s="417">
        <v>28412.920136246626</v>
      </c>
      <c r="D162" s="417">
        <v>12125</v>
      </c>
      <c r="E162" s="417">
        <v>10250.818209638199</v>
      </c>
      <c r="F162" s="417">
        <v>22375.818209636851</v>
      </c>
      <c r="G162" s="417">
        <v>1379</v>
      </c>
      <c r="H162" s="417">
        <v>265.10192661101934</v>
      </c>
      <c r="I162" s="417">
        <v>1644.1019266110181</v>
      </c>
      <c r="K162" s="417">
        <v>4252</v>
      </c>
      <c r="L162" s="417">
        <v>105</v>
      </c>
      <c r="M162" s="417">
        <v>4357</v>
      </c>
      <c r="N162" s="417">
        <v>36</v>
      </c>
      <c r="O162" s="417">
        <v>0</v>
      </c>
      <c r="P162" s="417">
        <v>36</v>
      </c>
    </row>
    <row r="163" spans="1:29" s="151" customFormat="1" ht="13.5" customHeight="1" x14ac:dyDescent="0.3">
      <c r="A163" s="418" t="s">
        <v>80</v>
      </c>
      <c r="B163" s="292">
        <v>375767.91469091934</v>
      </c>
      <c r="C163" s="150"/>
      <c r="D163" s="292">
        <v>129316</v>
      </c>
      <c r="E163" s="292">
        <v>100023.748035059</v>
      </c>
      <c r="F163" s="292">
        <v>229339.74803504552</v>
      </c>
      <c r="G163" s="292">
        <v>94290</v>
      </c>
      <c r="H163" s="292">
        <v>12589.166655872808</v>
      </c>
      <c r="I163" s="292">
        <v>106879.16665587141</v>
      </c>
      <c r="J163" s="150"/>
      <c r="K163" s="292">
        <v>37742</v>
      </c>
      <c r="L163" s="292">
        <v>715</v>
      </c>
      <c r="M163" s="292">
        <v>38457</v>
      </c>
      <c r="N163" s="292">
        <v>1056</v>
      </c>
      <c r="O163" s="292">
        <v>36</v>
      </c>
      <c r="P163" s="292">
        <v>1092</v>
      </c>
    </row>
    <row r="164" spans="1:29" s="151" customFormat="1" ht="13.5" customHeight="1" x14ac:dyDescent="0.3">
      <c r="A164" s="419" t="s">
        <v>962</v>
      </c>
      <c r="B164" s="293">
        <v>9575.0853090746896</v>
      </c>
      <c r="D164" s="293">
        <v>2046</v>
      </c>
      <c r="E164" s="293">
        <v>3228.3872953577925</v>
      </c>
      <c r="F164" s="293">
        <v>5274.3872953575674</v>
      </c>
      <c r="G164" s="293">
        <v>3374</v>
      </c>
      <c r="H164" s="293">
        <v>464.69801371738288</v>
      </c>
      <c r="I164" s="293">
        <v>3838.6980137174123</v>
      </c>
      <c r="K164" s="293">
        <v>443</v>
      </c>
      <c r="L164" s="293">
        <v>13</v>
      </c>
      <c r="M164" s="293">
        <v>456</v>
      </c>
      <c r="N164" s="293">
        <v>6</v>
      </c>
      <c r="O164" s="293">
        <v>0</v>
      </c>
      <c r="P164" s="293">
        <v>6</v>
      </c>
    </row>
    <row r="165" spans="1:29" s="151" customFormat="1" ht="13.5" customHeight="1" x14ac:dyDescent="0.3">
      <c r="B165" s="159"/>
      <c r="C165" s="159"/>
      <c r="D165" s="159"/>
      <c r="E165" s="159"/>
      <c r="F165" s="159"/>
      <c r="G165" s="159"/>
      <c r="H165" s="159"/>
      <c r="I165" s="159"/>
      <c r="J165" s="159"/>
      <c r="K165" s="159"/>
      <c r="L165" s="159"/>
      <c r="M165" s="159"/>
      <c r="N165" s="159"/>
      <c r="P165" s="160"/>
      <c r="Q165" s="160"/>
      <c r="R165" s="160"/>
      <c r="S165" s="160"/>
      <c r="T165" s="160"/>
      <c r="U165" s="160"/>
      <c r="V165" s="160"/>
      <c r="W165" s="160"/>
      <c r="X165" s="160"/>
      <c r="Y165" s="160"/>
      <c r="Z165" s="160"/>
      <c r="AA165" s="160"/>
      <c r="AB165" s="160"/>
    </row>
    <row r="166" spans="1:29" s="151" customFormat="1" ht="13.5" customHeight="1" x14ac:dyDescent="0.3">
      <c r="B166" s="159"/>
      <c r="C166" s="159"/>
      <c r="D166" s="159"/>
      <c r="E166" s="159"/>
      <c r="F166" s="159"/>
      <c r="G166" s="159"/>
      <c r="H166" s="159"/>
      <c r="I166" s="159"/>
      <c r="J166" s="159"/>
      <c r="K166" s="159"/>
      <c r="L166" s="159"/>
      <c r="M166" s="159"/>
      <c r="N166" s="159"/>
      <c r="P166" s="160"/>
      <c r="Q166" s="160"/>
      <c r="R166" s="160"/>
      <c r="S166" s="160"/>
      <c r="T166" s="160"/>
      <c r="U166" s="160"/>
      <c r="V166" s="160"/>
      <c r="W166" s="160"/>
      <c r="X166" s="160"/>
      <c r="Y166" s="160"/>
      <c r="Z166" s="160"/>
      <c r="AA166" s="160"/>
      <c r="AB166" s="160"/>
    </row>
    <row r="167" spans="1:29" s="151" customFormat="1" ht="12" customHeight="1" x14ac:dyDescent="0.3">
      <c r="A167" s="422" t="s">
        <v>92</v>
      </c>
      <c r="B167" s="873" t="s">
        <v>949</v>
      </c>
      <c r="D167" s="875" t="s">
        <v>70</v>
      </c>
      <c r="E167" s="875"/>
      <c r="F167" s="875"/>
      <c r="G167" s="875" t="s">
        <v>71</v>
      </c>
      <c r="H167" s="875"/>
      <c r="I167" s="875"/>
      <c r="K167" s="875" t="s">
        <v>73</v>
      </c>
      <c r="L167" s="875"/>
      <c r="M167" s="875"/>
      <c r="N167" s="637" t="s">
        <v>963</v>
      </c>
      <c r="Y167" s="160"/>
      <c r="Z167" s="14"/>
      <c r="AA167" s="14"/>
      <c r="AB167" s="14"/>
      <c r="AC167" s="14"/>
    </row>
    <row r="168" spans="1:29" s="151" customFormat="1" ht="14" thickBot="1" x14ac:dyDescent="0.35">
      <c r="A168" s="423"/>
      <c r="B168" s="874"/>
      <c r="D168" s="413" t="s">
        <v>78</v>
      </c>
      <c r="E168" s="414" t="s">
        <v>931</v>
      </c>
      <c r="F168" s="414" t="s">
        <v>80</v>
      </c>
      <c r="G168" s="413" t="s">
        <v>78</v>
      </c>
      <c r="H168" s="414" t="s">
        <v>931</v>
      </c>
      <c r="I168" s="414" t="s">
        <v>80</v>
      </c>
      <c r="K168" s="413" t="s">
        <v>78</v>
      </c>
      <c r="L168" s="414" t="s">
        <v>79</v>
      </c>
      <c r="M168" s="414" t="s">
        <v>80</v>
      </c>
      <c r="N168" s="414" t="s">
        <v>78</v>
      </c>
      <c r="Z168" s="14"/>
      <c r="AA168" s="14"/>
      <c r="AB168" s="14"/>
      <c r="AC168" s="14"/>
    </row>
    <row r="169" spans="1:29" s="151" customFormat="1" ht="11.5" x14ac:dyDescent="0.3">
      <c r="A169" s="415" t="s">
        <v>950</v>
      </c>
      <c r="B169" s="291">
        <v>60543.242031549678</v>
      </c>
      <c r="D169" s="291">
        <v>19181</v>
      </c>
      <c r="E169" s="291">
        <v>14668.272677565425</v>
      </c>
      <c r="F169" s="291">
        <v>33849.272677567686</v>
      </c>
      <c r="G169" s="291">
        <v>21929</v>
      </c>
      <c r="H169" s="291">
        <v>1294.9693539835898</v>
      </c>
      <c r="I169" s="291">
        <v>23223.969353983408</v>
      </c>
      <c r="K169" s="291">
        <v>3381</v>
      </c>
      <c r="L169" s="291">
        <v>48</v>
      </c>
      <c r="M169" s="291">
        <v>3429</v>
      </c>
      <c r="N169" s="291">
        <v>41</v>
      </c>
      <c r="Z169" s="14"/>
      <c r="AA169" s="14"/>
      <c r="AB169" s="14"/>
      <c r="AC169" s="14"/>
    </row>
    <row r="170" spans="1:29" s="151" customFormat="1" ht="11.5" x14ac:dyDescent="0.3">
      <c r="A170" s="415" t="s">
        <v>951</v>
      </c>
      <c r="B170" s="291">
        <v>63327.821696045467</v>
      </c>
      <c r="D170" s="291">
        <v>28908</v>
      </c>
      <c r="E170" s="291">
        <v>18224.376259817658</v>
      </c>
      <c r="F170" s="291">
        <v>47132.376259814409</v>
      </c>
      <c r="G170" s="291">
        <v>4931</v>
      </c>
      <c r="H170" s="291">
        <v>163.44543623333161</v>
      </c>
      <c r="I170" s="291">
        <v>5094.4454362333345</v>
      </c>
      <c r="K170" s="291">
        <v>10948</v>
      </c>
      <c r="L170" s="291">
        <v>124</v>
      </c>
      <c r="M170" s="291">
        <v>11072</v>
      </c>
      <c r="N170" s="291">
        <v>29</v>
      </c>
    </row>
    <row r="171" spans="1:29" s="151" customFormat="1" ht="11.5" x14ac:dyDescent="0.3">
      <c r="A171" s="415" t="s">
        <v>952</v>
      </c>
      <c r="B171" s="291">
        <v>86831.996347186243</v>
      </c>
      <c r="D171" s="291">
        <v>25057</v>
      </c>
      <c r="E171" s="291">
        <v>17540.505160654466</v>
      </c>
      <c r="F171" s="291">
        <v>42597.505160655259</v>
      </c>
      <c r="G171" s="291">
        <v>38752</v>
      </c>
      <c r="H171" s="291">
        <v>1736.4911865282695</v>
      </c>
      <c r="I171" s="291">
        <v>40488.491186527761</v>
      </c>
      <c r="K171" s="291">
        <v>3629</v>
      </c>
      <c r="L171" s="291">
        <v>48</v>
      </c>
      <c r="M171" s="291">
        <v>3677</v>
      </c>
      <c r="N171" s="291">
        <v>69</v>
      </c>
    </row>
    <row r="172" spans="1:29" s="151" customFormat="1" ht="13.5" customHeight="1" x14ac:dyDescent="0.3">
      <c r="A172" s="415" t="s">
        <v>953</v>
      </c>
      <c r="B172" s="291">
        <v>4417.0294046633726</v>
      </c>
      <c r="D172" s="291">
        <v>2118</v>
      </c>
      <c r="E172" s="291">
        <v>1459.2466862123074</v>
      </c>
      <c r="F172" s="291">
        <v>3577.2466862123101</v>
      </c>
      <c r="G172" s="291">
        <v>145</v>
      </c>
      <c r="H172" s="291">
        <v>8.782718451080461</v>
      </c>
      <c r="I172" s="291">
        <v>153.78271845108046</v>
      </c>
      <c r="K172" s="291">
        <v>682</v>
      </c>
      <c r="L172" s="291">
        <v>3</v>
      </c>
      <c r="M172" s="291">
        <v>685</v>
      </c>
      <c r="N172" s="291">
        <v>1</v>
      </c>
    </row>
    <row r="173" spans="1:29" s="151" customFormat="1" ht="13.5" customHeight="1" x14ac:dyDescent="0.3">
      <c r="A173" s="415" t="s">
        <v>954</v>
      </c>
      <c r="B173" s="291">
        <v>15074.318063951658</v>
      </c>
      <c r="D173" s="291">
        <v>7807</v>
      </c>
      <c r="E173" s="291">
        <v>4339.7863605570356</v>
      </c>
      <c r="F173" s="291">
        <v>12146.786360556562</v>
      </c>
      <c r="G173" s="291">
        <v>904</v>
      </c>
      <c r="H173" s="291">
        <v>241.53170339521503</v>
      </c>
      <c r="I173" s="291">
        <v>1145.5317033952158</v>
      </c>
      <c r="K173" s="291">
        <v>1744</v>
      </c>
      <c r="L173" s="291">
        <v>26</v>
      </c>
      <c r="M173" s="291">
        <v>1770</v>
      </c>
      <c r="N173" s="291">
        <v>12</v>
      </c>
      <c r="Z173" s="160"/>
      <c r="AA173" s="160"/>
      <c r="AB173" s="160"/>
    </row>
    <row r="174" spans="1:29" s="151" customFormat="1" ht="13.5" customHeight="1" x14ac:dyDescent="0.3">
      <c r="A174" s="415" t="s">
        <v>955</v>
      </c>
      <c r="B174" s="291">
        <v>42408.355930871759</v>
      </c>
      <c r="D174" s="291">
        <v>19972</v>
      </c>
      <c r="E174" s="291">
        <v>13871.75142088826</v>
      </c>
      <c r="F174" s="291">
        <v>33843.75142088937</v>
      </c>
      <c r="G174" s="291">
        <v>468</v>
      </c>
      <c r="H174" s="291">
        <v>47.604509983968221</v>
      </c>
      <c r="I174" s="291">
        <v>515.60450998396846</v>
      </c>
      <c r="K174" s="291">
        <v>7913</v>
      </c>
      <c r="L174" s="291">
        <v>116</v>
      </c>
      <c r="M174" s="291">
        <v>8029</v>
      </c>
      <c r="N174" s="291">
        <v>20</v>
      </c>
      <c r="Z174" s="160"/>
      <c r="AA174" s="160"/>
      <c r="AB174" s="160"/>
    </row>
    <row r="175" spans="1:29" s="151" customFormat="1" ht="13.5" customHeight="1" x14ac:dyDescent="0.3">
      <c r="A175" s="415" t="s">
        <v>956</v>
      </c>
      <c r="B175" s="291">
        <v>43453.37381419188</v>
      </c>
      <c r="D175" s="291">
        <v>7827</v>
      </c>
      <c r="E175" s="291">
        <v>6391.2426557941108</v>
      </c>
      <c r="F175" s="291">
        <v>14218.242655793523</v>
      </c>
      <c r="G175" s="291">
        <v>21264</v>
      </c>
      <c r="H175" s="291">
        <v>6603.1311583993611</v>
      </c>
      <c r="I175" s="291">
        <v>27867.131158399108</v>
      </c>
      <c r="K175" s="291">
        <v>906</v>
      </c>
      <c r="L175" s="291">
        <v>14</v>
      </c>
      <c r="M175" s="291">
        <v>920</v>
      </c>
      <c r="N175" s="291">
        <v>448</v>
      </c>
      <c r="Z175" s="160"/>
      <c r="AA175" s="160"/>
      <c r="AB175" s="160"/>
    </row>
    <row r="176" spans="1:29" s="151" customFormat="1" ht="13.5" customHeight="1" x14ac:dyDescent="0.3">
      <c r="A176" s="415" t="s">
        <v>957</v>
      </c>
      <c r="B176" s="291">
        <v>11499.227236662644</v>
      </c>
      <c r="D176" s="291">
        <v>3386</v>
      </c>
      <c r="E176" s="291">
        <v>2312.039363833052</v>
      </c>
      <c r="F176" s="291">
        <v>5698.0393638328751</v>
      </c>
      <c r="G176" s="291">
        <v>3681</v>
      </c>
      <c r="H176" s="291">
        <v>1351.1878728301785</v>
      </c>
      <c r="I176" s="291">
        <v>5032.1878728301344</v>
      </c>
      <c r="K176" s="291">
        <v>636</v>
      </c>
      <c r="L176" s="291">
        <v>7</v>
      </c>
      <c r="M176" s="291">
        <v>643</v>
      </c>
      <c r="N176" s="291">
        <v>126</v>
      </c>
      <c r="Z176" s="160"/>
      <c r="AA176" s="160"/>
      <c r="AB176" s="160"/>
    </row>
    <row r="177" spans="1:29" s="151" customFormat="1" ht="13.5" customHeight="1" thickBot="1" x14ac:dyDescent="0.35">
      <c r="A177" s="416" t="s">
        <v>958</v>
      </c>
      <c r="B177" s="417">
        <v>27286.367840801176</v>
      </c>
      <c r="D177" s="417">
        <v>13540</v>
      </c>
      <c r="E177" s="417">
        <v>8458.4980906649507</v>
      </c>
      <c r="F177" s="417">
        <v>21998.498090665304</v>
      </c>
      <c r="G177" s="417">
        <v>601</v>
      </c>
      <c r="H177" s="417">
        <v>196.86975013533069</v>
      </c>
      <c r="I177" s="417">
        <v>797.86975013533106</v>
      </c>
      <c r="K177" s="417">
        <v>4390</v>
      </c>
      <c r="L177" s="417">
        <v>68</v>
      </c>
      <c r="M177" s="417">
        <v>4458</v>
      </c>
      <c r="N177" s="417">
        <v>32</v>
      </c>
      <c r="Z177" s="160"/>
      <c r="AA177" s="160"/>
      <c r="AB177" s="160"/>
    </row>
    <row r="178" spans="1:29" s="151" customFormat="1" ht="13.5" customHeight="1" x14ac:dyDescent="0.3">
      <c r="A178" s="418" t="s">
        <v>80</v>
      </c>
      <c r="B178" s="292">
        <v>354841.73236592388</v>
      </c>
      <c r="C178" s="150"/>
      <c r="D178" s="292">
        <v>127796</v>
      </c>
      <c r="E178" s="292">
        <v>87265.718675987271</v>
      </c>
      <c r="F178" s="292">
        <v>215061.7186759873</v>
      </c>
      <c r="G178" s="292">
        <v>92675</v>
      </c>
      <c r="H178" s="292">
        <v>11644.013689940324</v>
      </c>
      <c r="I178" s="292">
        <v>104319.01368993934</v>
      </c>
      <c r="J178" s="150"/>
      <c r="K178" s="292">
        <v>34229</v>
      </c>
      <c r="L178" s="292">
        <v>454</v>
      </c>
      <c r="M178" s="292">
        <v>34683</v>
      </c>
      <c r="N178" s="292">
        <v>778</v>
      </c>
      <c r="Z178" s="160"/>
      <c r="AA178" s="160"/>
      <c r="AB178" s="160"/>
    </row>
    <row r="179" spans="1:29" s="151" customFormat="1" ht="13.5" customHeight="1" x14ac:dyDescent="0.3">
      <c r="A179" s="419" t="s">
        <v>960</v>
      </c>
      <c r="B179" s="293">
        <v>42055.537756010977</v>
      </c>
      <c r="D179" s="293">
        <v>6382</v>
      </c>
      <c r="E179" s="293">
        <v>24904.363101675044</v>
      </c>
      <c r="F179" s="293">
        <v>31286.363101677802</v>
      </c>
      <c r="G179" s="293">
        <v>7114</v>
      </c>
      <c r="H179" s="293">
        <v>1722.1746543342754</v>
      </c>
      <c r="I179" s="293">
        <v>8836.174654334176</v>
      </c>
      <c r="K179" s="293">
        <v>1619</v>
      </c>
      <c r="L179" s="293">
        <v>248</v>
      </c>
      <c r="M179" s="293">
        <v>1867</v>
      </c>
      <c r="N179" s="293">
        <v>66</v>
      </c>
      <c r="Z179" s="160"/>
      <c r="AA179" s="160"/>
      <c r="AB179" s="160"/>
    </row>
    <row r="180" spans="1:29" s="151" customFormat="1" ht="13.5" customHeight="1" x14ac:dyDescent="0.3">
      <c r="B180" s="159"/>
      <c r="D180" s="159"/>
      <c r="E180" s="159"/>
      <c r="F180" s="159"/>
      <c r="G180" s="159"/>
      <c r="H180" s="159"/>
      <c r="I180" s="159"/>
      <c r="K180" s="159"/>
      <c r="L180" s="159"/>
      <c r="M180" s="159"/>
      <c r="N180" s="159"/>
      <c r="Y180" s="160"/>
      <c r="Z180" s="160"/>
      <c r="AA180" s="160"/>
      <c r="AB180" s="160"/>
    </row>
    <row r="181" spans="1:29" s="151" customFormat="1" ht="13.5" customHeight="1" x14ac:dyDescent="0.3">
      <c r="B181" s="159"/>
      <c r="D181" s="159"/>
      <c r="E181" s="159"/>
      <c r="F181" s="159"/>
      <c r="G181" s="159"/>
      <c r="H181" s="159"/>
      <c r="I181" s="159"/>
      <c r="K181" s="159"/>
      <c r="L181" s="159"/>
      <c r="M181" s="159"/>
      <c r="N181" s="159"/>
      <c r="Y181" s="160"/>
      <c r="Z181" s="160"/>
      <c r="AA181" s="160"/>
      <c r="AB181" s="160"/>
    </row>
    <row r="182" spans="1:29" s="151" customFormat="1" ht="12.75" customHeight="1" x14ac:dyDescent="0.3">
      <c r="A182" s="422" t="s">
        <v>91</v>
      </c>
      <c r="B182" s="873" t="s">
        <v>949</v>
      </c>
      <c r="D182" s="875" t="s">
        <v>70</v>
      </c>
      <c r="E182" s="875"/>
      <c r="F182" s="875"/>
      <c r="G182" s="875" t="s">
        <v>71</v>
      </c>
      <c r="H182" s="875"/>
      <c r="I182" s="875"/>
      <c r="K182" s="875" t="s">
        <v>73</v>
      </c>
      <c r="L182" s="875"/>
      <c r="M182" s="875"/>
      <c r="N182" s="637" t="s">
        <v>963</v>
      </c>
      <c r="Y182" s="14"/>
    </row>
    <row r="183" spans="1:29" s="151" customFormat="1" ht="14" thickBot="1" x14ac:dyDescent="0.35">
      <c r="A183" s="423"/>
      <c r="B183" s="874"/>
      <c r="D183" s="413" t="s">
        <v>78</v>
      </c>
      <c r="E183" s="414" t="s">
        <v>931</v>
      </c>
      <c r="F183" s="414" t="s">
        <v>80</v>
      </c>
      <c r="G183" s="413" t="s">
        <v>78</v>
      </c>
      <c r="H183" s="414" t="s">
        <v>931</v>
      </c>
      <c r="I183" s="414" t="s">
        <v>80</v>
      </c>
      <c r="K183" s="413" t="s">
        <v>78</v>
      </c>
      <c r="L183" s="414" t="s">
        <v>79</v>
      </c>
      <c r="M183" s="414" t="s">
        <v>80</v>
      </c>
      <c r="N183" s="414" t="s">
        <v>78</v>
      </c>
      <c r="Y183" s="14"/>
    </row>
    <row r="184" spans="1:29" s="151" customFormat="1" ht="11.5" x14ac:dyDescent="0.3">
      <c r="A184" s="415" t="s">
        <v>950</v>
      </c>
      <c r="B184" s="291">
        <v>56028.27306965545</v>
      </c>
      <c r="D184" s="291">
        <v>18389</v>
      </c>
      <c r="E184" s="291">
        <v>11252.656547606111</v>
      </c>
      <c r="F184" s="291">
        <v>29641.656547605875</v>
      </c>
      <c r="G184" s="291">
        <v>22478</v>
      </c>
      <c r="H184" s="291">
        <v>799.61652204948757</v>
      </c>
      <c r="I184" s="291">
        <v>23277.616522049459</v>
      </c>
      <c r="K184" s="291">
        <v>3043</v>
      </c>
      <c r="L184" s="291">
        <v>4</v>
      </c>
      <c r="M184" s="291">
        <v>3047</v>
      </c>
      <c r="N184" s="291">
        <v>62</v>
      </c>
      <c r="Y184" s="14"/>
    </row>
    <row r="185" spans="1:29" s="151" customFormat="1" ht="11.5" x14ac:dyDescent="0.3">
      <c r="A185" s="415" t="s">
        <v>951</v>
      </c>
      <c r="B185" s="291">
        <v>56158.288617382968</v>
      </c>
      <c r="D185" s="291">
        <v>26317</v>
      </c>
      <c r="E185" s="291">
        <v>15846.455218506955</v>
      </c>
      <c r="F185" s="291">
        <v>42163.455218505493</v>
      </c>
      <c r="G185" s="291">
        <v>5678</v>
      </c>
      <c r="H185" s="291">
        <v>163.8333988763722</v>
      </c>
      <c r="I185" s="291">
        <v>5841.8333988763661</v>
      </c>
      <c r="K185" s="291">
        <v>8104</v>
      </c>
      <c r="L185" s="291">
        <v>27</v>
      </c>
      <c r="M185" s="291">
        <v>8131</v>
      </c>
      <c r="N185" s="291">
        <v>22</v>
      </c>
      <c r="Y185" s="14"/>
    </row>
    <row r="186" spans="1:29" s="151" customFormat="1" ht="11.5" x14ac:dyDescent="0.3">
      <c r="A186" s="415" t="s">
        <v>952</v>
      </c>
      <c r="B186" s="291">
        <v>87371.0627191932</v>
      </c>
      <c r="D186" s="291">
        <v>26147</v>
      </c>
      <c r="E186" s="291">
        <v>16137.515152648915</v>
      </c>
      <c r="F186" s="291">
        <v>42284.515152648637</v>
      </c>
      <c r="G186" s="291">
        <v>40216</v>
      </c>
      <c r="H186" s="291">
        <v>1488.5475665462513</v>
      </c>
      <c r="I186" s="291">
        <v>41704.547566546375</v>
      </c>
      <c r="K186" s="291">
        <v>3322</v>
      </c>
      <c r="L186" s="291">
        <v>11</v>
      </c>
      <c r="M186" s="291">
        <v>3333</v>
      </c>
      <c r="N186" s="291">
        <v>49</v>
      </c>
      <c r="Y186" s="14"/>
    </row>
    <row r="187" spans="1:29" s="151" customFormat="1" ht="11.5" x14ac:dyDescent="0.3">
      <c r="A187" s="415" t="s">
        <v>953</v>
      </c>
      <c r="B187" s="291">
        <v>4271.6990028658474</v>
      </c>
      <c r="D187" s="291">
        <v>2162</v>
      </c>
      <c r="E187" s="291">
        <v>1413.9794218018046</v>
      </c>
      <c r="F187" s="291">
        <v>3575.9794218017987</v>
      </c>
      <c r="G187" s="291">
        <v>158</v>
      </c>
      <c r="H187" s="291">
        <v>19.719581064048853</v>
      </c>
      <c r="I187" s="291">
        <v>177.71958106404884</v>
      </c>
      <c r="K187" s="291">
        <v>514</v>
      </c>
      <c r="L187" s="291">
        <v>2</v>
      </c>
      <c r="M187" s="291">
        <v>516</v>
      </c>
      <c r="N187" s="291">
        <v>2</v>
      </c>
    </row>
    <row r="188" spans="1:29" s="151" customFormat="1" ht="13.5" x14ac:dyDescent="0.3">
      <c r="A188" s="415" t="s">
        <v>954</v>
      </c>
      <c r="B188" s="291">
        <v>13411.911714043646</v>
      </c>
      <c r="D188" s="291">
        <v>7000</v>
      </c>
      <c r="E188" s="291">
        <v>3878.0164445947757</v>
      </c>
      <c r="F188" s="291">
        <v>10878.016444594714</v>
      </c>
      <c r="G188" s="291">
        <v>927</v>
      </c>
      <c r="H188" s="291">
        <v>215.89526944880706</v>
      </c>
      <c r="I188" s="291">
        <v>1142.8952694488071</v>
      </c>
      <c r="K188" s="291">
        <v>1372</v>
      </c>
      <c r="L188" s="291">
        <v>1</v>
      </c>
      <c r="M188" s="291">
        <v>1373</v>
      </c>
      <c r="N188" s="291">
        <v>18</v>
      </c>
    </row>
    <row r="189" spans="1:29" s="151" customFormat="1" ht="13.5" x14ac:dyDescent="0.3">
      <c r="A189" s="415" t="s">
        <v>955</v>
      </c>
      <c r="B189" s="291">
        <v>35378.808782409738</v>
      </c>
      <c r="D189" s="291">
        <v>18097</v>
      </c>
      <c r="E189" s="291">
        <v>11318.233234988156</v>
      </c>
      <c r="F189" s="291">
        <v>29415.233234987889</v>
      </c>
      <c r="G189" s="291">
        <v>525</v>
      </c>
      <c r="H189" s="291">
        <v>60.575547422336768</v>
      </c>
      <c r="I189" s="291">
        <v>585.57554742233674</v>
      </c>
      <c r="K189" s="291">
        <v>5358</v>
      </c>
      <c r="L189" s="291">
        <v>14</v>
      </c>
      <c r="M189" s="291">
        <v>5372</v>
      </c>
      <c r="N189" s="291">
        <v>6</v>
      </c>
    </row>
    <row r="190" spans="1:29" s="151" customFormat="1" ht="13.5" x14ac:dyDescent="0.3">
      <c r="A190" s="415" t="s">
        <v>956</v>
      </c>
      <c r="B190" s="291">
        <v>43716.482106286174</v>
      </c>
      <c r="D190" s="291">
        <v>7651</v>
      </c>
      <c r="E190" s="291">
        <v>6809.1844193746556</v>
      </c>
      <c r="F190" s="291">
        <v>14460.184419375077</v>
      </c>
      <c r="G190" s="291">
        <v>22036</v>
      </c>
      <c r="H190" s="291">
        <v>6109.2976869118229</v>
      </c>
      <c r="I190" s="291">
        <v>28145.297686911759</v>
      </c>
      <c r="K190" s="291">
        <v>709</v>
      </c>
      <c r="L190" s="291">
        <v>4</v>
      </c>
      <c r="M190" s="291">
        <v>713</v>
      </c>
      <c r="N190" s="291">
        <v>398</v>
      </c>
      <c r="Y190" s="160"/>
    </row>
    <row r="191" spans="1:29" s="151" customFormat="1" ht="13.5" x14ac:dyDescent="0.3">
      <c r="A191" s="415" t="s">
        <v>957</v>
      </c>
      <c r="B191" s="291">
        <v>11165.441488350565</v>
      </c>
      <c r="D191" s="291">
        <v>3184</v>
      </c>
      <c r="E191" s="291">
        <v>2472.9676379583016</v>
      </c>
      <c r="F191" s="291">
        <v>5656.9676379582452</v>
      </c>
      <c r="G191" s="291">
        <v>3714</v>
      </c>
      <c r="H191" s="291">
        <v>1295.4738503923409</v>
      </c>
      <c r="I191" s="291">
        <v>5009.473850392329</v>
      </c>
      <c r="K191" s="291">
        <v>405</v>
      </c>
      <c r="L191" s="291">
        <v>1</v>
      </c>
      <c r="M191" s="291">
        <v>406</v>
      </c>
      <c r="N191" s="291">
        <v>93</v>
      </c>
      <c r="Y191" s="160"/>
    </row>
    <row r="192" spans="1:29" s="151" customFormat="1" ht="14" thickBot="1" x14ac:dyDescent="0.35">
      <c r="A192" s="416" t="s">
        <v>958</v>
      </c>
      <c r="B192" s="417">
        <v>21503.885001600618</v>
      </c>
      <c r="D192" s="417">
        <v>11724</v>
      </c>
      <c r="E192" s="417">
        <v>6231.4862119901591</v>
      </c>
      <c r="F192" s="417">
        <v>17955.486211990399</v>
      </c>
      <c r="G192" s="417">
        <v>603</v>
      </c>
      <c r="H192" s="417">
        <v>149.39878961017911</v>
      </c>
      <c r="I192" s="417">
        <v>752.39878961017996</v>
      </c>
      <c r="K192" s="417">
        <v>2767</v>
      </c>
      <c r="L192" s="417">
        <v>14</v>
      </c>
      <c r="M192" s="417">
        <v>2781</v>
      </c>
      <c r="N192" s="417">
        <v>15</v>
      </c>
      <c r="Y192" s="160"/>
      <c r="Z192" s="14"/>
      <c r="AA192" s="14"/>
      <c r="AB192" s="14"/>
      <c r="AC192" s="14"/>
    </row>
    <row r="193" spans="1:29" s="151" customFormat="1" ht="11.5" x14ac:dyDescent="0.3">
      <c r="A193" s="418" t="s">
        <v>80</v>
      </c>
      <c r="B193" s="292">
        <v>329005.85250178818</v>
      </c>
      <c r="C193" s="150"/>
      <c r="D193" s="292">
        <v>120671</v>
      </c>
      <c r="E193" s="292">
        <v>75360.494289469818</v>
      </c>
      <c r="F193" s="292">
        <v>196031.49428946816</v>
      </c>
      <c r="G193" s="292">
        <v>96335</v>
      </c>
      <c r="H193" s="292">
        <v>10302.358212321647</v>
      </c>
      <c r="I193" s="292">
        <v>106637.35821232166</v>
      </c>
      <c r="J193" s="150"/>
      <c r="K193" s="292">
        <v>25594</v>
      </c>
      <c r="L193" s="292">
        <v>78</v>
      </c>
      <c r="M193" s="292">
        <v>25672</v>
      </c>
      <c r="N193" s="292">
        <v>665</v>
      </c>
      <c r="Y193" s="160"/>
      <c r="Z193" s="14"/>
      <c r="AA193" s="14"/>
      <c r="AB193" s="14"/>
      <c r="AC193" s="14"/>
    </row>
    <row r="194" spans="1:29" s="151" customFormat="1" ht="14" x14ac:dyDescent="0.3">
      <c r="A194" s="419" t="s">
        <v>960</v>
      </c>
      <c r="B194" s="293">
        <v>49036.748147560618</v>
      </c>
      <c r="D194" s="293">
        <v>5805</v>
      </c>
      <c r="E194" s="293">
        <v>30893.595567926033</v>
      </c>
      <c r="F194" s="293">
        <v>36698.595567924494</v>
      </c>
      <c r="G194" s="293">
        <v>8205</v>
      </c>
      <c r="H194" s="293">
        <v>2562.1525796364272</v>
      </c>
      <c r="I194" s="293">
        <v>10767.152579636431</v>
      </c>
      <c r="K194" s="293">
        <v>1409</v>
      </c>
      <c r="L194" s="293">
        <v>115</v>
      </c>
      <c r="M194" s="293">
        <v>1524</v>
      </c>
      <c r="N194" s="293">
        <v>47</v>
      </c>
      <c r="Y194" s="160"/>
      <c r="Z194" s="14"/>
      <c r="AA194" s="14"/>
      <c r="AB194" s="14"/>
      <c r="AC194" s="14"/>
    </row>
    <row r="195" spans="1:29" s="151" customFormat="1" ht="11.5" x14ac:dyDescent="0.3">
      <c r="B195" s="159"/>
      <c r="C195" s="157"/>
      <c r="D195" s="157"/>
      <c r="E195" s="161"/>
      <c r="F195" s="157"/>
      <c r="G195" s="157"/>
      <c r="H195" s="159"/>
      <c r="I195" s="159"/>
      <c r="J195" s="159"/>
      <c r="K195" s="159"/>
      <c r="L195" s="159"/>
      <c r="M195" s="159"/>
      <c r="N195" s="159"/>
      <c r="P195" s="160"/>
      <c r="Q195" s="160"/>
      <c r="R195" s="160"/>
      <c r="S195" s="160"/>
      <c r="T195" s="160"/>
      <c r="U195" s="160"/>
      <c r="V195" s="160"/>
      <c r="W195" s="160"/>
      <c r="X195" s="160"/>
      <c r="Y195" s="160"/>
      <c r="Z195" s="14"/>
      <c r="AA195" s="14"/>
      <c r="AB195" s="14"/>
      <c r="AC195" s="14"/>
    </row>
    <row r="196" spans="1:29" s="151" customFormat="1" ht="11.5" x14ac:dyDescent="0.3">
      <c r="B196" s="159"/>
      <c r="C196" s="157"/>
      <c r="D196" s="157"/>
      <c r="E196" s="161"/>
      <c r="F196" s="157"/>
      <c r="G196" s="157"/>
      <c r="H196" s="159"/>
      <c r="I196" s="159"/>
      <c r="J196" s="159"/>
      <c r="K196" s="159"/>
      <c r="L196" s="159"/>
      <c r="M196" s="159"/>
      <c r="N196" s="159"/>
      <c r="P196" s="160"/>
      <c r="Q196" s="160"/>
      <c r="R196" s="160"/>
      <c r="S196" s="160"/>
      <c r="T196" s="160"/>
      <c r="U196" s="160"/>
      <c r="V196" s="160"/>
      <c r="W196" s="160"/>
      <c r="X196" s="160"/>
      <c r="Y196" s="160"/>
      <c r="Z196" s="14"/>
      <c r="AA196" s="14"/>
      <c r="AB196" s="14"/>
      <c r="AC196" s="14"/>
    </row>
    <row r="197" spans="1:29" s="151" customFormat="1" ht="12" customHeight="1" x14ac:dyDescent="0.3">
      <c r="A197" s="422" t="s">
        <v>90</v>
      </c>
      <c r="B197" s="873" t="s">
        <v>949</v>
      </c>
      <c r="D197" s="875" t="s">
        <v>70</v>
      </c>
      <c r="E197" s="875"/>
      <c r="F197" s="875"/>
      <c r="G197" s="875" t="s">
        <v>71</v>
      </c>
      <c r="H197" s="875"/>
      <c r="I197" s="875"/>
      <c r="J197" s="632"/>
    </row>
    <row r="198" spans="1:29" s="151" customFormat="1" ht="14" thickBot="1" x14ac:dyDescent="0.35">
      <c r="A198" s="423"/>
      <c r="B198" s="874"/>
      <c r="D198" s="413" t="s">
        <v>78</v>
      </c>
      <c r="E198" s="414" t="s">
        <v>931</v>
      </c>
      <c r="F198" s="414" t="s">
        <v>80</v>
      </c>
      <c r="G198" s="413" t="s">
        <v>78</v>
      </c>
      <c r="H198" s="414" t="s">
        <v>931</v>
      </c>
      <c r="I198" s="414" t="s">
        <v>80</v>
      </c>
      <c r="J198" s="632"/>
      <c r="R198" s="834"/>
    </row>
    <row r="199" spans="1:29" s="151" customFormat="1" ht="11.5" x14ac:dyDescent="0.3">
      <c r="A199" s="415" t="s">
        <v>950</v>
      </c>
      <c r="B199" s="291">
        <v>59149.26351836187</v>
      </c>
      <c r="D199" s="291">
        <v>21941</v>
      </c>
      <c r="E199" s="291">
        <v>12992.986613345181</v>
      </c>
      <c r="F199" s="291">
        <v>34933.986613349574</v>
      </c>
      <c r="G199" s="291">
        <v>23299</v>
      </c>
      <c r="H199" s="291">
        <v>916.27690501157394</v>
      </c>
      <c r="I199" s="291">
        <v>24215.276905011691</v>
      </c>
      <c r="J199" s="161"/>
      <c r="R199" s="834"/>
    </row>
    <row r="200" spans="1:29" s="151" customFormat="1" ht="11.5" x14ac:dyDescent="0.3">
      <c r="A200" s="415" t="s">
        <v>951</v>
      </c>
      <c r="B200" s="291">
        <v>56711.545958300223</v>
      </c>
      <c r="D200" s="291">
        <v>33019</v>
      </c>
      <c r="E200" s="291">
        <v>17247.554244061728</v>
      </c>
      <c r="F200" s="291">
        <v>50266.554244068975</v>
      </c>
      <c r="G200" s="291">
        <v>6215</v>
      </c>
      <c r="H200" s="291">
        <v>229.99171423129613</v>
      </c>
      <c r="I200" s="291">
        <v>6444.9917142312879</v>
      </c>
      <c r="J200" s="161"/>
      <c r="R200" s="834"/>
    </row>
    <row r="201" spans="1:29" s="151" customFormat="1" ht="11.5" x14ac:dyDescent="0.3">
      <c r="A201" s="415" t="s">
        <v>952</v>
      </c>
      <c r="B201" s="291">
        <v>92994.98786910974</v>
      </c>
      <c r="D201" s="291">
        <v>30646</v>
      </c>
      <c r="E201" s="291">
        <v>19312.639745771914</v>
      </c>
      <c r="F201" s="291">
        <v>49958.639745780099</v>
      </c>
      <c r="G201" s="291">
        <v>41452</v>
      </c>
      <c r="H201" s="291">
        <v>1584.3481233290654</v>
      </c>
      <c r="I201" s="291">
        <v>43036.348123329553</v>
      </c>
      <c r="J201" s="161"/>
      <c r="R201" s="834"/>
    </row>
    <row r="202" spans="1:29" s="151" customFormat="1" ht="13.5" customHeight="1" x14ac:dyDescent="0.3">
      <c r="A202" s="415" t="s">
        <v>953</v>
      </c>
      <c r="B202" s="291">
        <v>4431.5630746813022</v>
      </c>
      <c r="D202" s="291">
        <v>2732</v>
      </c>
      <c r="E202" s="291">
        <v>1523.8447547816625</v>
      </c>
      <c r="F202" s="291">
        <v>4255.8447547816022</v>
      </c>
      <c r="G202" s="291">
        <v>158</v>
      </c>
      <c r="H202" s="291">
        <v>17.718319899703417</v>
      </c>
      <c r="I202" s="291">
        <v>175.71831989970346</v>
      </c>
      <c r="J202" s="161"/>
      <c r="R202" s="834"/>
    </row>
    <row r="203" spans="1:29" s="151" customFormat="1" ht="13.5" x14ac:dyDescent="0.3">
      <c r="A203" s="415" t="s">
        <v>954</v>
      </c>
      <c r="B203" s="291">
        <v>14863.211462908524</v>
      </c>
      <c r="D203" s="291">
        <v>9025</v>
      </c>
      <c r="E203" s="291">
        <v>4564.3682569788807</v>
      </c>
      <c r="F203" s="291">
        <v>13589.36825697866</v>
      </c>
      <c r="G203" s="291">
        <v>1061</v>
      </c>
      <c r="H203" s="291">
        <v>212.84320592988914</v>
      </c>
      <c r="I203" s="291">
        <v>1273.8432059298902</v>
      </c>
      <c r="J203" s="161"/>
      <c r="R203" s="834"/>
    </row>
    <row r="204" spans="1:29" s="151" customFormat="1" ht="13.5" customHeight="1" x14ac:dyDescent="0.3">
      <c r="A204" s="415" t="s">
        <v>955</v>
      </c>
      <c r="B204" s="291">
        <v>36288.180494672219</v>
      </c>
      <c r="D204" s="291">
        <v>22913</v>
      </c>
      <c r="E204" s="291">
        <v>12709.80810616195</v>
      </c>
      <c r="F204" s="291">
        <v>35622.80810616559</v>
      </c>
      <c r="G204" s="291">
        <v>562</v>
      </c>
      <c r="H204" s="291">
        <v>103.37238850666681</v>
      </c>
      <c r="I204" s="291">
        <v>665.37238850666677</v>
      </c>
      <c r="J204" s="161"/>
      <c r="R204" s="834"/>
    </row>
    <row r="205" spans="1:29" s="151" customFormat="1" ht="12.75" customHeight="1" x14ac:dyDescent="0.3">
      <c r="A205" s="415" t="s">
        <v>956</v>
      </c>
      <c r="B205" s="291">
        <v>46838.03303920506</v>
      </c>
      <c r="D205" s="291">
        <v>8754</v>
      </c>
      <c r="E205" s="291">
        <v>7483.8947584617381</v>
      </c>
      <c r="F205" s="291">
        <v>16237.894758461725</v>
      </c>
      <c r="G205" s="291">
        <v>24089</v>
      </c>
      <c r="H205" s="291">
        <v>6511.1382807386444</v>
      </c>
      <c r="I205" s="291">
        <v>30600.138280740379</v>
      </c>
      <c r="J205" s="162"/>
      <c r="R205" s="834"/>
    </row>
    <row r="206" spans="1:29" s="151" customFormat="1" ht="14.25" customHeight="1" x14ac:dyDescent="0.3">
      <c r="A206" s="415" t="s">
        <v>957</v>
      </c>
      <c r="B206" s="291">
        <v>12387.576644938195</v>
      </c>
      <c r="D206" s="291">
        <v>3973</v>
      </c>
      <c r="E206" s="291">
        <v>2722.6551824822736</v>
      </c>
      <c r="F206" s="291">
        <v>6695.6551824821481</v>
      </c>
      <c r="G206" s="291">
        <v>4294</v>
      </c>
      <c r="H206" s="291">
        <v>1397.9214624561546</v>
      </c>
      <c r="I206" s="291">
        <v>5691.9214624560591</v>
      </c>
      <c r="J206" s="163"/>
    </row>
    <row r="207" spans="1:29" s="151" customFormat="1" ht="14" thickBot="1" x14ac:dyDescent="0.35">
      <c r="A207" s="416" t="s">
        <v>958</v>
      </c>
      <c r="B207" s="417">
        <v>20746.266918788417</v>
      </c>
      <c r="D207" s="417">
        <v>12960</v>
      </c>
      <c r="E207" s="417">
        <v>6978.4001196447844</v>
      </c>
      <c r="F207" s="417">
        <v>19938.400119645703</v>
      </c>
      <c r="G207" s="417">
        <v>620</v>
      </c>
      <c r="H207" s="417">
        <v>187.8667991426417</v>
      </c>
      <c r="I207" s="417">
        <v>807.86679914264153</v>
      </c>
    </row>
    <row r="208" spans="1:29" s="151" customFormat="1" ht="11.5" x14ac:dyDescent="0.3">
      <c r="A208" s="418" t="s">
        <v>80</v>
      </c>
      <c r="B208" s="292">
        <v>344410.62898096559</v>
      </c>
      <c r="C208" s="150"/>
      <c r="D208" s="292">
        <v>145963</v>
      </c>
      <c r="E208" s="292">
        <v>85536.151781690103</v>
      </c>
      <c r="F208" s="292">
        <v>231499.15178171406</v>
      </c>
      <c r="G208" s="292">
        <v>101750</v>
      </c>
      <c r="H208" s="292">
        <v>11161.477199245634</v>
      </c>
      <c r="I208" s="292">
        <v>112911.47719924789</v>
      </c>
      <c r="J208" s="632"/>
    </row>
    <row r="209" spans="1:25" s="151" customFormat="1" ht="14" x14ac:dyDescent="0.3">
      <c r="A209" s="419" t="s">
        <v>960</v>
      </c>
      <c r="B209" s="293">
        <v>45394.371019072059</v>
      </c>
      <c r="D209" s="293">
        <v>6960</v>
      </c>
      <c r="E209" s="293">
        <v>27606.949398893732</v>
      </c>
      <c r="F209" s="293">
        <v>34566.949398895122</v>
      </c>
      <c r="G209" s="293">
        <v>7854</v>
      </c>
      <c r="H209" s="293">
        <v>2973.4216201746767</v>
      </c>
      <c r="I209" s="293">
        <v>10827.421620174706</v>
      </c>
      <c r="J209" s="632"/>
      <c r="R209" s="14"/>
      <c r="S209" s="14"/>
      <c r="T209" s="164"/>
      <c r="U209" s="14"/>
      <c r="V209" s="14"/>
      <c r="W209" s="14"/>
      <c r="X209" s="14"/>
      <c r="Y209" s="14"/>
    </row>
    <row r="210" spans="1:25" s="151" customFormat="1" ht="11.5" x14ac:dyDescent="0.3">
      <c r="B210" s="161"/>
      <c r="D210" s="161"/>
      <c r="E210" s="157"/>
      <c r="F210" s="157"/>
      <c r="G210" s="161"/>
      <c r="H210" s="157"/>
      <c r="I210" s="157"/>
      <c r="J210" s="161"/>
      <c r="R210" s="14"/>
      <c r="S210" s="14"/>
      <c r="T210" s="14"/>
      <c r="U210" s="14"/>
      <c r="V210" s="14"/>
      <c r="W210" s="14"/>
      <c r="X210" s="14"/>
      <c r="Y210" s="14"/>
    </row>
    <row r="211" spans="1:25" s="151" customFormat="1" ht="11.5" x14ac:dyDescent="0.3">
      <c r="B211" s="161"/>
      <c r="D211" s="161"/>
      <c r="E211" s="157"/>
      <c r="F211" s="157"/>
      <c r="G211" s="161"/>
      <c r="H211" s="157"/>
      <c r="I211" s="157"/>
      <c r="J211" s="161"/>
      <c r="R211" s="14"/>
      <c r="S211" s="14"/>
      <c r="T211" s="14"/>
      <c r="U211" s="14"/>
      <c r="V211" s="14"/>
      <c r="W211" s="14"/>
      <c r="X211" s="14"/>
      <c r="Y211" s="14"/>
    </row>
    <row r="212" spans="1:25" s="151" customFormat="1" ht="12" customHeight="1" x14ac:dyDescent="0.3">
      <c r="A212" s="422" t="s">
        <v>89</v>
      </c>
      <c r="B212" s="873" t="s">
        <v>949</v>
      </c>
      <c r="D212" s="875" t="s">
        <v>70</v>
      </c>
      <c r="E212" s="875"/>
      <c r="F212" s="875"/>
      <c r="G212" s="875" t="s">
        <v>71</v>
      </c>
      <c r="H212" s="875"/>
      <c r="I212" s="875"/>
    </row>
    <row r="213" spans="1:25" s="151" customFormat="1" ht="14" thickBot="1" x14ac:dyDescent="0.35">
      <c r="A213" s="423"/>
      <c r="B213" s="874"/>
      <c r="D213" s="413" t="s">
        <v>78</v>
      </c>
      <c r="E213" s="414" t="s">
        <v>931</v>
      </c>
      <c r="F213" s="414" t="s">
        <v>80</v>
      </c>
      <c r="G213" s="413" t="s">
        <v>78</v>
      </c>
      <c r="H213" s="414" t="s">
        <v>931</v>
      </c>
      <c r="I213" s="414" t="s">
        <v>80</v>
      </c>
    </row>
    <row r="214" spans="1:25" s="151" customFormat="1" ht="11.5" x14ac:dyDescent="0.3">
      <c r="A214" s="415" t="s">
        <v>950</v>
      </c>
      <c r="B214" s="291">
        <v>57727.182950072958</v>
      </c>
      <c r="D214" s="291">
        <v>21360</v>
      </c>
      <c r="E214" s="291">
        <v>12753.282227522754</v>
      </c>
      <c r="F214" s="291">
        <v>34113.282227522104</v>
      </c>
      <c r="G214" s="291">
        <v>22511</v>
      </c>
      <c r="H214" s="291">
        <v>1102.90072255014</v>
      </c>
      <c r="I214" s="291">
        <v>23613.900722550119</v>
      </c>
    </row>
    <row r="215" spans="1:25" s="151" customFormat="1" ht="11.5" x14ac:dyDescent="0.3">
      <c r="A215" s="415" t="s">
        <v>951</v>
      </c>
      <c r="B215" s="291">
        <v>56463.994370752065</v>
      </c>
      <c r="D215" s="291">
        <v>32481</v>
      </c>
      <c r="E215" s="291">
        <v>17568.691370391214</v>
      </c>
      <c r="F215" s="291">
        <v>50049.691370392982</v>
      </c>
      <c r="G215" s="291">
        <v>6160</v>
      </c>
      <c r="H215" s="291">
        <v>254.30300035905967</v>
      </c>
      <c r="I215" s="291">
        <v>6414.3030003590666</v>
      </c>
    </row>
    <row r="216" spans="1:25" s="151" customFormat="1" ht="11.5" x14ac:dyDescent="0.3">
      <c r="A216" s="415" t="s">
        <v>952</v>
      </c>
      <c r="B216" s="291">
        <v>93797.670313688737</v>
      </c>
      <c r="D216" s="291">
        <v>30866</v>
      </c>
      <c r="E216" s="291">
        <v>20215.318034780663</v>
      </c>
      <c r="F216" s="291">
        <v>51081.318034783682</v>
      </c>
      <c r="G216" s="291">
        <v>40539</v>
      </c>
      <c r="H216" s="291">
        <v>2177.3522789035833</v>
      </c>
      <c r="I216" s="291">
        <v>42716.352278904109</v>
      </c>
    </row>
    <row r="217" spans="1:25" s="151" customFormat="1" ht="11.5" x14ac:dyDescent="0.3">
      <c r="A217" s="415" t="s">
        <v>953</v>
      </c>
      <c r="B217" s="291">
        <v>4751.14620970136</v>
      </c>
      <c r="D217" s="291">
        <v>2836</v>
      </c>
      <c r="E217" s="291">
        <v>1747.7509466237832</v>
      </c>
      <c r="F217" s="291">
        <v>4583.7509466237971</v>
      </c>
      <c r="G217" s="291">
        <v>136</v>
      </c>
      <c r="H217" s="291">
        <v>31.395263077559839</v>
      </c>
      <c r="I217" s="291">
        <v>167.39526307755986</v>
      </c>
    </row>
    <row r="218" spans="1:25" s="151" customFormat="1" ht="13.5" x14ac:dyDescent="0.3">
      <c r="A218" s="415" t="s">
        <v>954</v>
      </c>
      <c r="B218" s="291">
        <v>15036.009119152035</v>
      </c>
      <c r="D218" s="291">
        <v>9022</v>
      </c>
      <c r="E218" s="291">
        <v>4664.4125973989785</v>
      </c>
      <c r="F218" s="291">
        <v>13686.412597399063</v>
      </c>
      <c r="G218" s="291">
        <v>1018</v>
      </c>
      <c r="H218" s="291">
        <v>331.59652175301744</v>
      </c>
      <c r="I218" s="291">
        <v>1349.5965217530133</v>
      </c>
    </row>
    <row r="219" spans="1:25" s="151" customFormat="1" ht="13.5" x14ac:dyDescent="0.3">
      <c r="A219" s="415" t="s">
        <v>955</v>
      </c>
      <c r="B219" s="291">
        <v>36200.266220831763</v>
      </c>
      <c r="D219" s="291">
        <v>22351</v>
      </c>
      <c r="E219" s="291">
        <v>13095.127933237094</v>
      </c>
      <c r="F219" s="291">
        <v>35446.127933236989</v>
      </c>
      <c r="G219" s="291">
        <v>599</v>
      </c>
      <c r="H219" s="291">
        <v>155.13828759477963</v>
      </c>
      <c r="I219" s="291">
        <v>754.13828759477849</v>
      </c>
    </row>
    <row r="220" spans="1:25" s="151" customFormat="1" ht="13.5" x14ac:dyDescent="0.3">
      <c r="A220" s="415" t="s">
        <v>956</v>
      </c>
      <c r="B220" s="291">
        <v>47437.889126708229</v>
      </c>
      <c r="D220" s="291">
        <v>8529</v>
      </c>
      <c r="E220" s="291">
        <v>7330.2272486451848</v>
      </c>
      <c r="F220" s="291">
        <v>15859.227248645362</v>
      </c>
      <c r="G220" s="291">
        <v>24103</v>
      </c>
      <c r="H220" s="291">
        <v>7475.6618780613117</v>
      </c>
      <c r="I220" s="291">
        <v>31578.661878061146</v>
      </c>
    </row>
    <row r="221" spans="1:25" s="151" customFormat="1" ht="13.5" x14ac:dyDescent="0.3">
      <c r="A221" s="415" t="s">
        <v>957</v>
      </c>
      <c r="B221" s="291">
        <v>12600.295233601633</v>
      </c>
      <c r="D221" s="291">
        <v>4104</v>
      </c>
      <c r="E221" s="291">
        <v>2693.7577246067949</v>
      </c>
      <c r="F221" s="291">
        <v>6797.7577246069259</v>
      </c>
      <c r="G221" s="291">
        <v>4136</v>
      </c>
      <c r="H221" s="291">
        <v>1666.5375089947647</v>
      </c>
      <c r="I221" s="291">
        <v>5802.5375089948539</v>
      </c>
    </row>
    <row r="222" spans="1:25" s="151" customFormat="1" ht="14" thickBot="1" x14ac:dyDescent="0.35">
      <c r="A222" s="416" t="s">
        <v>958</v>
      </c>
      <c r="B222" s="417">
        <v>18796.278942376699</v>
      </c>
      <c r="D222" s="417">
        <v>11476</v>
      </c>
      <c r="E222" s="417">
        <v>6537.8210582490628</v>
      </c>
      <c r="F222" s="417">
        <v>18013.821058249083</v>
      </c>
      <c r="G222" s="417">
        <v>580</v>
      </c>
      <c r="H222" s="417">
        <v>202.45788412762042</v>
      </c>
      <c r="I222" s="417">
        <v>782.45788412761863</v>
      </c>
    </row>
    <row r="223" spans="1:25" s="151" customFormat="1" ht="11.5" x14ac:dyDescent="0.3">
      <c r="A223" s="418" t="s">
        <v>80</v>
      </c>
      <c r="B223" s="292">
        <v>342810.73248688551</v>
      </c>
      <c r="C223" s="150"/>
      <c r="D223" s="292">
        <v>143025</v>
      </c>
      <c r="E223" s="292">
        <v>86606.389141455526</v>
      </c>
      <c r="F223" s="292">
        <v>229631.38914145998</v>
      </c>
      <c r="G223" s="292">
        <v>99782</v>
      </c>
      <c r="H223" s="292">
        <v>13397.343345421836</v>
      </c>
      <c r="I223" s="292">
        <v>113179.34334542227</v>
      </c>
    </row>
    <row r="224" spans="1:25" s="151" customFormat="1" ht="14" x14ac:dyDescent="0.3">
      <c r="A224" s="419" t="s">
        <v>960</v>
      </c>
      <c r="B224" s="293">
        <v>50814.313161648344</v>
      </c>
      <c r="D224" s="293">
        <v>8264</v>
      </c>
      <c r="E224" s="293">
        <v>31291.946696017938</v>
      </c>
      <c r="F224" s="293">
        <v>39555.946696016865</v>
      </c>
      <c r="G224" s="293">
        <v>8491</v>
      </c>
      <c r="H224" s="293">
        <v>2767.3664656296396</v>
      </c>
      <c r="I224" s="293">
        <v>11258.366465629662</v>
      </c>
    </row>
    <row r="225" spans="1:9" s="151" customFormat="1" ht="12" x14ac:dyDescent="0.3">
      <c r="A225" s="165"/>
      <c r="D225" s="163"/>
      <c r="E225" s="163"/>
      <c r="F225" s="163"/>
      <c r="G225" s="161"/>
    </row>
    <row r="226" spans="1:9" s="151" customFormat="1" ht="12" x14ac:dyDescent="0.3">
      <c r="A226" s="165"/>
      <c r="D226" s="163"/>
      <c r="E226" s="163"/>
      <c r="F226" s="163"/>
      <c r="G226" s="161"/>
    </row>
    <row r="227" spans="1:9" s="151" customFormat="1" ht="12" customHeight="1" x14ac:dyDescent="0.3">
      <c r="A227" s="422" t="s">
        <v>117</v>
      </c>
      <c r="B227" s="873" t="s">
        <v>949</v>
      </c>
      <c r="D227" s="875" t="s">
        <v>70</v>
      </c>
      <c r="E227" s="875"/>
      <c r="F227" s="875"/>
      <c r="G227" s="875" t="s">
        <v>71</v>
      </c>
      <c r="H227" s="875"/>
      <c r="I227" s="875"/>
    </row>
    <row r="228" spans="1:9" s="151" customFormat="1" ht="14" thickBot="1" x14ac:dyDescent="0.35">
      <c r="A228" s="423"/>
      <c r="B228" s="874"/>
      <c r="D228" s="413" t="s">
        <v>78</v>
      </c>
      <c r="E228" s="414" t="s">
        <v>931</v>
      </c>
      <c r="F228" s="414" t="s">
        <v>80</v>
      </c>
      <c r="G228" s="413" t="s">
        <v>78</v>
      </c>
      <c r="H228" s="414" t="s">
        <v>931</v>
      </c>
      <c r="I228" s="414" t="s">
        <v>80</v>
      </c>
    </row>
    <row r="229" spans="1:9" s="151" customFormat="1" ht="11.5" x14ac:dyDescent="0.3">
      <c r="A229" s="415" t="s">
        <v>950</v>
      </c>
      <c r="B229" s="291">
        <v>53348.706442321083</v>
      </c>
      <c r="D229" s="291">
        <v>19457</v>
      </c>
      <c r="E229" s="291">
        <v>14209.074146158493</v>
      </c>
      <c r="F229" s="291">
        <v>33666.074146154504</v>
      </c>
      <c r="G229" s="291">
        <v>18067</v>
      </c>
      <c r="H229" s="291">
        <v>1615.6322961656406</v>
      </c>
      <c r="I229" s="291">
        <v>19682.63229616508</v>
      </c>
    </row>
    <row r="230" spans="1:9" s="151" customFormat="1" ht="11.5" x14ac:dyDescent="0.3">
      <c r="A230" s="415" t="s">
        <v>951</v>
      </c>
      <c r="B230" s="291">
        <v>54307.406307707883</v>
      </c>
      <c r="D230" s="291">
        <v>29412</v>
      </c>
      <c r="E230" s="291">
        <v>19631.38012227085</v>
      </c>
      <c r="F230" s="291">
        <v>49043.380122272385</v>
      </c>
      <c r="G230" s="291">
        <v>5007</v>
      </c>
      <c r="H230" s="291">
        <v>257.02618543538296</v>
      </c>
      <c r="I230" s="291">
        <v>5264.0261854353694</v>
      </c>
    </row>
    <row r="231" spans="1:9" s="151" customFormat="1" ht="11.5" x14ac:dyDescent="0.3">
      <c r="A231" s="415" t="s">
        <v>952</v>
      </c>
      <c r="B231" s="291">
        <v>83935.08671277792</v>
      </c>
      <c r="D231" s="291">
        <v>28868</v>
      </c>
      <c r="E231" s="291">
        <v>22291.685924899557</v>
      </c>
      <c r="F231" s="291">
        <v>51159.685924902114</v>
      </c>
      <c r="G231" s="291">
        <v>30585</v>
      </c>
      <c r="H231" s="291">
        <v>2190.4007878776565</v>
      </c>
      <c r="I231" s="291">
        <v>32775.400787876875</v>
      </c>
    </row>
    <row r="232" spans="1:9" s="151" customFormat="1" ht="11.5" x14ac:dyDescent="0.3">
      <c r="A232" s="415" t="s">
        <v>953</v>
      </c>
      <c r="B232" s="291">
        <v>4623.6527325294801</v>
      </c>
      <c r="D232" s="291">
        <v>2486</v>
      </c>
      <c r="E232" s="291">
        <v>1977.3524584648399</v>
      </c>
      <c r="F232" s="291">
        <v>4463.3524584648831</v>
      </c>
      <c r="G232" s="291">
        <v>123</v>
      </c>
      <c r="H232" s="291">
        <v>37.300274064596628</v>
      </c>
      <c r="I232" s="291">
        <v>160.30027406459664</v>
      </c>
    </row>
    <row r="233" spans="1:9" s="151" customFormat="1" ht="13.5" x14ac:dyDescent="0.3">
      <c r="A233" s="415" t="s">
        <v>954</v>
      </c>
      <c r="B233" s="291">
        <v>15344.016790157255</v>
      </c>
      <c r="D233" s="291">
        <v>8777</v>
      </c>
      <c r="E233" s="291">
        <v>5331.5883117595004</v>
      </c>
      <c r="F233" s="291">
        <v>14108.588311760301</v>
      </c>
      <c r="G233" s="291">
        <v>853</v>
      </c>
      <c r="H233" s="291">
        <v>382.42847839691791</v>
      </c>
      <c r="I233" s="291">
        <v>1235.4284783969117</v>
      </c>
    </row>
    <row r="234" spans="1:9" s="151" customFormat="1" ht="13.5" x14ac:dyDescent="0.3">
      <c r="A234" s="415" t="s">
        <v>955</v>
      </c>
      <c r="B234" s="291">
        <v>34899.444289773019</v>
      </c>
      <c r="D234" s="291">
        <v>20773</v>
      </c>
      <c r="E234" s="291">
        <v>13472.63618857216</v>
      </c>
      <c r="F234" s="291">
        <v>34245.636188568642</v>
      </c>
      <c r="G234" s="291">
        <v>488</v>
      </c>
      <c r="H234" s="291">
        <v>165.8081012043387</v>
      </c>
      <c r="I234" s="291">
        <v>653.80810120433637</v>
      </c>
    </row>
    <row r="235" spans="1:9" s="151" customFormat="1" ht="13.5" x14ac:dyDescent="0.3">
      <c r="A235" s="415" t="s">
        <v>956</v>
      </c>
      <c r="B235" s="291">
        <v>44770.956139396425</v>
      </c>
      <c r="D235" s="291">
        <v>7757</v>
      </c>
      <c r="E235" s="291">
        <v>7300.0644044463243</v>
      </c>
      <c r="F235" s="291">
        <v>15057.064404447396</v>
      </c>
      <c r="G235" s="291">
        <v>21002</v>
      </c>
      <c r="H235" s="291">
        <v>8711.8917349489711</v>
      </c>
      <c r="I235" s="291">
        <v>29713.89173494534</v>
      </c>
    </row>
    <row r="236" spans="1:9" s="151" customFormat="1" ht="13.5" x14ac:dyDescent="0.3">
      <c r="A236" s="415" t="s">
        <v>957</v>
      </c>
      <c r="B236" s="291">
        <v>11761.852429388344</v>
      </c>
      <c r="D236" s="291">
        <v>3664</v>
      </c>
      <c r="E236" s="291">
        <v>2484.8290350652446</v>
      </c>
      <c r="F236" s="291">
        <v>6148.8290350652069</v>
      </c>
      <c r="G236" s="291">
        <v>3637</v>
      </c>
      <c r="H236" s="291">
        <v>1976.0233943229834</v>
      </c>
      <c r="I236" s="291">
        <v>5613.0233943229659</v>
      </c>
    </row>
    <row r="237" spans="1:9" s="151" customFormat="1" ht="14" thickBot="1" x14ac:dyDescent="0.35">
      <c r="A237" s="416" t="s">
        <v>958</v>
      </c>
      <c r="B237" s="417">
        <v>19537.234107653192</v>
      </c>
      <c r="D237" s="417">
        <v>10102</v>
      </c>
      <c r="E237" s="417">
        <v>8594.5525445247367</v>
      </c>
      <c r="F237" s="417">
        <v>18696.552544525221</v>
      </c>
      <c r="G237" s="417">
        <v>484</v>
      </c>
      <c r="H237" s="417">
        <v>356.68156312800863</v>
      </c>
      <c r="I237" s="417">
        <v>840.68156312800033</v>
      </c>
    </row>
    <row r="238" spans="1:9" s="151" customFormat="1" ht="11.5" x14ac:dyDescent="0.3">
      <c r="A238" s="418" t="s">
        <v>80</v>
      </c>
      <c r="B238" s="292">
        <v>322528.35595170455</v>
      </c>
      <c r="C238" s="150"/>
      <c r="D238" s="292">
        <v>131296</v>
      </c>
      <c r="E238" s="292">
        <v>95293.163136161704</v>
      </c>
      <c r="F238" s="292">
        <v>226589.16313616064</v>
      </c>
      <c r="G238" s="292">
        <v>80246</v>
      </c>
      <c r="H238" s="292">
        <v>15693.192815544495</v>
      </c>
      <c r="I238" s="292">
        <v>95939.192815539485</v>
      </c>
    </row>
    <row r="239" spans="1:9" s="151" customFormat="1" ht="14" x14ac:dyDescent="0.3">
      <c r="A239" s="419" t="s">
        <v>960</v>
      </c>
      <c r="B239" s="293">
        <v>45227.202903046193</v>
      </c>
      <c r="D239" s="293">
        <v>6523</v>
      </c>
      <c r="E239" s="293">
        <v>27122.943497675988</v>
      </c>
      <c r="F239" s="293">
        <v>33645.943497674503</v>
      </c>
      <c r="G239" s="293">
        <v>8521</v>
      </c>
      <c r="H239" s="293">
        <v>3060.2594053717544</v>
      </c>
      <c r="I239" s="293">
        <v>11581.259405371999</v>
      </c>
    </row>
    <row r="240" spans="1:9" s="151" customFormat="1" ht="11.5" x14ac:dyDescent="0.3">
      <c r="D240" s="161"/>
      <c r="E240" s="161"/>
      <c r="F240" s="161"/>
      <c r="G240" s="166"/>
      <c r="H240" s="14"/>
      <c r="I240" s="14"/>
    </row>
    <row r="241" spans="1:9" s="151" customFormat="1" ht="11.5" x14ac:dyDescent="0.3">
      <c r="D241" s="161"/>
      <c r="E241" s="161"/>
      <c r="F241" s="161"/>
      <c r="G241" s="166"/>
      <c r="H241" s="14"/>
      <c r="I241" s="14"/>
    </row>
    <row r="242" spans="1:9" s="151" customFormat="1" ht="12.75" customHeight="1" x14ac:dyDescent="0.3">
      <c r="A242" s="422" t="s">
        <v>87</v>
      </c>
      <c r="B242" s="873" t="s">
        <v>949</v>
      </c>
      <c r="D242" s="875" t="s">
        <v>70</v>
      </c>
      <c r="E242" s="875"/>
      <c r="F242" s="875"/>
      <c r="G242" s="875" t="s">
        <v>71</v>
      </c>
      <c r="H242" s="875"/>
      <c r="I242" s="875"/>
    </row>
    <row r="243" spans="1:9" s="151" customFormat="1" ht="14" thickBot="1" x14ac:dyDescent="0.35">
      <c r="A243" s="423"/>
      <c r="B243" s="874"/>
      <c r="D243" s="413" t="s">
        <v>78</v>
      </c>
      <c r="E243" s="414" t="s">
        <v>931</v>
      </c>
      <c r="F243" s="414" t="s">
        <v>80</v>
      </c>
      <c r="G243" s="413" t="s">
        <v>78</v>
      </c>
      <c r="H243" s="414" t="s">
        <v>931</v>
      </c>
      <c r="I243" s="414" t="s">
        <v>80</v>
      </c>
    </row>
    <row r="244" spans="1:9" s="151" customFormat="1" ht="11.5" x14ac:dyDescent="0.3">
      <c r="A244" s="415" t="s">
        <v>950</v>
      </c>
      <c r="B244" s="291">
        <v>54342.863127363664</v>
      </c>
      <c r="D244" s="291">
        <v>19550</v>
      </c>
      <c r="E244" s="291">
        <v>12881.679157422983</v>
      </c>
      <c r="F244" s="291">
        <v>32431.679157425475</v>
      </c>
      <c r="G244" s="291">
        <v>20508</v>
      </c>
      <c r="H244" s="291">
        <v>1403.1839699366783</v>
      </c>
      <c r="I244" s="291">
        <v>21911.183969936421</v>
      </c>
    </row>
    <row r="245" spans="1:9" s="151" customFormat="1" ht="11.5" x14ac:dyDescent="0.3">
      <c r="A245" s="415" t="s">
        <v>951</v>
      </c>
      <c r="B245" s="291">
        <v>56753.707671679083</v>
      </c>
      <c r="D245" s="291">
        <v>32101</v>
      </c>
      <c r="E245" s="291">
        <v>17814.034533826147</v>
      </c>
      <c r="F245" s="291">
        <v>49915.034533839636</v>
      </c>
      <c r="G245" s="291">
        <v>6584</v>
      </c>
      <c r="H245" s="291">
        <v>254.6731378394249</v>
      </c>
      <c r="I245" s="291">
        <v>6838.6731378394024</v>
      </c>
    </row>
    <row r="246" spans="1:9" s="151" customFormat="1" ht="11.5" x14ac:dyDescent="0.3">
      <c r="A246" s="415" t="s">
        <v>952</v>
      </c>
      <c r="B246" s="291">
        <v>84111.679222658102</v>
      </c>
      <c r="D246" s="291">
        <v>28617</v>
      </c>
      <c r="E246" s="291">
        <v>19487.281246967472</v>
      </c>
      <c r="F246" s="291">
        <v>48104.281246983737</v>
      </c>
      <c r="G246" s="291">
        <v>34155</v>
      </c>
      <c r="H246" s="291">
        <v>1852.3979756770648</v>
      </c>
      <c r="I246" s="291">
        <v>36007.397975679123</v>
      </c>
    </row>
    <row r="247" spans="1:9" s="151" customFormat="1" ht="11.5" x14ac:dyDescent="0.3">
      <c r="A247" s="415" t="s">
        <v>953</v>
      </c>
      <c r="B247" s="291">
        <v>4470.8720159919894</v>
      </c>
      <c r="D247" s="291">
        <v>2584</v>
      </c>
      <c r="E247" s="291">
        <v>1730.9871032350045</v>
      </c>
      <c r="F247" s="291">
        <v>4314.9871032350256</v>
      </c>
      <c r="G247" s="291">
        <v>114</v>
      </c>
      <c r="H247" s="291">
        <v>41.884912756971396</v>
      </c>
      <c r="I247" s="291">
        <v>155.88491275697129</v>
      </c>
    </row>
    <row r="248" spans="1:9" s="151" customFormat="1" ht="13.5" x14ac:dyDescent="0.3">
      <c r="A248" s="415" t="s">
        <v>954</v>
      </c>
      <c r="B248" s="291">
        <v>14338.031048584253</v>
      </c>
      <c r="D248" s="291">
        <v>8692</v>
      </c>
      <c r="E248" s="291">
        <v>4444.861769627857</v>
      </c>
      <c r="F248" s="291">
        <v>13136.861769627609</v>
      </c>
      <c r="G248" s="291">
        <v>859</v>
      </c>
      <c r="H248" s="291">
        <v>342.16927895664872</v>
      </c>
      <c r="I248" s="291">
        <v>1201.1692789566498</v>
      </c>
    </row>
    <row r="249" spans="1:9" s="151" customFormat="1" ht="13.5" x14ac:dyDescent="0.3">
      <c r="A249" s="415" t="s">
        <v>955</v>
      </c>
      <c r="B249" s="291">
        <v>33232.409004933979</v>
      </c>
      <c r="D249" s="291">
        <v>20838</v>
      </c>
      <c r="E249" s="291">
        <v>11698.942869432991</v>
      </c>
      <c r="F249" s="291">
        <v>32536.94286943481</v>
      </c>
      <c r="G249" s="291">
        <v>486</v>
      </c>
      <c r="H249" s="291">
        <v>209.46613549913565</v>
      </c>
      <c r="I249" s="291">
        <v>695.46613549913423</v>
      </c>
    </row>
    <row r="250" spans="1:9" s="151" customFormat="1" ht="13.5" x14ac:dyDescent="0.3">
      <c r="A250" s="415" t="s">
        <v>956</v>
      </c>
      <c r="B250" s="291">
        <v>46668.779878736845</v>
      </c>
      <c r="D250" s="291">
        <v>8890</v>
      </c>
      <c r="E250" s="291">
        <v>7541.8753205388011</v>
      </c>
      <c r="F250" s="291">
        <v>16431.87532053898</v>
      </c>
      <c r="G250" s="291">
        <v>21946</v>
      </c>
      <c r="H250" s="291">
        <v>8290.9045581901773</v>
      </c>
      <c r="I250" s="291">
        <v>30236.904558191061</v>
      </c>
    </row>
    <row r="251" spans="1:9" s="151" customFormat="1" ht="13.5" x14ac:dyDescent="0.3">
      <c r="A251" s="415" t="s">
        <v>957</v>
      </c>
      <c r="B251" s="291">
        <v>12880.762501722893</v>
      </c>
      <c r="D251" s="291">
        <v>4383</v>
      </c>
      <c r="E251" s="291">
        <v>2706.1598301763429</v>
      </c>
      <c r="F251" s="291">
        <v>7089.1598301758913</v>
      </c>
      <c r="G251" s="291">
        <v>3847</v>
      </c>
      <c r="H251" s="291">
        <v>1944.6026715472785</v>
      </c>
      <c r="I251" s="291">
        <v>5791.6026715470553</v>
      </c>
    </row>
    <row r="252" spans="1:9" s="151" customFormat="1" ht="14" thickBot="1" x14ac:dyDescent="0.35">
      <c r="A252" s="416" t="s">
        <v>958</v>
      </c>
      <c r="B252" s="417">
        <v>18737.769903884273</v>
      </c>
      <c r="D252" s="417">
        <v>11246</v>
      </c>
      <c r="E252" s="417">
        <v>6591.3994290784012</v>
      </c>
      <c r="F252" s="417">
        <v>17837.399429078578</v>
      </c>
      <c r="G252" s="417">
        <v>593</v>
      </c>
      <c r="H252" s="417">
        <v>307.37047480566002</v>
      </c>
      <c r="I252" s="417">
        <v>900.37047480565968</v>
      </c>
    </row>
    <row r="253" spans="1:9" s="151" customFormat="1" ht="11.5" x14ac:dyDescent="0.3">
      <c r="A253" s="418" t="s">
        <v>80</v>
      </c>
      <c r="B253" s="292">
        <v>325536.87437555508</v>
      </c>
      <c r="C253" s="150"/>
      <c r="D253" s="292">
        <v>136901</v>
      </c>
      <c r="E253" s="292">
        <v>84897.221260306003</v>
      </c>
      <c r="F253" s="292">
        <v>221798.22126033978</v>
      </c>
      <c r="G253" s="292">
        <v>89092</v>
      </c>
      <c r="H253" s="292">
        <v>14646.653115209039</v>
      </c>
      <c r="I253" s="292">
        <v>103738.65311521148</v>
      </c>
    </row>
    <row r="254" spans="1:9" s="151" customFormat="1" ht="14" x14ac:dyDescent="0.3">
      <c r="A254" s="419" t="s">
        <v>960</v>
      </c>
      <c r="B254" s="293">
        <v>53545.125624482906</v>
      </c>
      <c r="D254" s="293">
        <v>6185</v>
      </c>
      <c r="E254" s="293">
        <v>36806.46825070792</v>
      </c>
      <c r="F254" s="293">
        <v>42991.468250706974</v>
      </c>
      <c r="G254" s="293">
        <v>7376</v>
      </c>
      <c r="H254" s="293">
        <v>3177.6573737745989</v>
      </c>
      <c r="I254" s="293">
        <v>10553.657373774444</v>
      </c>
    </row>
    <row r="255" spans="1:9" s="151" customFormat="1" ht="11.5" x14ac:dyDescent="0.3">
      <c r="D255" s="161"/>
      <c r="E255" s="161"/>
      <c r="F255" s="161"/>
      <c r="G255" s="166"/>
      <c r="H255" s="14"/>
      <c r="I255" s="14"/>
    </row>
    <row r="256" spans="1:9" s="151" customFormat="1" ht="11.5" x14ac:dyDescent="0.3">
      <c r="D256" s="161"/>
      <c r="E256" s="161"/>
      <c r="F256" s="161"/>
      <c r="G256" s="166"/>
      <c r="H256" s="14"/>
      <c r="I256" s="14"/>
    </row>
    <row r="257" spans="1:20" s="151" customFormat="1" ht="13.5" customHeight="1" x14ac:dyDescent="0.3">
      <c r="A257" s="422" t="s">
        <v>86</v>
      </c>
      <c r="B257" s="873" t="s">
        <v>949</v>
      </c>
      <c r="D257" s="875" t="s">
        <v>70</v>
      </c>
      <c r="E257" s="875"/>
      <c r="F257" s="875"/>
      <c r="G257" s="875" t="s">
        <v>71</v>
      </c>
      <c r="H257" s="875"/>
      <c r="I257" s="875"/>
      <c r="R257" s="167"/>
      <c r="S257" s="167"/>
      <c r="T257" s="833"/>
    </row>
    <row r="258" spans="1:20" s="151" customFormat="1" ht="14" thickBot="1" x14ac:dyDescent="0.35">
      <c r="A258" s="423"/>
      <c r="B258" s="874"/>
      <c r="D258" s="413" t="s">
        <v>78</v>
      </c>
      <c r="E258" s="414" t="s">
        <v>931</v>
      </c>
      <c r="F258" s="414" t="s">
        <v>80</v>
      </c>
      <c r="G258" s="413" t="s">
        <v>78</v>
      </c>
      <c r="H258" s="414" t="s">
        <v>931</v>
      </c>
      <c r="I258" s="414" t="s">
        <v>80</v>
      </c>
      <c r="R258" s="157"/>
      <c r="S258" s="158"/>
      <c r="T258" s="833"/>
    </row>
    <row r="259" spans="1:20" s="151" customFormat="1" x14ac:dyDescent="0.3">
      <c r="A259" s="415" t="s">
        <v>950</v>
      </c>
      <c r="B259" s="291">
        <v>52709.724114299635</v>
      </c>
      <c r="D259" s="291">
        <v>18291</v>
      </c>
      <c r="E259" s="291">
        <v>13534.208668726922</v>
      </c>
      <c r="F259" s="291">
        <v>31825.208668722909</v>
      </c>
      <c r="G259" s="291">
        <v>19277</v>
      </c>
      <c r="H259" s="291">
        <v>1607.5154455767581</v>
      </c>
      <c r="I259" s="291">
        <v>20884.515445576075</v>
      </c>
      <c r="R259" s="157"/>
      <c r="S259" s="158"/>
      <c r="T259" s="833"/>
    </row>
    <row r="260" spans="1:20" s="151" customFormat="1" x14ac:dyDescent="0.3">
      <c r="A260" s="415" t="s">
        <v>951</v>
      </c>
      <c r="B260" s="291">
        <v>52785.539925216137</v>
      </c>
      <c r="D260" s="291">
        <v>27510</v>
      </c>
      <c r="E260" s="291">
        <v>18396.114843058614</v>
      </c>
      <c r="F260" s="291">
        <v>45906.114843066454</v>
      </c>
      <c r="G260" s="291">
        <v>6367</v>
      </c>
      <c r="H260" s="291">
        <v>512.4250821497252</v>
      </c>
      <c r="I260" s="291">
        <v>6879.4250821496835</v>
      </c>
      <c r="R260" s="157"/>
      <c r="S260" s="158"/>
      <c r="T260" s="833"/>
    </row>
    <row r="261" spans="1:20" s="151" customFormat="1" ht="12.75" customHeight="1" x14ac:dyDescent="0.3">
      <c r="A261" s="415" t="s">
        <v>952</v>
      </c>
      <c r="B261" s="291">
        <v>80967.54837849467</v>
      </c>
      <c r="D261" s="291">
        <v>25996</v>
      </c>
      <c r="E261" s="291">
        <v>19738.282681036198</v>
      </c>
      <c r="F261" s="291">
        <v>45734.282681042969</v>
      </c>
      <c r="G261" s="291">
        <v>32791</v>
      </c>
      <c r="H261" s="291">
        <v>2442.2656974490556</v>
      </c>
      <c r="I261" s="291">
        <v>35233.265697448871</v>
      </c>
      <c r="R261" s="157"/>
      <c r="S261" s="158"/>
      <c r="T261" s="833"/>
    </row>
    <row r="262" spans="1:20" s="151" customFormat="1" x14ac:dyDescent="0.3">
      <c r="A262" s="415" t="s">
        <v>953</v>
      </c>
      <c r="B262" s="291">
        <v>3952.0390781947904</v>
      </c>
      <c r="D262" s="291">
        <v>2255</v>
      </c>
      <c r="E262" s="291">
        <v>1526.9497650628143</v>
      </c>
      <c r="F262" s="291">
        <v>3781.9497650628177</v>
      </c>
      <c r="G262" s="291">
        <v>108</v>
      </c>
      <c r="H262" s="291">
        <v>62.089313131971288</v>
      </c>
      <c r="I262" s="291">
        <v>170.08931313197129</v>
      </c>
      <c r="R262" s="157"/>
      <c r="S262" s="158"/>
      <c r="T262" s="833"/>
    </row>
    <row r="263" spans="1:20" s="151" customFormat="1" ht="13.5" x14ac:dyDescent="0.3">
      <c r="A263" s="415" t="s">
        <v>954</v>
      </c>
      <c r="B263" s="291">
        <v>14234.480658801438</v>
      </c>
      <c r="D263" s="291">
        <v>7961</v>
      </c>
      <c r="E263" s="291">
        <v>5010.3896510042523</v>
      </c>
      <c r="F263" s="291">
        <v>12971.389651005249</v>
      </c>
      <c r="G263" s="291">
        <v>835</v>
      </c>
      <c r="H263" s="291">
        <v>428.09100779611049</v>
      </c>
      <c r="I263" s="291">
        <v>1263.0910077961039</v>
      </c>
      <c r="R263" s="157"/>
      <c r="S263" s="158"/>
      <c r="T263" s="833"/>
    </row>
    <row r="264" spans="1:20" s="151" customFormat="1" ht="13.5" x14ac:dyDescent="0.3">
      <c r="A264" s="415" t="s">
        <v>955</v>
      </c>
      <c r="B264" s="291">
        <v>29354.189533712517</v>
      </c>
      <c r="D264" s="291">
        <v>17086</v>
      </c>
      <c r="E264" s="291">
        <v>11492.819461734556</v>
      </c>
      <c r="F264" s="291">
        <v>28578.81946173056</v>
      </c>
      <c r="G264" s="291">
        <v>513</v>
      </c>
      <c r="H264" s="291">
        <v>262.37007198211239</v>
      </c>
      <c r="I264" s="291">
        <v>775.37007198211302</v>
      </c>
      <c r="R264" s="157"/>
      <c r="S264" s="158"/>
      <c r="T264" s="833"/>
    </row>
    <row r="265" spans="1:20" s="151" customFormat="1" ht="13.5" x14ac:dyDescent="0.3">
      <c r="A265" s="415" t="s">
        <v>956</v>
      </c>
      <c r="B265" s="291">
        <v>47797.380180368476</v>
      </c>
      <c r="D265" s="291">
        <v>8873</v>
      </c>
      <c r="E265" s="291">
        <v>7616.3800703708666</v>
      </c>
      <c r="F265" s="291">
        <v>16489.380070372186</v>
      </c>
      <c r="G265" s="291">
        <v>21846</v>
      </c>
      <c r="H265" s="291">
        <v>9462.0001099877827</v>
      </c>
      <c r="I265" s="291">
        <v>31308.000109983834</v>
      </c>
      <c r="R265" s="157"/>
      <c r="S265" s="158"/>
      <c r="T265" s="833"/>
    </row>
    <row r="266" spans="1:20" s="151" customFormat="1" ht="13.5" x14ac:dyDescent="0.3">
      <c r="A266" s="415" t="s">
        <v>957</v>
      </c>
      <c r="B266" s="291">
        <v>13586.19269095876</v>
      </c>
      <c r="D266" s="291">
        <v>4196</v>
      </c>
      <c r="E266" s="291">
        <v>3084.4674716677664</v>
      </c>
      <c r="F266" s="291">
        <v>7280.467471667831</v>
      </c>
      <c r="G266" s="291">
        <v>4000</v>
      </c>
      <c r="H266" s="291">
        <v>2305.7252192904521</v>
      </c>
      <c r="I266" s="291">
        <v>6305.7252192904607</v>
      </c>
    </row>
    <row r="267" spans="1:20" s="151" customFormat="1" ht="14" thickBot="1" x14ac:dyDescent="0.35">
      <c r="A267" s="416" t="s">
        <v>958</v>
      </c>
      <c r="B267" s="417">
        <v>17861.432527670178</v>
      </c>
      <c r="D267" s="417">
        <v>10120</v>
      </c>
      <c r="E267" s="417">
        <v>6729.5304295931201</v>
      </c>
      <c r="F267" s="417">
        <v>16849.530429593615</v>
      </c>
      <c r="G267" s="417">
        <v>644</v>
      </c>
      <c r="H267" s="417">
        <v>367.90209807673273</v>
      </c>
      <c r="I267" s="417">
        <v>1011.902098076734</v>
      </c>
    </row>
    <row r="268" spans="1:20" s="151" customFormat="1" ht="11.5" x14ac:dyDescent="0.3">
      <c r="A268" s="418" t="s">
        <v>80</v>
      </c>
      <c r="B268" s="292">
        <v>313248.52708771656</v>
      </c>
      <c r="C268" s="150"/>
      <c r="D268" s="292">
        <v>122288</v>
      </c>
      <c r="E268" s="292">
        <v>87129.143042255106</v>
      </c>
      <c r="F268" s="292">
        <v>209417.14304226459</v>
      </c>
      <c r="G268" s="292">
        <v>86381</v>
      </c>
      <c r="H268" s="292">
        <v>17450.384045440704</v>
      </c>
      <c r="I268" s="292">
        <v>103831.38404543583</v>
      </c>
    </row>
    <row r="269" spans="1:20" s="151" customFormat="1" ht="14" x14ac:dyDescent="0.3">
      <c r="A269" s="419" t="s">
        <v>960</v>
      </c>
      <c r="B269" s="293">
        <v>53571.472912308265</v>
      </c>
      <c r="D269" s="293">
        <v>5002</v>
      </c>
      <c r="E269" s="293">
        <v>37579.427399437329</v>
      </c>
      <c r="F269" s="293">
        <v>42581.427399437067</v>
      </c>
      <c r="G269" s="293">
        <v>7746</v>
      </c>
      <c r="H269" s="293">
        <v>3244.0455128694612</v>
      </c>
      <c r="I269" s="293">
        <v>10990.045512870178</v>
      </c>
    </row>
    <row r="270" spans="1:20" s="151" customFormat="1" ht="11.5" x14ac:dyDescent="0.3">
      <c r="A270" s="168"/>
      <c r="B270" s="169"/>
      <c r="C270" s="169"/>
      <c r="D270" s="632"/>
      <c r="E270" s="170"/>
      <c r="F270" s="14"/>
      <c r="G270" s="171"/>
    </row>
    <row r="271" spans="1:20" s="151" customFormat="1" ht="11.5" x14ac:dyDescent="0.3">
      <c r="A271" s="168"/>
      <c r="B271" s="169"/>
      <c r="C271" s="169"/>
      <c r="D271" s="632"/>
      <c r="E271" s="170"/>
      <c r="F271" s="14"/>
      <c r="G271" s="171"/>
    </row>
    <row r="272" spans="1:20" s="151" customFormat="1" ht="11.5" x14ac:dyDescent="0.3">
      <c r="A272" s="151" t="s">
        <v>105</v>
      </c>
      <c r="H272" s="154"/>
      <c r="I272" s="154"/>
      <c r="J272" s="154"/>
      <c r="K272" s="154"/>
      <c r="L272" s="154"/>
      <c r="M272" s="154"/>
    </row>
    <row r="273" spans="1:29" s="151" customFormat="1" ht="12" x14ac:dyDescent="0.3">
      <c r="A273" s="151" t="s">
        <v>964</v>
      </c>
      <c r="B273" s="172"/>
      <c r="C273" s="172"/>
      <c r="D273" s="172"/>
      <c r="E273" s="172"/>
      <c r="F273" s="172"/>
    </row>
    <row r="274" spans="1:29" s="151" customFormat="1" ht="12.75" customHeight="1" x14ac:dyDescent="0.3">
      <c r="A274" s="151" t="s">
        <v>965</v>
      </c>
      <c r="B274" s="172"/>
      <c r="C274" s="172"/>
      <c r="D274" s="172"/>
      <c r="E274" s="172"/>
      <c r="F274" s="172"/>
      <c r="I274" s="818"/>
      <c r="J274" s="818"/>
    </row>
    <row r="275" spans="1:29" s="151" customFormat="1" ht="11.5" x14ac:dyDescent="0.3">
      <c r="A275" s="151" t="s">
        <v>966</v>
      </c>
    </row>
    <row r="276" spans="1:29" s="151" customFormat="1" ht="11.5" x14ac:dyDescent="0.3">
      <c r="A276" s="151" t="s">
        <v>967</v>
      </c>
    </row>
    <row r="277" spans="1:29" s="151" customFormat="1" x14ac:dyDescent="0.3">
      <c r="A277" s="151" t="s">
        <v>968</v>
      </c>
      <c r="O277" s="173"/>
      <c r="P277" s="173"/>
      <c r="Q277" s="173"/>
      <c r="R277" s="173"/>
      <c r="S277" s="173"/>
      <c r="T277" s="173"/>
      <c r="U277" s="173"/>
      <c r="V277" s="173"/>
      <c r="W277" s="173"/>
      <c r="X277" s="173"/>
      <c r="Y277" s="173"/>
    </row>
    <row r="278" spans="1:29" s="151" customFormat="1" ht="54.75" customHeight="1" x14ac:dyDescent="0.3">
      <c r="A278" s="877" t="s">
        <v>969</v>
      </c>
      <c r="B278" s="877"/>
      <c r="C278" s="877"/>
      <c r="D278" s="877"/>
      <c r="E278" s="877"/>
      <c r="F278" s="877"/>
      <c r="G278" s="877"/>
      <c r="H278" s="877"/>
      <c r="I278" s="877"/>
      <c r="J278" s="174"/>
      <c r="K278" s="174"/>
      <c r="L278" s="174"/>
      <c r="M278" s="174"/>
      <c r="N278" s="174"/>
      <c r="O278" s="174"/>
      <c r="P278" s="174"/>
      <c r="Q278" s="174"/>
      <c r="R278" s="173"/>
      <c r="S278" s="173"/>
      <c r="T278" s="173"/>
      <c r="U278" s="173"/>
      <c r="V278" s="173"/>
      <c r="W278" s="173"/>
      <c r="X278" s="173"/>
      <c r="Y278" s="173"/>
    </row>
    <row r="279" spans="1:29" s="151" customFormat="1" x14ac:dyDescent="0.3">
      <c r="O279" s="173"/>
      <c r="P279" s="173"/>
      <c r="Q279" s="173"/>
      <c r="R279" s="173"/>
      <c r="S279" s="173"/>
      <c r="T279" s="173"/>
      <c r="U279" s="173"/>
      <c r="V279" s="173"/>
      <c r="W279" s="173"/>
      <c r="X279" s="173"/>
      <c r="Y279" s="173"/>
    </row>
    <row r="280" spans="1:29" s="12" customFormat="1" ht="14" x14ac:dyDescent="0.3">
      <c r="A280" s="19" t="s">
        <v>111</v>
      </c>
      <c r="B280" s="7"/>
      <c r="C280" s="41"/>
      <c r="D280" s="41"/>
      <c r="E280" s="41"/>
      <c r="F280" s="41"/>
      <c r="G280" s="41"/>
      <c r="H280" s="41"/>
      <c r="I280" s="41"/>
      <c r="J280" s="7"/>
      <c r="K280" s="19"/>
      <c r="L280" s="19"/>
      <c r="M280" s="19"/>
      <c r="N280" s="19"/>
      <c r="O280" s="19"/>
      <c r="P280" s="19"/>
      <c r="Q280" s="19"/>
      <c r="R280" s="19"/>
      <c r="S280" s="19"/>
      <c r="T280" s="40"/>
      <c r="U280" s="40"/>
      <c r="V280" s="40"/>
      <c r="W280" s="40"/>
      <c r="X280" s="40"/>
      <c r="Y280" s="40"/>
      <c r="Z280" s="19"/>
      <c r="AA280" s="41"/>
      <c r="AB280" s="41"/>
      <c r="AC280" s="41"/>
    </row>
    <row r="281" spans="1:29" s="41" customFormat="1" ht="13.5" customHeight="1" x14ac:dyDescent="0.3">
      <c r="A281" s="19" t="s">
        <v>2</v>
      </c>
      <c r="B281" s="7"/>
      <c r="J281" s="7"/>
      <c r="K281" s="19"/>
      <c r="L281" s="19"/>
      <c r="M281" s="19"/>
      <c r="N281" s="19"/>
      <c r="O281" s="19"/>
      <c r="P281" s="19"/>
      <c r="Q281" s="19"/>
      <c r="R281" s="19"/>
      <c r="S281" s="19"/>
      <c r="T281" s="40"/>
      <c r="U281" s="40"/>
      <c r="V281" s="40"/>
      <c r="W281" s="40"/>
      <c r="X281" s="40"/>
      <c r="Y281" s="40"/>
      <c r="Z281" s="19"/>
    </row>
    <row r="282" spans="1:29" s="41" customFormat="1" ht="14" x14ac:dyDescent="0.3">
      <c r="A282" s="19"/>
      <c r="B282" s="7"/>
      <c r="J282" s="7"/>
      <c r="K282" s="19"/>
      <c r="L282" s="19"/>
      <c r="M282" s="19"/>
      <c r="N282" s="19"/>
      <c r="O282" s="19"/>
      <c r="P282" s="19"/>
      <c r="Q282" s="19"/>
      <c r="R282" s="19"/>
      <c r="S282" s="19"/>
      <c r="T282" s="40"/>
      <c r="U282" s="40"/>
      <c r="V282" s="40"/>
      <c r="W282" s="40"/>
      <c r="X282" s="40"/>
      <c r="Y282" s="40"/>
      <c r="Z282" s="19"/>
    </row>
    <row r="283" spans="1:29" s="41" customFormat="1" ht="14" x14ac:dyDescent="0.3">
      <c r="A283" s="51" t="s">
        <v>112</v>
      </c>
      <c r="B283" s="7"/>
      <c r="J283" s="7"/>
      <c r="K283" s="19"/>
      <c r="L283" s="19"/>
      <c r="M283" s="19"/>
      <c r="N283" s="19"/>
      <c r="O283" s="19"/>
      <c r="P283" s="19"/>
      <c r="Q283" s="19"/>
      <c r="R283" s="19"/>
      <c r="S283" s="19"/>
      <c r="T283" s="40"/>
      <c r="U283" s="40"/>
      <c r="V283" s="40"/>
      <c r="W283" s="40"/>
      <c r="X283" s="40"/>
      <c r="Y283" s="40"/>
      <c r="Z283" s="19"/>
    </row>
    <row r="284" spans="1:29" s="41" customFormat="1" ht="14" x14ac:dyDescent="0.3">
      <c r="A284" s="51" t="s">
        <v>113</v>
      </c>
      <c r="B284" s="7"/>
      <c r="J284" s="7"/>
      <c r="K284" s="19"/>
      <c r="L284" s="19"/>
      <c r="M284" s="19"/>
      <c r="N284" s="19"/>
      <c r="O284" s="19"/>
      <c r="P284" s="19"/>
      <c r="Q284" s="19"/>
      <c r="R284" s="19"/>
      <c r="S284" s="19"/>
      <c r="T284" s="40"/>
      <c r="U284" s="40"/>
      <c r="V284" s="40"/>
      <c r="W284" s="40"/>
      <c r="X284" s="40"/>
      <c r="Y284" s="40"/>
      <c r="Z284" s="19"/>
    </row>
    <row r="285" spans="1:29" s="41" customFormat="1" ht="14" x14ac:dyDescent="0.3">
      <c r="A285" s="371" t="s">
        <v>114</v>
      </c>
      <c r="B285" s="7"/>
      <c r="F285" s="7"/>
      <c r="J285" s="7"/>
      <c r="K285" s="19"/>
      <c r="L285" s="19"/>
      <c r="M285" s="19"/>
      <c r="N285" s="19"/>
      <c r="O285" s="19"/>
      <c r="P285" s="19"/>
      <c r="Q285" s="19"/>
      <c r="R285" s="19"/>
      <c r="S285" s="19"/>
      <c r="T285" s="40"/>
      <c r="U285" s="40"/>
      <c r="V285" s="40"/>
      <c r="W285" s="40"/>
      <c r="X285" s="40"/>
      <c r="Y285" s="40"/>
      <c r="Z285" s="19"/>
      <c r="AA285" s="12"/>
      <c r="AB285" s="12"/>
      <c r="AC285" s="12"/>
    </row>
    <row r="286" spans="1:29" s="41" customFormat="1" ht="14" x14ac:dyDescent="0.3">
      <c r="A286" s="372" t="s">
        <v>115</v>
      </c>
      <c r="B286" s="7"/>
      <c r="C286" s="12"/>
      <c r="D286" s="12"/>
      <c r="E286" s="12"/>
      <c r="F286" s="12"/>
      <c r="G286" s="12"/>
      <c r="H286" s="12"/>
      <c r="I286" s="12"/>
      <c r="J286" s="7"/>
      <c r="K286" s="12"/>
      <c r="L286" s="12"/>
      <c r="M286" s="12"/>
      <c r="N286" s="12"/>
      <c r="O286" s="12"/>
      <c r="P286" s="12"/>
      <c r="Q286" s="12"/>
      <c r="R286" s="12"/>
      <c r="S286" s="12"/>
      <c r="T286" s="13"/>
      <c r="U286" s="13"/>
      <c r="V286" s="13"/>
      <c r="W286" s="13"/>
      <c r="X286" s="13"/>
      <c r="Y286" s="13"/>
      <c r="Z286" s="12"/>
      <c r="AA286" s="12"/>
      <c r="AB286" s="12"/>
      <c r="AC286" s="12"/>
    </row>
    <row r="287" spans="1:29" x14ac:dyDescent="0.3">
      <c r="A287" s="151"/>
    </row>
    <row r="288" spans="1:29" x14ac:dyDescent="0.3">
      <c r="A288" s="151"/>
    </row>
    <row r="289" spans="1:1" x14ac:dyDescent="0.3">
      <c r="A289" s="151"/>
    </row>
    <row r="290" spans="1:1" x14ac:dyDescent="0.3">
      <c r="A290" s="151"/>
    </row>
    <row r="291" spans="1:1" x14ac:dyDescent="0.3">
      <c r="A291" s="151"/>
    </row>
    <row r="292" spans="1:1" x14ac:dyDescent="0.3">
      <c r="A292" s="151"/>
    </row>
    <row r="293" spans="1:1" x14ac:dyDescent="0.3">
      <c r="A293" s="151"/>
    </row>
    <row r="294" spans="1:1" x14ac:dyDescent="0.3">
      <c r="A294" s="151"/>
    </row>
    <row r="295" spans="1:1" x14ac:dyDescent="0.3">
      <c r="A295" s="151"/>
    </row>
    <row r="296" spans="1:1" x14ac:dyDescent="0.3">
      <c r="A296" s="151"/>
    </row>
    <row r="297" spans="1:1" x14ac:dyDescent="0.3">
      <c r="A297" s="151"/>
    </row>
    <row r="298" spans="1:1" x14ac:dyDescent="0.3">
      <c r="A298" s="175"/>
    </row>
    <row r="299" spans="1:1" x14ac:dyDescent="0.3">
      <c r="A299" s="175"/>
    </row>
    <row r="300" spans="1:1" x14ac:dyDescent="0.3">
      <c r="A300" s="151"/>
    </row>
    <row r="301" spans="1:1" x14ac:dyDescent="0.3">
      <c r="A301" s="151"/>
    </row>
  </sheetData>
  <mergeCells count="90">
    <mergeCell ref="R5:R6"/>
    <mergeCell ref="R19:R20"/>
    <mergeCell ref="N47:P47"/>
    <mergeCell ref="K33:M33"/>
    <mergeCell ref="B47:B48"/>
    <mergeCell ref="D47:F47"/>
    <mergeCell ref="G47:I47"/>
    <mergeCell ref="K47:M47"/>
    <mergeCell ref="N5:P5"/>
    <mergeCell ref="B19:B20"/>
    <mergeCell ref="D19:F19"/>
    <mergeCell ref="G19:I19"/>
    <mergeCell ref="K19:M19"/>
    <mergeCell ref="N19:P19"/>
    <mergeCell ref="N107:P107"/>
    <mergeCell ref="B227:B228"/>
    <mergeCell ref="D227:F227"/>
    <mergeCell ref="G227:I227"/>
    <mergeCell ref="A278:I278"/>
    <mergeCell ref="B242:B243"/>
    <mergeCell ref="D242:F242"/>
    <mergeCell ref="G242:I242"/>
    <mergeCell ref="B257:B258"/>
    <mergeCell ref="D257:F257"/>
    <mergeCell ref="G257:I257"/>
    <mergeCell ref="B197:B198"/>
    <mergeCell ref="D197:F197"/>
    <mergeCell ref="G197:I197"/>
    <mergeCell ref="B212:B213"/>
    <mergeCell ref="D212:F212"/>
    <mergeCell ref="G212:I212"/>
    <mergeCell ref="B182:B183"/>
    <mergeCell ref="D182:F182"/>
    <mergeCell ref="G182:I182"/>
    <mergeCell ref="K182:M182"/>
    <mergeCell ref="B167:B168"/>
    <mergeCell ref="D167:F167"/>
    <mergeCell ref="G167:I167"/>
    <mergeCell ref="K167:M167"/>
    <mergeCell ref="B152:B153"/>
    <mergeCell ref="D152:F152"/>
    <mergeCell ref="G152:I152"/>
    <mergeCell ref="K152:M152"/>
    <mergeCell ref="N152:P152"/>
    <mergeCell ref="N76:P76"/>
    <mergeCell ref="N122:P122"/>
    <mergeCell ref="B137:B138"/>
    <mergeCell ref="D137:F137"/>
    <mergeCell ref="G137:I137"/>
    <mergeCell ref="K137:M137"/>
    <mergeCell ref="N137:P137"/>
    <mergeCell ref="B122:B123"/>
    <mergeCell ref="D122:F122"/>
    <mergeCell ref="G122:I122"/>
    <mergeCell ref="K122:M122"/>
    <mergeCell ref="N92:P92"/>
    <mergeCell ref="B107:B108"/>
    <mergeCell ref="D107:F107"/>
    <mergeCell ref="G107:I107"/>
    <mergeCell ref="K107:M107"/>
    <mergeCell ref="B76:B77"/>
    <mergeCell ref="D76:F76"/>
    <mergeCell ref="G76:I76"/>
    <mergeCell ref="K76:M76"/>
    <mergeCell ref="N62:P62"/>
    <mergeCell ref="N33:P33"/>
    <mergeCell ref="A92:A93"/>
    <mergeCell ref="B92:B93"/>
    <mergeCell ref="D92:F92"/>
    <mergeCell ref="G92:I92"/>
    <mergeCell ref="K92:M92"/>
    <mergeCell ref="A62:A63"/>
    <mergeCell ref="B62:B63"/>
    <mergeCell ref="D62:F62"/>
    <mergeCell ref="G62:I62"/>
    <mergeCell ref="K62:M62"/>
    <mergeCell ref="A33:A34"/>
    <mergeCell ref="B33:B34"/>
    <mergeCell ref="D33:F33"/>
    <mergeCell ref="G33:I33"/>
    <mergeCell ref="A3:K3"/>
    <mergeCell ref="L2:L3"/>
    <mergeCell ref="M2:N3"/>
    <mergeCell ref="O2:P3"/>
    <mergeCell ref="Q2:R3"/>
    <mergeCell ref="A5:A6"/>
    <mergeCell ref="B5:B6"/>
    <mergeCell ref="D5:F5"/>
    <mergeCell ref="G5:I5"/>
    <mergeCell ref="K5:M5"/>
  </mergeCells>
  <conditionalFormatting sqref="C285:C286">
    <cfRule type="expression" dxfId="28" priority="2" stopIfTrue="1">
      <formula>AND(#REF!&lt;0.5)</formula>
    </cfRule>
  </conditionalFormatting>
  <conditionalFormatting sqref="M285:M286">
    <cfRule type="expression" dxfId="27" priority="1" stopIfTrue="1">
      <formula>AND(#REF!&lt;0.5)</formula>
    </cfRule>
  </conditionalFormatting>
  <hyperlinks>
    <hyperlink ref="A1" location="Contents!A1" display="Return to contents" xr:uid="{73C408A6-6921-4E0F-B3B7-58E7A1ACCCC2}"/>
    <hyperlink ref="M2:N3" r:id="rId1" display="This met my needs, please produce next year" xr:uid="{DCE3F3AC-007D-4A9D-8A67-B007BB4FDA60}"/>
    <hyperlink ref="O2:P3" r:id="rId2" display="I need something slightly different (please specifiy)" xr:uid="{456F69F3-A87F-4E17-9BF7-DCC0FA29B9D7}"/>
    <hyperlink ref="Q2:R3" r:id="rId3" display="This isn't what I need at all (please specify)" xr:uid="{800B73F1-7E82-4BE6-BA30-FE53207751EF}"/>
    <hyperlink ref="A286" r:id="rId4" xr:uid="{10031750-8ED6-4D1A-A0A9-5CDC40C84CCF}"/>
    <hyperlink ref="A285" r:id="rId5" display="CORE@communities.gov.uk  " xr:uid="{6F28EA0B-BD13-4AC4-A5C9-1EEEF30020A5}"/>
  </hyperlinks>
  <pageMargins left="0.70866141732283472" right="0.70866141732283472" top="0.70866141732283472" bottom="0.70866141732283472" header="0.39370078740157483" footer="0.31496062992125984"/>
  <pageSetup paperSize="9" scale="70" fitToHeight="2" orientation="portrait" r:id="rId6"/>
  <rowBreaks count="1" manualBreakCount="1">
    <brk id="250"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D22B-1579-4CCD-AEC5-194D8C6ACC8E}">
  <sheetPr>
    <tabColor theme="8" tint="0.79998168889431442"/>
    <pageSetUpPr fitToPage="1"/>
  </sheetPr>
  <dimension ref="A1:AC320"/>
  <sheetViews>
    <sheetView showGridLines="0" workbookViewId="0">
      <selection activeCell="B33" sqref="B33"/>
    </sheetView>
  </sheetViews>
  <sheetFormatPr defaultColWidth="9" defaultRowHeight="12.5" x14ac:dyDescent="0.3"/>
  <cols>
    <col min="1" max="1" width="15.765625" style="12" customWidth="1"/>
    <col min="2" max="2" width="9.61328125" style="12" customWidth="1"/>
    <col min="3" max="3" width="2.61328125" style="12" customWidth="1"/>
    <col min="4" max="9" width="9.61328125" style="12" customWidth="1"/>
    <col min="10" max="10" width="2.61328125" style="12" customWidth="1"/>
    <col min="11" max="16" width="9.61328125" style="12" customWidth="1"/>
    <col min="17" max="17" width="3.4609375" style="12" customWidth="1"/>
    <col min="18" max="16384" width="9" style="12"/>
  </cols>
  <sheetData>
    <row r="1" spans="1:25" s="288" customFormat="1" ht="14" x14ac:dyDescent="0.3">
      <c r="A1" s="360" t="s">
        <v>61</v>
      </c>
      <c r="B1" s="287"/>
      <c r="J1" s="287"/>
      <c r="M1" s="102"/>
      <c r="N1" s="102"/>
      <c r="O1" s="102"/>
      <c r="P1" s="102"/>
      <c r="Q1" s="102"/>
      <c r="R1" s="102"/>
      <c r="S1" s="102"/>
      <c r="T1" s="289"/>
      <c r="U1" s="289"/>
      <c r="V1" s="289"/>
      <c r="W1" s="289"/>
      <c r="X1" s="289"/>
      <c r="Y1" s="289"/>
    </row>
    <row r="2" spans="1:25" s="288" customFormat="1" ht="14.25" customHeight="1" x14ac:dyDescent="0.3">
      <c r="B2" s="287"/>
      <c r="J2" s="287"/>
      <c r="M2" s="841" t="s">
        <v>62</v>
      </c>
      <c r="N2" s="840" t="s">
        <v>63</v>
      </c>
      <c r="O2" s="840"/>
      <c r="P2" s="840" t="s">
        <v>64</v>
      </c>
      <c r="Q2" s="840"/>
      <c r="R2" s="840" t="s">
        <v>65</v>
      </c>
      <c r="S2" s="840"/>
      <c r="T2" s="289"/>
      <c r="U2" s="289"/>
      <c r="V2" s="289"/>
      <c r="W2" s="289"/>
      <c r="X2" s="289"/>
      <c r="Y2" s="289"/>
    </row>
    <row r="3" spans="1:25" ht="21.75" customHeight="1" x14ac:dyDescent="0.3">
      <c r="A3" s="886" t="s">
        <v>970</v>
      </c>
      <c r="B3" s="886"/>
      <c r="C3" s="886"/>
      <c r="D3" s="886"/>
      <c r="E3" s="886"/>
      <c r="F3" s="886"/>
      <c r="G3" s="886"/>
      <c r="H3" s="886"/>
      <c r="I3" s="886"/>
      <c r="J3" s="886"/>
      <c r="K3" s="886"/>
      <c r="L3" s="886"/>
      <c r="M3" s="841"/>
      <c r="N3" s="840"/>
      <c r="O3" s="840"/>
      <c r="P3" s="840"/>
      <c r="Q3" s="840"/>
      <c r="R3" s="840"/>
      <c r="S3" s="840"/>
    </row>
    <row r="4" spans="1:25" s="19" customFormat="1" ht="13.5" customHeight="1" x14ac:dyDescent="0.3">
      <c r="A4" s="177"/>
      <c r="B4" s="177"/>
      <c r="C4" s="177"/>
      <c r="D4" s="177"/>
      <c r="E4" s="177"/>
      <c r="F4" s="185"/>
      <c r="G4" s="177"/>
      <c r="H4" s="185"/>
      <c r="I4" s="185"/>
      <c r="J4" s="185"/>
      <c r="K4" s="185"/>
      <c r="L4" s="185"/>
      <c r="M4" s="178"/>
    </row>
    <row r="5" spans="1:25" s="19" customFormat="1" ht="13.5" customHeight="1" x14ac:dyDescent="0.3">
      <c r="A5" s="177" t="s">
        <v>99</v>
      </c>
      <c r="B5" s="873" t="s">
        <v>949</v>
      </c>
      <c r="D5" s="878" t="s">
        <v>70</v>
      </c>
      <c r="E5" s="878"/>
      <c r="F5" s="878"/>
      <c r="G5" s="878" t="s">
        <v>71</v>
      </c>
      <c r="H5" s="878"/>
      <c r="I5" s="878"/>
      <c r="J5" s="106"/>
      <c r="K5" s="875" t="s">
        <v>73</v>
      </c>
      <c r="L5" s="875"/>
      <c r="M5" s="875"/>
      <c r="N5" s="875" t="s">
        <v>74</v>
      </c>
      <c r="O5" s="875"/>
      <c r="P5" s="875"/>
      <c r="R5" s="878" t="s">
        <v>877</v>
      </c>
    </row>
    <row r="6" spans="1:25" s="19" customFormat="1" ht="13.5" customHeight="1" thickBot="1" x14ac:dyDescent="0.35">
      <c r="A6" s="425" t="s">
        <v>971</v>
      </c>
      <c r="B6" s="874"/>
      <c r="D6" s="634" t="s">
        <v>78</v>
      </c>
      <c r="E6" s="634" t="s">
        <v>81</v>
      </c>
      <c r="F6" s="634" t="s">
        <v>80</v>
      </c>
      <c r="G6" s="634" t="s">
        <v>78</v>
      </c>
      <c r="H6" s="634" t="s">
        <v>81</v>
      </c>
      <c r="I6" s="634" t="s">
        <v>80</v>
      </c>
      <c r="J6" s="351"/>
      <c r="K6" s="413" t="s">
        <v>78</v>
      </c>
      <c r="L6" s="414" t="s">
        <v>79</v>
      </c>
      <c r="M6" s="414" t="s">
        <v>80</v>
      </c>
      <c r="N6" s="413" t="s">
        <v>78</v>
      </c>
      <c r="O6" s="414" t="s">
        <v>79</v>
      </c>
      <c r="P6" s="414" t="s">
        <v>80</v>
      </c>
      <c r="R6" s="879"/>
    </row>
    <row r="7" spans="1:25" s="19" customFormat="1" ht="13.5" customHeight="1" x14ac:dyDescent="0.3">
      <c r="A7" s="426" t="s">
        <v>972</v>
      </c>
      <c r="B7" s="473">
        <v>45959</v>
      </c>
      <c r="C7" s="571" t="s">
        <v>100</v>
      </c>
      <c r="D7" s="473">
        <v>16430</v>
      </c>
      <c r="E7" s="473">
        <v>10578</v>
      </c>
      <c r="F7" s="473">
        <v>27008</v>
      </c>
      <c r="G7" s="473">
        <v>12419</v>
      </c>
      <c r="H7" s="473">
        <v>347</v>
      </c>
      <c r="I7" s="473">
        <v>12766</v>
      </c>
      <c r="J7" s="766" t="s">
        <v>100</v>
      </c>
      <c r="K7" s="473">
        <v>5161</v>
      </c>
      <c r="L7" s="473">
        <v>371</v>
      </c>
      <c r="M7" s="473">
        <v>5532</v>
      </c>
      <c r="N7" s="473">
        <v>540</v>
      </c>
      <c r="O7" s="473">
        <v>13</v>
      </c>
      <c r="P7" s="473">
        <v>553</v>
      </c>
      <c r="Q7" s="571" t="s">
        <v>100</v>
      </c>
      <c r="R7" s="473">
        <v>100</v>
      </c>
    </row>
    <row r="8" spans="1:25" s="19" customFormat="1" ht="13.5" customHeight="1" x14ac:dyDescent="0.3">
      <c r="A8" s="426" t="s">
        <v>973</v>
      </c>
      <c r="B8" s="473">
        <v>63424</v>
      </c>
      <c r="C8" s="571" t="s">
        <v>100</v>
      </c>
      <c r="D8" s="473">
        <v>26126</v>
      </c>
      <c r="E8" s="473">
        <v>17350</v>
      </c>
      <c r="F8" s="473">
        <v>43476</v>
      </c>
      <c r="G8" s="473">
        <v>8522</v>
      </c>
      <c r="H8" s="473">
        <v>353</v>
      </c>
      <c r="I8" s="473">
        <v>8875</v>
      </c>
      <c r="J8" s="473" t="s">
        <v>100</v>
      </c>
      <c r="K8" s="473">
        <v>9761</v>
      </c>
      <c r="L8" s="473">
        <v>618</v>
      </c>
      <c r="M8" s="473">
        <v>10379</v>
      </c>
      <c r="N8" s="473">
        <v>390</v>
      </c>
      <c r="O8" s="473">
        <v>8</v>
      </c>
      <c r="P8" s="473">
        <v>398</v>
      </c>
      <c r="Q8" s="571" t="s">
        <v>100</v>
      </c>
      <c r="R8" s="473">
        <v>296</v>
      </c>
    </row>
    <row r="9" spans="1:25" s="19" customFormat="1" ht="13.5" customHeight="1" x14ac:dyDescent="0.3">
      <c r="A9" s="426" t="s">
        <v>974</v>
      </c>
      <c r="B9" s="473">
        <v>42346</v>
      </c>
      <c r="C9" s="571" t="s">
        <v>100</v>
      </c>
      <c r="D9" s="473">
        <v>16714</v>
      </c>
      <c r="E9" s="473">
        <v>12203</v>
      </c>
      <c r="F9" s="473">
        <v>28917</v>
      </c>
      <c r="G9" s="473">
        <v>6400</v>
      </c>
      <c r="H9" s="473">
        <v>268</v>
      </c>
      <c r="I9" s="473">
        <v>6668</v>
      </c>
      <c r="J9" s="473" t="s">
        <v>100</v>
      </c>
      <c r="K9" s="473">
        <v>5883</v>
      </c>
      <c r="L9" s="473">
        <v>479</v>
      </c>
      <c r="M9" s="473">
        <v>6362</v>
      </c>
      <c r="N9" s="473">
        <v>267</v>
      </c>
      <c r="O9" s="473">
        <v>8</v>
      </c>
      <c r="P9" s="473">
        <v>275</v>
      </c>
      <c r="Q9" s="571" t="s">
        <v>100</v>
      </c>
      <c r="R9" s="473">
        <v>124</v>
      </c>
    </row>
    <row r="10" spans="1:25" s="19" customFormat="1" ht="13.5" customHeight="1" x14ac:dyDescent="0.3">
      <c r="A10" s="426" t="s">
        <v>975</v>
      </c>
      <c r="B10" s="473">
        <v>30775</v>
      </c>
      <c r="C10" s="571" t="s">
        <v>100</v>
      </c>
      <c r="D10" s="473">
        <v>12023</v>
      </c>
      <c r="E10" s="473">
        <v>9005</v>
      </c>
      <c r="F10" s="473">
        <v>21028</v>
      </c>
      <c r="G10" s="473">
        <v>5217</v>
      </c>
      <c r="H10" s="473">
        <v>678</v>
      </c>
      <c r="I10" s="473">
        <v>5895</v>
      </c>
      <c r="J10" s="473" t="s">
        <v>100</v>
      </c>
      <c r="K10" s="473">
        <v>3262</v>
      </c>
      <c r="L10" s="473">
        <v>293</v>
      </c>
      <c r="M10" s="473">
        <v>3555</v>
      </c>
      <c r="N10" s="473">
        <v>231</v>
      </c>
      <c r="O10" s="473">
        <v>12</v>
      </c>
      <c r="P10" s="473">
        <v>243</v>
      </c>
      <c r="Q10" s="571" t="s">
        <v>100</v>
      </c>
      <c r="R10" s="473">
        <v>54</v>
      </c>
    </row>
    <row r="11" spans="1:25" s="19" customFormat="1" ht="13.5" customHeight="1" x14ac:dyDescent="0.3">
      <c r="A11" s="426" t="s">
        <v>976</v>
      </c>
      <c r="B11" s="473">
        <v>29736</v>
      </c>
      <c r="C11" s="571" t="s">
        <v>100</v>
      </c>
      <c r="D11" s="473">
        <v>9684</v>
      </c>
      <c r="E11" s="473">
        <v>6722</v>
      </c>
      <c r="F11" s="473">
        <v>16406</v>
      </c>
      <c r="G11" s="473">
        <v>8261</v>
      </c>
      <c r="H11" s="473">
        <v>2707</v>
      </c>
      <c r="I11" s="473">
        <v>10968</v>
      </c>
      <c r="J11" s="473" t="s">
        <v>100</v>
      </c>
      <c r="K11" s="473">
        <v>1675</v>
      </c>
      <c r="L11" s="473">
        <v>248</v>
      </c>
      <c r="M11" s="473">
        <v>1923</v>
      </c>
      <c r="N11" s="473">
        <v>392</v>
      </c>
      <c r="O11" s="473">
        <v>29</v>
      </c>
      <c r="P11" s="473">
        <v>421</v>
      </c>
      <c r="Q11" s="571" t="s">
        <v>100</v>
      </c>
      <c r="R11" s="473">
        <v>18</v>
      </c>
    </row>
    <row r="12" spans="1:25" s="19" customFormat="1" ht="13.5" customHeight="1" x14ac:dyDescent="0.3">
      <c r="A12" s="426" t="s">
        <v>977</v>
      </c>
      <c r="B12" s="473">
        <v>18566</v>
      </c>
      <c r="C12" s="571" t="s">
        <v>100</v>
      </c>
      <c r="D12" s="473">
        <v>4590</v>
      </c>
      <c r="E12" s="473">
        <v>3379</v>
      </c>
      <c r="F12" s="473">
        <v>7969</v>
      </c>
      <c r="G12" s="473">
        <v>6764</v>
      </c>
      <c r="H12" s="473">
        <v>2581</v>
      </c>
      <c r="I12" s="473">
        <v>9345</v>
      </c>
      <c r="J12" s="473" t="s">
        <v>100</v>
      </c>
      <c r="K12" s="473">
        <v>645</v>
      </c>
      <c r="L12" s="473">
        <v>155</v>
      </c>
      <c r="M12" s="473">
        <v>800</v>
      </c>
      <c r="N12" s="473">
        <v>415</v>
      </c>
      <c r="O12" s="473">
        <v>32</v>
      </c>
      <c r="P12" s="473">
        <v>447</v>
      </c>
      <c r="Q12" s="571" t="s">
        <v>100</v>
      </c>
      <c r="R12" s="473">
        <v>5</v>
      </c>
    </row>
    <row r="13" spans="1:25" s="19" customFormat="1" ht="13.5" customHeight="1" x14ac:dyDescent="0.3">
      <c r="A13" s="426" t="s">
        <v>978</v>
      </c>
      <c r="B13" s="473">
        <v>10557</v>
      </c>
      <c r="C13" s="571" t="s">
        <v>100</v>
      </c>
      <c r="D13" s="473">
        <v>1697</v>
      </c>
      <c r="E13" s="473">
        <v>1418</v>
      </c>
      <c r="F13" s="473">
        <v>3115</v>
      </c>
      <c r="G13" s="473">
        <v>5312</v>
      </c>
      <c r="H13" s="473">
        <v>1387</v>
      </c>
      <c r="I13" s="473">
        <v>6699</v>
      </c>
      <c r="J13" s="473" t="s">
        <v>100</v>
      </c>
      <c r="K13" s="473">
        <v>273</v>
      </c>
      <c r="L13" s="473">
        <v>99</v>
      </c>
      <c r="M13" s="473">
        <v>372</v>
      </c>
      <c r="N13" s="473">
        <v>342</v>
      </c>
      <c r="O13" s="473">
        <v>27</v>
      </c>
      <c r="P13" s="473">
        <v>369</v>
      </c>
      <c r="Q13" s="571" t="s">
        <v>100</v>
      </c>
      <c r="R13" s="473">
        <v>2</v>
      </c>
    </row>
    <row r="14" spans="1:25" s="19" customFormat="1" ht="13.5" customHeight="1" thickBot="1" x14ac:dyDescent="0.35">
      <c r="A14" s="427" t="s">
        <v>979</v>
      </c>
      <c r="B14" s="380">
        <v>4489</v>
      </c>
      <c r="C14" s="571" t="s">
        <v>100</v>
      </c>
      <c r="D14" s="380">
        <v>439</v>
      </c>
      <c r="E14" s="380">
        <v>361</v>
      </c>
      <c r="F14" s="380">
        <v>800</v>
      </c>
      <c r="G14" s="380">
        <v>2930</v>
      </c>
      <c r="H14" s="380">
        <v>473</v>
      </c>
      <c r="I14" s="380">
        <v>3403</v>
      </c>
      <c r="J14" s="473" t="s">
        <v>100</v>
      </c>
      <c r="K14" s="380">
        <v>66</v>
      </c>
      <c r="L14" s="380">
        <v>31</v>
      </c>
      <c r="M14" s="380">
        <v>97</v>
      </c>
      <c r="N14" s="380">
        <v>173</v>
      </c>
      <c r="O14" s="380">
        <v>13</v>
      </c>
      <c r="P14" s="380">
        <v>186</v>
      </c>
      <c r="Q14" s="571" t="s">
        <v>100</v>
      </c>
      <c r="R14" s="380">
        <v>3</v>
      </c>
    </row>
    <row r="15" spans="1:25" s="19" customFormat="1" ht="13.5" customHeight="1" x14ac:dyDescent="0.3">
      <c r="A15" s="424" t="s">
        <v>80</v>
      </c>
      <c r="B15" s="713">
        <v>245852</v>
      </c>
      <c r="C15" s="474" t="s">
        <v>100</v>
      </c>
      <c r="D15" s="713">
        <v>87703</v>
      </c>
      <c r="E15" s="713">
        <v>61016</v>
      </c>
      <c r="F15" s="713">
        <v>148719</v>
      </c>
      <c r="G15" s="713">
        <v>55825</v>
      </c>
      <c r="H15" s="713">
        <v>8794</v>
      </c>
      <c r="I15" s="713">
        <v>64619</v>
      </c>
      <c r="J15" s="713" t="s">
        <v>100</v>
      </c>
      <c r="K15" s="713">
        <v>26726</v>
      </c>
      <c r="L15" s="713">
        <v>2294</v>
      </c>
      <c r="M15" s="713">
        <v>29020</v>
      </c>
      <c r="N15" s="713">
        <v>2750</v>
      </c>
      <c r="O15" s="713">
        <v>142</v>
      </c>
      <c r="P15" s="713">
        <v>2892</v>
      </c>
      <c r="Q15" s="571" t="s">
        <v>100</v>
      </c>
      <c r="R15" s="713">
        <v>602</v>
      </c>
    </row>
    <row r="16" spans="1:25" s="19" customFormat="1" ht="13.5" customHeight="1" x14ac:dyDescent="0.3">
      <c r="A16" s="428" t="s">
        <v>980</v>
      </c>
      <c r="B16" s="188">
        <v>15187</v>
      </c>
      <c r="C16" s="571" t="s">
        <v>100</v>
      </c>
      <c r="D16" s="188">
        <v>3819</v>
      </c>
      <c r="E16" s="188">
        <v>1859</v>
      </c>
      <c r="F16" s="188">
        <v>5678</v>
      </c>
      <c r="G16" s="188">
        <v>7661</v>
      </c>
      <c r="H16" s="188">
        <v>506</v>
      </c>
      <c r="I16" s="188">
        <v>8167</v>
      </c>
      <c r="J16" s="188" t="s">
        <v>100</v>
      </c>
      <c r="K16" s="188">
        <v>1066</v>
      </c>
      <c r="L16" s="188">
        <v>30</v>
      </c>
      <c r="M16" s="188">
        <v>1096</v>
      </c>
      <c r="N16" s="188">
        <v>244</v>
      </c>
      <c r="O16" s="188">
        <v>2</v>
      </c>
      <c r="P16" s="188">
        <v>246</v>
      </c>
      <c r="Q16" s="571" t="s">
        <v>100</v>
      </c>
      <c r="R16" s="188">
        <v>0</v>
      </c>
    </row>
    <row r="17" spans="1:18" s="19" customFormat="1" ht="13.5" customHeight="1" x14ac:dyDescent="0.3">
      <c r="A17" s="185"/>
      <c r="B17" s="14"/>
      <c r="D17" s="14"/>
      <c r="E17" s="14"/>
      <c r="F17" s="14"/>
      <c r="G17" s="14"/>
      <c r="H17" s="14"/>
      <c r="I17" s="14">
        <f>(SUM(I12:I14)+SUM(P12:P14))/(I15+P15)</f>
        <v>0.30289878686436283</v>
      </c>
      <c r="J17" s="14"/>
      <c r="K17" s="14"/>
      <c r="R17" s="14"/>
    </row>
    <row r="18" spans="1:18" s="19" customFormat="1" ht="13.5" customHeight="1" x14ac:dyDescent="0.3">
      <c r="A18" s="734" t="s">
        <v>131</v>
      </c>
      <c r="B18" s="14"/>
      <c r="D18" s="14"/>
      <c r="E18" s="14"/>
      <c r="F18" s="14"/>
      <c r="G18" s="14"/>
      <c r="H18" s="14"/>
      <c r="I18" s="14"/>
      <c r="J18" s="14"/>
      <c r="K18" s="14"/>
      <c r="R18" s="878" t="s">
        <v>877</v>
      </c>
    </row>
    <row r="19" spans="1:18" s="19" customFormat="1" ht="13.5" customHeight="1" thickBot="1" x14ac:dyDescent="0.3">
      <c r="A19" s="429" t="s">
        <v>971</v>
      </c>
      <c r="B19" s="303" t="s">
        <v>80</v>
      </c>
      <c r="D19" s="375" t="s">
        <v>981</v>
      </c>
      <c r="E19" s="303" t="s">
        <v>982</v>
      </c>
      <c r="F19" s="375" t="s">
        <v>983</v>
      </c>
      <c r="G19" s="375" t="s">
        <v>984</v>
      </c>
      <c r="H19" s="303" t="s">
        <v>985</v>
      </c>
      <c r="I19" s="375" t="s">
        <v>986</v>
      </c>
      <c r="J19" s="350"/>
      <c r="K19" s="413" t="s">
        <v>987</v>
      </c>
      <c r="L19" s="413" t="s">
        <v>988</v>
      </c>
      <c r="M19" s="413" t="s">
        <v>989</v>
      </c>
      <c r="N19" s="413" t="s">
        <v>990</v>
      </c>
      <c r="O19" s="413" t="s">
        <v>991</v>
      </c>
      <c r="P19" s="413" t="s">
        <v>992</v>
      </c>
      <c r="R19" s="879"/>
    </row>
    <row r="20" spans="1:18" s="19" customFormat="1" ht="13.5" customHeight="1" x14ac:dyDescent="0.3">
      <c r="A20" s="426" t="s">
        <v>972</v>
      </c>
      <c r="B20" s="486">
        <v>0.18693766981761401</v>
      </c>
      <c r="C20" s="486" t="s">
        <v>100</v>
      </c>
      <c r="D20" s="486">
        <v>0.18733680717877399</v>
      </c>
      <c r="E20" s="486">
        <v>0.17336436344565401</v>
      </c>
      <c r="F20" s="486">
        <v>0.181604233487315</v>
      </c>
      <c r="G20" s="486">
        <v>0.22246305418719201</v>
      </c>
      <c r="H20" s="486">
        <v>3.9458721855810799E-2</v>
      </c>
      <c r="I20" s="486">
        <v>0.197557993778919</v>
      </c>
      <c r="J20" s="486" t="s">
        <v>100</v>
      </c>
      <c r="K20" s="486">
        <v>0.19310783506697601</v>
      </c>
      <c r="L20" s="486">
        <v>0.16172624237140401</v>
      </c>
      <c r="M20" s="486">
        <v>0.190627153687112</v>
      </c>
      <c r="N20" s="486">
        <v>0.19636363636363599</v>
      </c>
      <c r="O20" s="486">
        <v>9.1549295774647904E-2</v>
      </c>
      <c r="P20" s="486">
        <v>0.19121715076071899</v>
      </c>
      <c r="Q20" s="718" t="s">
        <v>100</v>
      </c>
      <c r="R20" s="486">
        <v>0.16611295681063101</v>
      </c>
    </row>
    <row r="21" spans="1:18" s="19" customFormat="1" ht="13.5" customHeight="1" x14ac:dyDescent="0.3">
      <c r="A21" s="426" t="s">
        <v>973</v>
      </c>
      <c r="B21" s="486">
        <v>0.25797634349120602</v>
      </c>
      <c r="C21" s="486" t="s">
        <v>100</v>
      </c>
      <c r="D21" s="486">
        <v>0.29789174828683201</v>
      </c>
      <c r="E21" s="486">
        <v>0.28435164547004099</v>
      </c>
      <c r="F21" s="486">
        <v>0.29233655417263399</v>
      </c>
      <c r="G21" s="486">
        <v>0.15265562024182699</v>
      </c>
      <c r="H21" s="486">
        <v>4.0141005230839202E-2</v>
      </c>
      <c r="I21" s="486">
        <v>0.13734350578003399</v>
      </c>
      <c r="J21" s="486" t="s">
        <v>100</v>
      </c>
      <c r="K21" s="486">
        <v>0.36522487465389503</v>
      </c>
      <c r="L21" s="486">
        <v>0.26939843068875302</v>
      </c>
      <c r="M21" s="486">
        <v>0.35764989662301899</v>
      </c>
      <c r="N21" s="486">
        <v>0.14181818181818201</v>
      </c>
      <c r="O21" s="486">
        <v>5.63380281690141E-2</v>
      </c>
      <c r="P21" s="486">
        <v>0.13762102351314001</v>
      </c>
      <c r="Q21" s="718" t="s">
        <v>100</v>
      </c>
      <c r="R21" s="486">
        <v>0.491694352159468</v>
      </c>
    </row>
    <row r="22" spans="1:18" s="19" customFormat="1" ht="13.5" customHeight="1" x14ac:dyDescent="0.3">
      <c r="A22" s="426" t="s">
        <v>974</v>
      </c>
      <c r="B22" s="486">
        <v>0.17224183655207201</v>
      </c>
      <c r="C22" s="486" t="s">
        <v>100</v>
      </c>
      <c r="D22" s="486">
        <v>0.190575008836642</v>
      </c>
      <c r="E22" s="486">
        <v>0.19999672217123399</v>
      </c>
      <c r="F22" s="486">
        <v>0.194440522058379</v>
      </c>
      <c r="G22" s="486">
        <v>0.11464397671294201</v>
      </c>
      <c r="H22" s="486">
        <v>3.04753240846031E-2</v>
      </c>
      <c r="I22" s="486">
        <v>0.103189464399016</v>
      </c>
      <c r="J22" s="486" t="s">
        <v>100</v>
      </c>
      <c r="K22" s="486">
        <v>0.22012272693257501</v>
      </c>
      <c r="L22" s="486">
        <v>0.20880557977332201</v>
      </c>
      <c r="M22" s="486">
        <v>0.219228118538939</v>
      </c>
      <c r="N22" s="486">
        <v>9.7090909090909103E-2</v>
      </c>
      <c r="O22" s="486">
        <v>5.63380281690141E-2</v>
      </c>
      <c r="P22" s="486">
        <v>9.5089903181189497E-2</v>
      </c>
      <c r="Q22" s="718" t="s">
        <v>100</v>
      </c>
      <c r="R22" s="486">
        <v>0.20598006644518299</v>
      </c>
    </row>
    <row r="23" spans="1:18" s="19" customFormat="1" ht="13.5" customHeight="1" x14ac:dyDescent="0.3">
      <c r="A23" s="426" t="s">
        <v>975</v>
      </c>
      <c r="B23" s="486">
        <v>0.125176935717423</v>
      </c>
      <c r="C23" s="486" t="s">
        <v>100</v>
      </c>
      <c r="D23" s="486">
        <v>0.137087670889251</v>
      </c>
      <c r="E23" s="486">
        <v>0.147584240199292</v>
      </c>
      <c r="F23" s="486">
        <v>0.14139417290326101</v>
      </c>
      <c r="G23" s="486">
        <v>9.3452754142409306E-2</v>
      </c>
      <c r="H23" s="486">
        <v>7.7098021378212395E-2</v>
      </c>
      <c r="I23" s="486">
        <v>9.1227038487132303E-2</v>
      </c>
      <c r="J23" s="486" t="s">
        <v>100</v>
      </c>
      <c r="K23" s="486">
        <v>0.122053431115767</v>
      </c>
      <c r="L23" s="486">
        <v>0.12772449869224101</v>
      </c>
      <c r="M23" s="486">
        <v>0.12250172294969</v>
      </c>
      <c r="N23" s="486">
        <v>8.4000000000000005E-2</v>
      </c>
      <c r="O23" s="486">
        <v>8.4507042253521097E-2</v>
      </c>
      <c r="P23" s="486">
        <v>8.4024896265560201E-2</v>
      </c>
      <c r="Q23" s="718" t="s">
        <v>100</v>
      </c>
      <c r="R23" s="486">
        <v>8.9700996677740896E-2</v>
      </c>
    </row>
    <row r="24" spans="1:18" s="19" customFormat="1" ht="13.5" customHeight="1" x14ac:dyDescent="0.3">
      <c r="A24" s="426" t="s">
        <v>976</v>
      </c>
      <c r="B24" s="486">
        <v>0.12095081593804401</v>
      </c>
      <c r="C24" s="486" t="s">
        <v>100</v>
      </c>
      <c r="D24" s="486">
        <v>0.11041811568589401</v>
      </c>
      <c r="E24" s="486">
        <v>0.110167824832831</v>
      </c>
      <c r="F24" s="486">
        <v>0.110315427080602</v>
      </c>
      <c r="G24" s="486">
        <v>0.147980295566502</v>
      </c>
      <c r="H24" s="486">
        <v>0.30782351603365898</v>
      </c>
      <c r="I24" s="486">
        <v>0.16973336015722901</v>
      </c>
      <c r="J24" s="486" t="s">
        <v>100</v>
      </c>
      <c r="K24" s="486">
        <v>6.2673052458280296E-2</v>
      </c>
      <c r="L24" s="486">
        <v>0.108108108108108</v>
      </c>
      <c r="M24" s="486">
        <v>6.6264645072363904E-2</v>
      </c>
      <c r="N24" s="486">
        <v>0.142545454545455</v>
      </c>
      <c r="O24" s="486">
        <v>0.20422535211267601</v>
      </c>
      <c r="P24" s="486">
        <v>0.145573997233748</v>
      </c>
      <c r="Q24" s="718" t="s">
        <v>100</v>
      </c>
      <c r="R24" s="486">
        <v>2.9900332225913599E-2</v>
      </c>
    </row>
    <row r="25" spans="1:18" s="19" customFormat="1" ht="13.5" customHeight="1" x14ac:dyDescent="0.3">
      <c r="A25" s="426" t="s">
        <v>977</v>
      </c>
      <c r="B25" s="486">
        <v>7.5516977693897105E-2</v>
      </c>
      <c r="C25" s="486" t="s">
        <v>100</v>
      </c>
      <c r="D25" s="486">
        <v>5.2335723977515E-2</v>
      </c>
      <c r="E25" s="486">
        <v>5.5378917005375602E-2</v>
      </c>
      <c r="F25" s="486">
        <v>5.3584276387011701E-2</v>
      </c>
      <c r="G25" s="486">
        <v>0.12116435288849101</v>
      </c>
      <c r="H25" s="486">
        <v>0.29349556515806202</v>
      </c>
      <c r="I25" s="486">
        <v>0.14461690833965199</v>
      </c>
      <c r="J25" s="486" t="s">
        <v>100</v>
      </c>
      <c r="K25" s="486">
        <v>2.4133802289904999E-2</v>
      </c>
      <c r="L25" s="486">
        <v>6.7567567567567599E-2</v>
      </c>
      <c r="M25" s="486">
        <v>2.7567195037904901E-2</v>
      </c>
      <c r="N25" s="486">
        <v>0.15090909090909099</v>
      </c>
      <c r="O25" s="486">
        <v>0.22535211267605601</v>
      </c>
      <c r="P25" s="486">
        <v>0.15456431535269699</v>
      </c>
      <c r="Q25" s="718" t="s">
        <v>100</v>
      </c>
      <c r="R25" s="486">
        <v>8.3056478405315604E-3</v>
      </c>
    </row>
    <row r="26" spans="1:18" s="19" customFormat="1" ht="13.5" customHeight="1" x14ac:dyDescent="0.3">
      <c r="A26" s="426" t="s">
        <v>978</v>
      </c>
      <c r="B26" s="486">
        <v>4.2940468249190601E-2</v>
      </c>
      <c r="C26" s="486" t="s">
        <v>100</v>
      </c>
      <c r="D26" s="486">
        <v>1.93493951176129E-2</v>
      </c>
      <c r="E26" s="486">
        <v>2.3239805952536999E-2</v>
      </c>
      <c r="F26" s="486">
        <v>2.09455415918612E-2</v>
      </c>
      <c r="G26" s="486">
        <v>9.5154500671742095E-2</v>
      </c>
      <c r="H26" s="486">
        <v>0.157721173527405</v>
      </c>
      <c r="I26" s="486">
        <v>0.103669199461459</v>
      </c>
      <c r="J26" s="486" t="s">
        <v>100</v>
      </c>
      <c r="K26" s="486">
        <v>1.02147721320063E-2</v>
      </c>
      <c r="L26" s="486">
        <v>4.3156059285091503E-2</v>
      </c>
      <c r="M26" s="486">
        <v>1.28187456926258E-2</v>
      </c>
      <c r="N26" s="486">
        <v>0.124363636363636</v>
      </c>
      <c r="O26" s="486">
        <v>0.190140845070423</v>
      </c>
      <c r="P26" s="486">
        <v>0.127593360995851</v>
      </c>
      <c r="Q26" s="718" t="s">
        <v>100</v>
      </c>
      <c r="R26" s="486">
        <v>3.3222591362126199E-3</v>
      </c>
    </row>
    <row r="27" spans="1:18" s="19" customFormat="1" ht="13.5" customHeight="1" thickBot="1" x14ac:dyDescent="0.35">
      <c r="A27" s="427" t="s">
        <v>979</v>
      </c>
      <c r="B27" s="486">
        <v>1.8258952540552899E-2</v>
      </c>
      <c r="C27" s="486" t="s">
        <v>100</v>
      </c>
      <c r="D27" s="486">
        <v>5.0055300274791104E-3</v>
      </c>
      <c r="E27" s="486">
        <v>5.9164809230365803E-3</v>
      </c>
      <c r="F27" s="486">
        <v>5.37927231893706E-3</v>
      </c>
      <c r="G27" s="486">
        <v>5.2485445588893898E-2</v>
      </c>
      <c r="H27" s="486">
        <v>5.3786672731407803E-2</v>
      </c>
      <c r="I27" s="486">
        <v>5.2662529596558302E-2</v>
      </c>
      <c r="J27" s="486" t="s">
        <v>100</v>
      </c>
      <c r="K27" s="486">
        <v>2.4695053505949301E-3</v>
      </c>
      <c r="L27" s="486">
        <v>1.35135135135135E-2</v>
      </c>
      <c r="M27" s="486">
        <v>3.34252239834597E-3</v>
      </c>
      <c r="N27" s="486">
        <v>6.2909090909090901E-2</v>
      </c>
      <c r="O27" s="486">
        <v>9.1549295774647904E-2</v>
      </c>
      <c r="P27" s="486">
        <v>6.4315352697095401E-2</v>
      </c>
      <c r="Q27" s="718" t="s">
        <v>100</v>
      </c>
      <c r="R27" s="729">
        <v>4.98338870431894E-3</v>
      </c>
    </row>
    <row r="28" spans="1:18" s="19" customFormat="1" ht="13.5" customHeight="1" x14ac:dyDescent="0.3">
      <c r="A28" s="424" t="s">
        <v>80</v>
      </c>
      <c r="B28" s="720">
        <v>1</v>
      </c>
      <c r="C28" s="486" t="s">
        <v>100</v>
      </c>
      <c r="D28" s="733">
        <v>1</v>
      </c>
      <c r="E28" s="733">
        <v>1</v>
      </c>
      <c r="F28" s="733">
        <v>1</v>
      </c>
      <c r="G28" s="733">
        <v>1</v>
      </c>
      <c r="H28" s="733">
        <v>1</v>
      </c>
      <c r="I28" s="733">
        <v>1</v>
      </c>
      <c r="J28" s="486" t="s">
        <v>100</v>
      </c>
      <c r="K28" s="733">
        <v>1</v>
      </c>
      <c r="L28" s="733">
        <v>1</v>
      </c>
      <c r="M28" s="733">
        <v>1</v>
      </c>
      <c r="N28" s="733">
        <v>1</v>
      </c>
      <c r="O28" s="733">
        <v>1</v>
      </c>
      <c r="P28" s="733">
        <v>1</v>
      </c>
      <c r="Q28" s="718" t="s">
        <v>100</v>
      </c>
      <c r="R28" s="486">
        <v>1</v>
      </c>
    </row>
    <row r="29" spans="1:18" s="19" customFormat="1" ht="13.5" customHeight="1" x14ac:dyDescent="0.3">
      <c r="A29" s="185"/>
      <c r="B29" s="830"/>
      <c r="C29" s="830"/>
      <c r="D29" s="830"/>
      <c r="E29" s="830"/>
      <c r="F29" s="830"/>
      <c r="G29" s="830"/>
      <c r="H29" s="830"/>
      <c r="I29" s="830"/>
      <c r="J29" s="830"/>
      <c r="K29" s="830"/>
      <c r="L29" s="830"/>
      <c r="M29" s="830"/>
    </row>
    <row r="30" spans="1:18" s="19" customFormat="1" ht="13.5" customHeight="1" x14ac:dyDescent="0.3">
      <c r="A30" s="185"/>
      <c r="B30" s="830"/>
      <c r="C30" s="830"/>
      <c r="D30" s="830"/>
      <c r="E30" s="830"/>
      <c r="F30" s="830"/>
      <c r="G30" s="830"/>
      <c r="H30" s="830"/>
      <c r="I30" s="830"/>
      <c r="J30" s="830"/>
      <c r="K30" s="830"/>
      <c r="L30" s="830"/>
      <c r="M30" s="830"/>
    </row>
    <row r="31" spans="1:18" s="19" customFormat="1" ht="13.5" customHeight="1" x14ac:dyDescent="0.3">
      <c r="A31" s="176" t="s">
        <v>993</v>
      </c>
      <c r="B31" s="830"/>
      <c r="C31" s="830"/>
      <c r="D31" s="830"/>
      <c r="E31" s="830"/>
      <c r="F31" s="830"/>
      <c r="G31" s="571"/>
      <c r="H31" s="830"/>
      <c r="I31" s="830"/>
      <c r="J31" s="830"/>
      <c r="K31" s="830"/>
      <c r="L31" s="830"/>
      <c r="M31" s="830"/>
    </row>
    <row r="32" spans="1:18" s="19" customFormat="1" ht="13.5" customHeight="1" x14ac:dyDescent="0.3">
      <c r="B32" s="163"/>
      <c r="C32" s="163"/>
      <c r="D32" s="163"/>
      <c r="E32" s="161"/>
      <c r="F32" s="183"/>
      <c r="G32" s="183"/>
      <c r="H32" s="184"/>
      <c r="I32" s="184"/>
      <c r="J32" s="106"/>
      <c r="K32" s="12"/>
    </row>
    <row r="33" spans="1:16" s="19" customFormat="1" ht="13.5" customHeight="1" x14ac:dyDescent="0.3">
      <c r="A33" s="177" t="s">
        <v>99</v>
      </c>
      <c r="C33" s="304"/>
      <c r="D33" s="880" t="s">
        <v>994</v>
      </c>
      <c r="E33" s="881"/>
      <c r="F33" s="882" t="s">
        <v>995</v>
      </c>
      <c r="G33" s="882"/>
      <c r="H33" s="882" t="s">
        <v>996</v>
      </c>
      <c r="I33" s="882"/>
      <c r="J33" s="351"/>
      <c r="K33" s="883" t="s">
        <v>997</v>
      </c>
      <c r="L33" s="883"/>
    </row>
    <row r="34" spans="1:16" s="19" customFormat="1" ht="13.5" customHeight="1" thickBot="1" x14ac:dyDescent="0.35">
      <c r="A34" s="430" t="s">
        <v>971</v>
      </c>
      <c r="B34" s="394"/>
      <c r="C34" s="377"/>
      <c r="D34" s="317" t="s">
        <v>998</v>
      </c>
      <c r="E34" s="318" t="s">
        <v>999</v>
      </c>
      <c r="F34" s="431" t="s">
        <v>998</v>
      </c>
      <c r="G34" s="432" t="s">
        <v>999</v>
      </c>
      <c r="H34" s="431" t="s">
        <v>998</v>
      </c>
      <c r="I34" s="431" t="s">
        <v>999</v>
      </c>
      <c r="J34" s="85"/>
      <c r="K34" s="433" t="s">
        <v>998</v>
      </c>
      <c r="L34" s="433" t="s">
        <v>999</v>
      </c>
    </row>
    <row r="35" spans="1:16" s="19" customFormat="1" ht="13.5" customHeight="1" x14ac:dyDescent="0.3">
      <c r="A35" s="185" t="s">
        <v>972</v>
      </c>
      <c r="C35" s="304"/>
      <c r="D35" s="767">
        <v>7302</v>
      </c>
      <c r="E35" s="768">
        <v>18753</v>
      </c>
      <c r="F35" s="571">
        <v>4265</v>
      </c>
      <c r="G35" s="571">
        <v>11478</v>
      </c>
      <c r="H35" s="571">
        <v>3037</v>
      </c>
      <c r="I35" s="571">
        <v>7275</v>
      </c>
      <c r="J35" s="85"/>
      <c r="K35" s="486">
        <v>0.13032769329620905</v>
      </c>
      <c r="L35" s="486">
        <v>0.21552942799020791</v>
      </c>
    </row>
    <row r="36" spans="1:16" s="19" customFormat="1" ht="13.5" customHeight="1" x14ac:dyDescent="0.3">
      <c r="A36" s="185" t="s">
        <v>973</v>
      </c>
      <c r="C36" s="304"/>
      <c r="D36" s="767">
        <v>12824</v>
      </c>
      <c r="E36" s="768">
        <v>28921</v>
      </c>
      <c r="F36" s="571">
        <v>7766</v>
      </c>
      <c r="G36" s="571">
        <v>17263</v>
      </c>
      <c r="H36" s="571">
        <v>5058</v>
      </c>
      <c r="I36" s="571">
        <v>11658</v>
      </c>
      <c r="J36" s="85"/>
      <c r="K36" s="486">
        <v>0.22888555722138931</v>
      </c>
      <c r="L36" s="486">
        <v>0.3323909020905883</v>
      </c>
    </row>
    <row r="37" spans="1:16" s="19" customFormat="1" ht="13.5" customHeight="1" x14ac:dyDescent="0.3">
      <c r="A37" s="185" t="s">
        <v>974</v>
      </c>
      <c r="C37" s="304"/>
      <c r="D37" s="767">
        <v>11787</v>
      </c>
      <c r="E37" s="768">
        <v>16049</v>
      </c>
      <c r="F37" s="571">
        <v>6776</v>
      </c>
      <c r="G37" s="571">
        <v>9199</v>
      </c>
      <c r="H37" s="571">
        <v>5011</v>
      </c>
      <c r="I37" s="571">
        <v>6850</v>
      </c>
      <c r="J37" s="85"/>
      <c r="K37" s="486">
        <v>0.21037695437995288</v>
      </c>
      <c r="L37" s="486">
        <v>0.18445218310749462</v>
      </c>
    </row>
    <row r="38" spans="1:16" s="19" customFormat="1" ht="13.5" customHeight="1" x14ac:dyDescent="0.3">
      <c r="A38" s="185" t="s">
        <v>975</v>
      </c>
      <c r="C38" s="304"/>
      <c r="D38" s="767">
        <v>10296</v>
      </c>
      <c r="E38" s="768">
        <v>9945</v>
      </c>
      <c r="F38" s="571">
        <v>5727</v>
      </c>
      <c r="G38" s="571">
        <v>5773</v>
      </c>
      <c r="H38" s="571">
        <v>4569</v>
      </c>
      <c r="I38" s="571">
        <v>4172</v>
      </c>
      <c r="J38" s="85"/>
      <c r="K38" s="486">
        <v>0.18376526022702935</v>
      </c>
      <c r="L38" s="486">
        <v>0.11429852084267145</v>
      </c>
    </row>
    <row r="39" spans="1:16" s="19" customFormat="1" ht="13.5" customHeight="1" x14ac:dyDescent="0.3">
      <c r="A39" s="185" t="s">
        <v>976</v>
      </c>
      <c r="C39" s="304"/>
      <c r="D39" s="767">
        <v>8064</v>
      </c>
      <c r="E39" s="768">
        <v>7683</v>
      </c>
      <c r="F39" s="571">
        <v>4679</v>
      </c>
      <c r="G39" s="571">
        <v>4564</v>
      </c>
      <c r="H39" s="571">
        <v>3385</v>
      </c>
      <c r="I39" s="571">
        <v>3119</v>
      </c>
      <c r="J39" s="85"/>
      <c r="K39" s="486">
        <v>0.14392803598200898</v>
      </c>
      <c r="L39" s="486">
        <v>8.8301210219632456E-2</v>
      </c>
    </row>
    <row r="40" spans="1:16" s="19" customFormat="1" ht="13.5" customHeight="1" x14ac:dyDescent="0.3">
      <c r="A40" s="185" t="s">
        <v>977</v>
      </c>
      <c r="C40" s="304"/>
      <c r="D40" s="767">
        <v>4028</v>
      </c>
      <c r="E40" s="768">
        <v>3646</v>
      </c>
      <c r="F40" s="571">
        <v>2310</v>
      </c>
      <c r="G40" s="571">
        <v>2079</v>
      </c>
      <c r="H40" s="571">
        <v>1718</v>
      </c>
      <c r="I40" s="571">
        <v>1567</v>
      </c>
      <c r="J40" s="85"/>
      <c r="K40" s="486">
        <v>7.1892625116013423E-2</v>
      </c>
      <c r="L40" s="486">
        <v>4.190371111034491E-2</v>
      </c>
    </row>
    <row r="41" spans="1:16" s="19" customFormat="1" ht="13.5" customHeight="1" x14ac:dyDescent="0.3">
      <c r="A41" s="185" t="s">
        <v>978</v>
      </c>
      <c r="C41" s="304"/>
      <c r="D41" s="767">
        <v>1435</v>
      </c>
      <c r="E41" s="768">
        <v>1540</v>
      </c>
      <c r="F41" s="571">
        <v>782</v>
      </c>
      <c r="G41" s="571">
        <v>812</v>
      </c>
      <c r="H41" s="571">
        <v>653</v>
      </c>
      <c r="I41" s="571">
        <v>729</v>
      </c>
      <c r="J41" s="85"/>
      <c r="K41" s="486">
        <v>2.5612193903048475E-2</v>
      </c>
      <c r="L41" s="486">
        <v>1.7699318461308601E-2</v>
      </c>
    </row>
    <row r="42" spans="1:16" s="19" customFormat="1" ht="13.5" customHeight="1" thickBot="1" x14ac:dyDescent="0.35">
      <c r="A42" s="434" t="s">
        <v>979</v>
      </c>
      <c r="B42" s="394"/>
      <c r="C42" s="377"/>
      <c r="D42" s="769">
        <v>292</v>
      </c>
      <c r="E42" s="770">
        <v>472</v>
      </c>
      <c r="F42" s="379">
        <v>173</v>
      </c>
      <c r="G42" s="379">
        <v>238</v>
      </c>
      <c r="H42" s="379">
        <v>119</v>
      </c>
      <c r="I42" s="379">
        <v>234</v>
      </c>
      <c r="J42" s="85"/>
      <c r="K42" s="729">
        <v>5.2116798743485401E-3</v>
      </c>
      <c r="L42" s="729">
        <v>5.4247261777517269E-3</v>
      </c>
    </row>
    <row r="43" spans="1:16" s="19" customFormat="1" ht="13.5" customHeight="1" x14ac:dyDescent="0.3">
      <c r="A43" s="187" t="s">
        <v>80</v>
      </c>
      <c r="C43" s="304"/>
      <c r="D43" s="771">
        <v>56028</v>
      </c>
      <c r="E43" s="772">
        <v>87009</v>
      </c>
      <c r="F43" s="474">
        <v>32478</v>
      </c>
      <c r="G43" s="474">
        <v>51406</v>
      </c>
      <c r="H43" s="474">
        <v>23550</v>
      </c>
      <c r="I43" s="474">
        <v>35604</v>
      </c>
      <c r="J43" s="188"/>
      <c r="K43" s="782">
        <v>1</v>
      </c>
      <c r="L43" s="782">
        <v>1</v>
      </c>
    </row>
    <row r="44" spans="1:16" s="19" customFormat="1" ht="13.5" customHeight="1" x14ac:dyDescent="0.3">
      <c r="A44" s="190" t="s">
        <v>1000</v>
      </c>
      <c r="C44" s="304"/>
      <c r="D44" s="773">
        <v>1829</v>
      </c>
      <c r="E44" s="774">
        <v>3181</v>
      </c>
      <c r="F44" s="732">
        <v>1341</v>
      </c>
      <c r="G44" s="732">
        <v>2241</v>
      </c>
      <c r="H44" s="732">
        <v>488</v>
      </c>
      <c r="I44" s="732">
        <v>940</v>
      </c>
      <c r="J44" s="191"/>
      <c r="K44" s="782"/>
      <c r="L44" s="782"/>
    </row>
    <row r="45" spans="1:16" s="19" customFormat="1" ht="13.5" customHeight="1" x14ac:dyDescent="0.3">
      <c r="A45" s="190"/>
      <c r="D45" s="163"/>
      <c r="E45" s="163"/>
      <c r="F45" s="163"/>
      <c r="G45" s="163"/>
      <c r="H45" s="163"/>
      <c r="I45" s="163"/>
      <c r="J45" s="191"/>
    </row>
    <row r="46" spans="1:16" s="19" customFormat="1" ht="13.5" customHeight="1" thickBot="1" x14ac:dyDescent="0.35">
      <c r="A46" s="193"/>
      <c r="B46" s="831"/>
      <c r="C46" s="831"/>
      <c r="D46" s="831"/>
      <c r="E46" s="831"/>
      <c r="F46" s="831"/>
      <c r="G46" s="831"/>
      <c r="H46" s="831"/>
      <c r="I46" s="831"/>
      <c r="J46" s="831"/>
      <c r="K46" s="831"/>
      <c r="L46" s="831"/>
      <c r="M46" s="831"/>
      <c r="N46" s="98"/>
      <c r="O46" s="98"/>
      <c r="P46" s="98"/>
    </row>
    <row r="47" spans="1:16" s="19" customFormat="1" ht="27" customHeight="1" x14ac:dyDescent="0.3">
      <c r="A47" s="424" t="s">
        <v>98</v>
      </c>
      <c r="B47" s="873" t="s">
        <v>949</v>
      </c>
      <c r="D47" s="878" t="s">
        <v>70</v>
      </c>
      <c r="E47" s="878"/>
      <c r="F47" s="878"/>
      <c r="G47" s="878" t="s">
        <v>71</v>
      </c>
      <c r="H47" s="878"/>
      <c r="I47" s="878"/>
      <c r="J47" s="106"/>
      <c r="K47" s="875" t="s">
        <v>73</v>
      </c>
      <c r="L47" s="875"/>
      <c r="M47" s="875"/>
      <c r="N47" s="875" t="s">
        <v>74</v>
      </c>
      <c r="O47" s="875"/>
      <c r="P47" s="875"/>
    </row>
    <row r="48" spans="1:16" s="19" customFormat="1" ht="14.25" customHeight="1" thickBot="1" x14ac:dyDescent="0.35">
      <c r="A48" s="425" t="s">
        <v>971</v>
      </c>
      <c r="B48" s="874"/>
      <c r="D48" s="634" t="s">
        <v>78</v>
      </c>
      <c r="E48" s="634" t="s">
        <v>81</v>
      </c>
      <c r="F48" s="634" t="s">
        <v>80</v>
      </c>
      <c r="G48" s="634" t="s">
        <v>78</v>
      </c>
      <c r="H48" s="634" t="s">
        <v>81</v>
      </c>
      <c r="I48" s="634" t="s">
        <v>80</v>
      </c>
      <c r="J48" s="351"/>
      <c r="K48" s="413" t="s">
        <v>78</v>
      </c>
      <c r="L48" s="414" t="s">
        <v>79</v>
      </c>
      <c r="M48" s="414" t="s">
        <v>80</v>
      </c>
      <c r="N48" s="413" t="s">
        <v>78</v>
      </c>
      <c r="O48" s="414" t="s">
        <v>79</v>
      </c>
      <c r="P48" s="414" t="s">
        <v>80</v>
      </c>
    </row>
    <row r="49" spans="1:19" s="19" customFormat="1" ht="13.5" customHeight="1" x14ac:dyDescent="0.3">
      <c r="A49" s="426" t="s">
        <v>972</v>
      </c>
      <c r="B49" s="85">
        <v>56062.775329267584</v>
      </c>
      <c r="D49" s="85">
        <v>19487</v>
      </c>
      <c r="E49" s="85">
        <v>13093.042591312853</v>
      </c>
      <c r="F49" s="85">
        <v>32580.042591312667</v>
      </c>
      <c r="G49" s="85">
        <v>15621</v>
      </c>
      <c r="H49" s="85">
        <v>415.73273795375223</v>
      </c>
      <c r="I49" s="85">
        <v>16036.732737953758</v>
      </c>
      <c r="J49" s="179"/>
      <c r="K49" s="85">
        <v>6112</v>
      </c>
      <c r="L49" s="85">
        <v>518</v>
      </c>
      <c r="M49" s="85">
        <v>6630</v>
      </c>
      <c r="N49" s="85">
        <v>810</v>
      </c>
      <c r="O49" s="85">
        <v>6</v>
      </c>
      <c r="P49" s="85">
        <v>816</v>
      </c>
      <c r="Q49" s="24"/>
      <c r="R49" s="782"/>
      <c r="S49" s="24"/>
    </row>
    <row r="50" spans="1:19" s="19" customFormat="1" ht="13.5" customHeight="1" x14ac:dyDescent="0.3">
      <c r="A50" s="426" t="s">
        <v>973</v>
      </c>
      <c r="B50" s="85">
        <v>79977.319138021485</v>
      </c>
      <c r="D50" s="85">
        <v>32610</v>
      </c>
      <c r="E50" s="85">
        <v>22567.773717222772</v>
      </c>
      <c r="F50" s="85">
        <v>55177.773717222422</v>
      </c>
      <c r="G50" s="85">
        <v>10798</v>
      </c>
      <c r="H50" s="85">
        <v>378.54542079335107</v>
      </c>
      <c r="I50" s="85">
        <v>11176.545420793351</v>
      </c>
      <c r="J50" s="85"/>
      <c r="K50" s="85">
        <v>12185</v>
      </c>
      <c r="L50" s="85">
        <v>869</v>
      </c>
      <c r="M50" s="85">
        <v>13054</v>
      </c>
      <c r="N50" s="85">
        <v>560</v>
      </c>
      <c r="O50" s="85">
        <v>9</v>
      </c>
      <c r="P50" s="85">
        <v>569</v>
      </c>
      <c r="Q50" s="24"/>
      <c r="R50" s="782"/>
      <c r="S50" s="24"/>
    </row>
    <row r="51" spans="1:19" s="19" customFormat="1" ht="13.5" customHeight="1" x14ac:dyDescent="0.3">
      <c r="A51" s="426" t="s">
        <v>974</v>
      </c>
      <c r="B51" s="85">
        <v>54278.629899081738</v>
      </c>
      <c r="D51" s="85">
        <v>21004</v>
      </c>
      <c r="E51" s="85">
        <v>16178.440379608623</v>
      </c>
      <c r="F51" s="85">
        <v>37182.440379607542</v>
      </c>
      <c r="G51" s="85">
        <v>7962</v>
      </c>
      <c r="H51" s="85">
        <v>421.18951947485129</v>
      </c>
      <c r="I51" s="85">
        <v>8383.1895194748595</v>
      </c>
      <c r="J51" s="85"/>
      <c r="K51" s="85">
        <v>7736</v>
      </c>
      <c r="L51" s="85">
        <v>556</v>
      </c>
      <c r="M51" s="85">
        <v>8292</v>
      </c>
      <c r="N51" s="85">
        <v>416</v>
      </c>
      <c r="O51" s="85">
        <v>5</v>
      </c>
      <c r="P51" s="85">
        <v>421</v>
      </c>
      <c r="Q51" s="24"/>
      <c r="R51" s="782"/>
      <c r="S51" s="24"/>
    </row>
    <row r="52" spans="1:19" s="19" customFormat="1" ht="12" customHeight="1" x14ac:dyDescent="0.3">
      <c r="A52" s="426" t="s">
        <v>975</v>
      </c>
      <c r="B52" s="85">
        <v>40448.931741801163</v>
      </c>
      <c r="D52" s="85">
        <v>15768</v>
      </c>
      <c r="E52" s="85">
        <v>12152.857147182875</v>
      </c>
      <c r="F52" s="85">
        <v>27920.857147182982</v>
      </c>
      <c r="G52" s="85">
        <v>6185</v>
      </c>
      <c r="H52" s="85">
        <v>796.07459461842848</v>
      </c>
      <c r="I52" s="85">
        <v>6981.0745946184297</v>
      </c>
      <c r="J52" s="85"/>
      <c r="K52" s="85">
        <v>4788</v>
      </c>
      <c r="L52" s="85">
        <v>404</v>
      </c>
      <c r="M52" s="85">
        <v>5192</v>
      </c>
      <c r="N52" s="85">
        <v>342</v>
      </c>
      <c r="O52" s="85">
        <v>13</v>
      </c>
      <c r="P52" s="85">
        <v>355</v>
      </c>
      <c r="Q52" s="24"/>
      <c r="R52" s="782"/>
      <c r="S52" s="24"/>
    </row>
    <row r="53" spans="1:19" s="19" customFormat="1" ht="13.5" customHeight="1" x14ac:dyDescent="0.3">
      <c r="A53" s="426" t="s">
        <v>976</v>
      </c>
      <c r="B53" s="85">
        <v>35106.343895423706</v>
      </c>
      <c r="D53" s="85">
        <v>11448</v>
      </c>
      <c r="E53" s="85">
        <v>8780.5364599625846</v>
      </c>
      <c r="F53" s="85">
        <v>20228.536459963194</v>
      </c>
      <c r="G53" s="85">
        <v>8867</v>
      </c>
      <c r="H53" s="85">
        <v>2889.8074354606238</v>
      </c>
      <c r="I53" s="85">
        <v>11756.80743546072</v>
      </c>
      <c r="J53" s="85"/>
      <c r="K53" s="85">
        <v>2347</v>
      </c>
      <c r="L53" s="85">
        <v>279</v>
      </c>
      <c r="M53" s="85">
        <v>2626</v>
      </c>
      <c r="N53" s="85">
        <v>435</v>
      </c>
      <c r="O53" s="85">
        <v>60</v>
      </c>
      <c r="P53" s="85">
        <v>495</v>
      </c>
      <c r="Q53" s="24"/>
      <c r="R53" s="782"/>
      <c r="S53" s="24"/>
    </row>
    <row r="54" spans="1:19" s="19" customFormat="1" ht="11.5" x14ac:dyDescent="0.3">
      <c r="A54" s="426" t="s">
        <v>977</v>
      </c>
      <c r="B54" s="85">
        <v>22122.876364379368</v>
      </c>
      <c r="D54" s="85">
        <v>5608</v>
      </c>
      <c r="E54" s="85">
        <v>4419.0398753935051</v>
      </c>
      <c r="F54" s="85">
        <v>10027.039875393522</v>
      </c>
      <c r="G54" s="85">
        <v>7658</v>
      </c>
      <c r="H54" s="85">
        <v>2811.8364889856648</v>
      </c>
      <c r="I54" s="85">
        <v>10469.836488985709</v>
      </c>
      <c r="J54" s="85"/>
      <c r="K54" s="85">
        <v>943</v>
      </c>
      <c r="L54" s="85">
        <v>140</v>
      </c>
      <c r="M54" s="85">
        <v>1083</v>
      </c>
      <c r="N54" s="85">
        <v>482</v>
      </c>
      <c r="O54" s="85">
        <v>61</v>
      </c>
      <c r="P54" s="85">
        <v>543</v>
      </c>
      <c r="Q54" s="24"/>
      <c r="R54" s="782"/>
      <c r="S54" s="24"/>
    </row>
    <row r="55" spans="1:19" s="19" customFormat="1" ht="13.5" customHeight="1" x14ac:dyDescent="0.3">
      <c r="A55" s="426" t="s">
        <v>978</v>
      </c>
      <c r="B55" s="85">
        <v>12164.186116981051</v>
      </c>
      <c r="D55" s="85">
        <v>2173</v>
      </c>
      <c r="E55" s="85">
        <v>1911.1567934599213</v>
      </c>
      <c r="F55" s="85">
        <v>4084.1567934598907</v>
      </c>
      <c r="G55" s="85">
        <v>5551</v>
      </c>
      <c r="H55" s="85">
        <v>1646.0293235210361</v>
      </c>
      <c r="I55" s="85">
        <v>7197.0293235209901</v>
      </c>
      <c r="J55" s="85"/>
      <c r="K55" s="85">
        <v>364</v>
      </c>
      <c r="L55" s="85">
        <v>62</v>
      </c>
      <c r="M55" s="85">
        <v>426</v>
      </c>
      <c r="N55" s="85">
        <v>400</v>
      </c>
      <c r="O55" s="85">
        <v>57</v>
      </c>
      <c r="P55" s="85">
        <v>457</v>
      </c>
      <c r="Q55" s="24"/>
      <c r="R55" s="782"/>
      <c r="S55" s="24"/>
    </row>
    <row r="56" spans="1:19" s="19" customFormat="1" ht="13.5" customHeight="1" thickBot="1" x14ac:dyDescent="0.35">
      <c r="A56" s="427" t="s">
        <v>979</v>
      </c>
      <c r="B56" s="400">
        <v>5420.1582305523643</v>
      </c>
      <c r="D56" s="400">
        <v>601</v>
      </c>
      <c r="E56" s="400">
        <v>515.19378939281933</v>
      </c>
      <c r="F56" s="400">
        <v>1116.1937893928214</v>
      </c>
      <c r="G56" s="400">
        <v>3295</v>
      </c>
      <c r="H56" s="400">
        <v>624.96444115955444</v>
      </c>
      <c r="I56" s="400">
        <v>3919.9644411595555</v>
      </c>
      <c r="J56" s="85"/>
      <c r="K56" s="400">
        <v>80</v>
      </c>
      <c r="L56" s="400">
        <v>25</v>
      </c>
      <c r="M56" s="400">
        <v>105</v>
      </c>
      <c r="N56" s="400">
        <v>243</v>
      </c>
      <c r="O56" s="400">
        <v>36</v>
      </c>
      <c r="P56" s="400">
        <v>279</v>
      </c>
      <c r="Q56" s="24"/>
      <c r="R56" s="782"/>
      <c r="S56" s="24"/>
    </row>
    <row r="57" spans="1:19" s="27" customFormat="1" ht="13.5" customHeight="1" x14ac:dyDescent="0.3">
      <c r="A57" s="424" t="s">
        <v>80</v>
      </c>
      <c r="B57" s="92">
        <v>305581.22071561479</v>
      </c>
      <c r="D57" s="92">
        <v>108699</v>
      </c>
      <c r="E57" s="92">
        <v>79618.0407535501</v>
      </c>
      <c r="F57" s="92">
        <v>188317.04075361407</v>
      </c>
      <c r="G57" s="92">
        <v>65937</v>
      </c>
      <c r="H57" s="92">
        <v>9984.1799619675039</v>
      </c>
      <c r="I57" s="92">
        <v>75921.179961970338</v>
      </c>
      <c r="J57" s="92"/>
      <c r="K57" s="92">
        <v>34555</v>
      </c>
      <c r="L57" s="92">
        <v>2853</v>
      </c>
      <c r="M57" s="92">
        <v>37408</v>
      </c>
      <c r="N57" s="92">
        <v>3688</v>
      </c>
      <c r="O57" s="92">
        <v>247</v>
      </c>
      <c r="P57" s="92">
        <v>3935</v>
      </c>
      <c r="Q57" s="24"/>
      <c r="R57" s="782"/>
    </row>
    <row r="58" spans="1:19" s="19" customFormat="1" ht="14.25" customHeight="1" x14ac:dyDescent="0.3">
      <c r="A58" s="428" t="s">
        <v>980</v>
      </c>
      <c r="B58" s="180">
        <v>11609.391933450399</v>
      </c>
      <c r="D58" s="180">
        <v>4696</v>
      </c>
      <c r="E58" s="180">
        <v>831.82535630975462</v>
      </c>
      <c r="F58" s="180">
        <v>5527.8253563097451</v>
      </c>
      <c r="G58" s="180">
        <v>5835</v>
      </c>
      <c r="H58" s="180">
        <v>246.56657714069271</v>
      </c>
      <c r="I58" s="180">
        <v>6081.5665771406975</v>
      </c>
      <c r="J58" s="180"/>
      <c r="K58" s="180">
        <v>1305</v>
      </c>
      <c r="L58" s="180">
        <v>30</v>
      </c>
      <c r="M58" s="180">
        <v>1335</v>
      </c>
      <c r="N58" s="180">
        <v>288</v>
      </c>
      <c r="O58" s="180">
        <v>2</v>
      </c>
      <c r="P58" s="180">
        <v>290</v>
      </c>
    </row>
    <row r="59" spans="1:19" s="19" customFormat="1" ht="11.5" x14ac:dyDescent="0.3">
      <c r="A59" s="185"/>
      <c r="B59" s="14"/>
      <c r="D59" s="14"/>
      <c r="E59" s="14"/>
      <c r="F59" s="14"/>
      <c r="G59" s="14"/>
      <c r="H59" s="14"/>
      <c r="I59" s="14"/>
      <c r="J59" s="14"/>
      <c r="K59" s="14"/>
    </row>
    <row r="60" spans="1:19" s="19" customFormat="1" ht="12" x14ac:dyDescent="0.3">
      <c r="A60" s="734" t="s">
        <v>131</v>
      </c>
      <c r="B60" s="14"/>
      <c r="D60" s="14"/>
      <c r="E60" s="14"/>
      <c r="F60" s="14"/>
      <c r="G60" s="14"/>
      <c r="H60" s="14"/>
      <c r="I60" s="14"/>
      <c r="J60" s="14"/>
      <c r="K60" s="14"/>
    </row>
    <row r="61" spans="1:19" s="19" customFormat="1" ht="24" customHeight="1" thickBot="1" x14ac:dyDescent="0.3">
      <c r="A61" s="429" t="s">
        <v>971</v>
      </c>
      <c r="B61" s="303" t="s">
        <v>80</v>
      </c>
      <c r="D61" s="375" t="s">
        <v>981</v>
      </c>
      <c r="E61" s="303" t="s">
        <v>982</v>
      </c>
      <c r="F61" s="375" t="s">
        <v>983</v>
      </c>
      <c r="G61" s="375" t="s">
        <v>984</v>
      </c>
      <c r="H61" s="303" t="s">
        <v>985</v>
      </c>
      <c r="I61" s="375" t="s">
        <v>986</v>
      </c>
      <c r="J61" s="350"/>
      <c r="K61" s="413" t="s">
        <v>987</v>
      </c>
      <c r="L61" s="413" t="s">
        <v>988</v>
      </c>
      <c r="M61" s="413" t="s">
        <v>989</v>
      </c>
      <c r="N61" s="413" t="s">
        <v>990</v>
      </c>
      <c r="O61" s="413" t="s">
        <v>991</v>
      </c>
      <c r="P61" s="413" t="s">
        <v>992</v>
      </c>
    </row>
    <row r="62" spans="1:19" s="19" customFormat="1" ht="13.5" customHeight="1" x14ac:dyDescent="0.3">
      <c r="A62" s="426" t="s">
        <v>972</v>
      </c>
      <c r="B62" s="29">
        <v>0.18346276383731605</v>
      </c>
      <c r="C62" s="29"/>
      <c r="D62" s="29">
        <v>0.17927487833374733</v>
      </c>
      <c r="E62" s="29">
        <v>0.16444818871945233</v>
      </c>
      <c r="F62" s="29">
        <v>0.17300634324399244</v>
      </c>
      <c r="G62" s="29">
        <v>0.23690795759588698</v>
      </c>
      <c r="H62" s="29">
        <v>4.1639147084426863E-2</v>
      </c>
      <c r="I62" s="29">
        <v>0.21122870779915057</v>
      </c>
      <c r="J62" s="29"/>
      <c r="K62" s="29">
        <v>0.17687744175951381</v>
      </c>
      <c r="L62" s="29">
        <v>0.18156326673676829</v>
      </c>
      <c r="M62" s="29">
        <v>0.17723481608212147</v>
      </c>
      <c r="N62" s="29">
        <v>0.21963123644251628</v>
      </c>
      <c r="O62" s="29">
        <v>2.4291497975708499E-2</v>
      </c>
      <c r="P62" s="29">
        <v>0.2073697585768742</v>
      </c>
    </row>
    <row r="63" spans="1:19" s="19" customFormat="1" ht="12.75" customHeight="1" x14ac:dyDescent="0.3">
      <c r="A63" s="426" t="s">
        <v>973</v>
      </c>
      <c r="B63" s="29">
        <v>0.26172197018759652</v>
      </c>
      <c r="C63" s="29"/>
      <c r="D63" s="29">
        <v>0.30000275991499464</v>
      </c>
      <c r="E63" s="29">
        <v>0.28345050322299592</v>
      </c>
      <c r="F63" s="29">
        <v>0.29300467709353317</v>
      </c>
      <c r="G63" s="29">
        <v>0.16376237924079046</v>
      </c>
      <c r="H63" s="29">
        <v>3.7914522998917788E-2</v>
      </c>
      <c r="I63" s="29">
        <v>0.14721248308300519</v>
      </c>
      <c r="J63" s="29"/>
      <c r="K63" s="29">
        <v>0.35262624801041814</v>
      </c>
      <c r="L63" s="29">
        <v>0.30459165790396076</v>
      </c>
      <c r="M63" s="29">
        <v>0.34896278870829767</v>
      </c>
      <c r="N63" s="29">
        <v>0.15184381778741865</v>
      </c>
      <c r="O63" s="29">
        <v>3.643724696356275E-2</v>
      </c>
      <c r="P63" s="29">
        <v>0.1445997458703939</v>
      </c>
    </row>
    <row r="64" spans="1:19" s="19" customFormat="1" ht="12.75" customHeight="1" x14ac:dyDescent="0.3">
      <c r="A64" s="426" t="s">
        <v>974</v>
      </c>
      <c r="B64" s="29">
        <v>0.17762423283725096</v>
      </c>
      <c r="C64" s="29"/>
      <c r="D64" s="29">
        <v>0.19323084848986652</v>
      </c>
      <c r="E64" s="29">
        <v>0.20320068449922563</v>
      </c>
      <c r="F64" s="29">
        <v>0.19744596787847496</v>
      </c>
      <c r="G64" s="29">
        <v>0.12075162655261842</v>
      </c>
      <c r="H64" s="29">
        <v>4.2185689869301074E-2</v>
      </c>
      <c r="I64" s="29">
        <v>0.1104196421034826</v>
      </c>
      <c r="J64" s="29"/>
      <c r="K64" s="29">
        <v>0.22387498191289251</v>
      </c>
      <c r="L64" s="29">
        <v>0.1948825797406239</v>
      </c>
      <c r="M64" s="29">
        <v>0.22166381522668949</v>
      </c>
      <c r="N64" s="29">
        <v>0.11279826464208241</v>
      </c>
      <c r="O64" s="29">
        <v>2.0242914979757085E-2</v>
      </c>
      <c r="P64" s="29">
        <v>0.10698856416772554</v>
      </c>
    </row>
    <row r="65" spans="1:16" s="19" customFormat="1" ht="13.5" customHeight="1" x14ac:dyDescent="0.3">
      <c r="A65" s="426" t="s">
        <v>975</v>
      </c>
      <c r="B65" s="29">
        <v>0.1323672038716163</v>
      </c>
      <c r="C65" s="29"/>
      <c r="D65" s="29">
        <v>0.14506113211713079</v>
      </c>
      <c r="E65" s="29">
        <v>0.15263949014772746</v>
      </c>
      <c r="F65" s="29">
        <v>0.14826516514622504</v>
      </c>
      <c r="G65" s="29">
        <v>9.3801659159500742E-2</v>
      </c>
      <c r="H65" s="29">
        <v>7.9733598317628107E-2</v>
      </c>
      <c r="I65" s="29">
        <v>9.1951608208872923E-2</v>
      </c>
      <c r="J65" s="29"/>
      <c r="K65" s="29">
        <v>0.13856171321082333</v>
      </c>
      <c r="L65" s="29">
        <v>0.14160532772520154</v>
      </c>
      <c r="M65" s="29">
        <v>0.13879384088964927</v>
      </c>
      <c r="N65" s="29">
        <v>9.273318872017354E-2</v>
      </c>
      <c r="O65" s="29">
        <v>5.2631578947368418E-2</v>
      </c>
      <c r="P65" s="29">
        <v>9.0216010165184241E-2</v>
      </c>
    </row>
    <row r="66" spans="1:16" s="19" customFormat="1" ht="12.75" customHeight="1" x14ac:dyDescent="0.3">
      <c r="A66" s="426" t="s">
        <v>976</v>
      </c>
      <c r="B66" s="29">
        <v>0.11488383943624263</v>
      </c>
      <c r="C66" s="29"/>
      <c r="D66" s="29">
        <v>0.1053183561946292</v>
      </c>
      <c r="E66" s="29">
        <v>0.11028325209787417</v>
      </c>
      <c r="F66" s="29">
        <v>0.10741745080005448</v>
      </c>
      <c r="G66" s="29">
        <v>0.13447684911354779</v>
      </c>
      <c r="H66" s="29">
        <v>0.28943863656992336</v>
      </c>
      <c r="I66" s="29">
        <v>0.15485543614245484</v>
      </c>
      <c r="J66" s="29"/>
      <c r="K66" s="29">
        <v>6.7920706120677188E-2</v>
      </c>
      <c r="L66" s="29">
        <v>9.7791798107255523E-2</v>
      </c>
      <c r="M66" s="29">
        <v>7.0198887938408894E-2</v>
      </c>
      <c r="N66" s="29">
        <v>0.11795010845986985</v>
      </c>
      <c r="O66" s="29">
        <v>0.24291497975708501</v>
      </c>
      <c r="P66" s="29">
        <v>0.12579415501905972</v>
      </c>
    </row>
    <row r="67" spans="1:16" s="19" customFormat="1" ht="11.5" x14ac:dyDescent="0.3">
      <c r="A67" s="426" t="s">
        <v>977</v>
      </c>
      <c r="B67" s="29">
        <v>7.239605991680928E-2</v>
      </c>
      <c r="C67" s="29"/>
      <c r="D67" s="29">
        <v>5.1592010966062245E-2</v>
      </c>
      <c r="E67" s="29">
        <v>5.5502996978689954E-2</v>
      </c>
      <c r="F67" s="29">
        <v>5.3245525924084963E-2</v>
      </c>
      <c r="G67" s="29">
        <v>0.11614116505148854</v>
      </c>
      <c r="H67" s="29">
        <v>0.28162918734405085</v>
      </c>
      <c r="I67" s="29">
        <v>0.13790402749575484</v>
      </c>
      <c r="J67" s="29"/>
      <c r="K67" s="29">
        <v>2.7289827810736508E-2</v>
      </c>
      <c r="L67" s="29">
        <v>4.9071153172099542E-2</v>
      </c>
      <c r="M67" s="29">
        <v>2.8951026518391786E-2</v>
      </c>
      <c r="N67" s="29">
        <v>0.13069414316702821</v>
      </c>
      <c r="O67" s="29">
        <v>0.24696356275303644</v>
      </c>
      <c r="P67" s="29">
        <v>0.13799237611181703</v>
      </c>
    </row>
    <row r="68" spans="1:16" s="19" customFormat="1" ht="12.75" customHeight="1" x14ac:dyDescent="0.3">
      <c r="A68" s="426" t="s">
        <v>978</v>
      </c>
      <c r="B68" s="29">
        <v>3.9806720087362614E-2</v>
      </c>
      <c r="C68" s="29"/>
      <c r="D68" s="29">
        <v>1.9990984277684247E-2</v>
      </c>
      <c r="E68" s="29">
        <v>2.4004067110565071E-2</v>
      </c>
      <c r="F68" s="29">
        <v>2.1687664467940668E-2</v>
      </c>
      <c r="G68" s="29">
        <v>8.4186420370960177E-2</v>
      </c>
      <c r="H68" s="29">
        <v>0.16486374742755194</v>
      </c>
      <c r="I68" s="29">
        <v>9.4796067805137552E-2</v>
      </c>
      <c r="J68" s="29"/>
      <c r="K68" s="29">
        <v>1.0533931413688323E-2</v>
      </c>
      <c r="L68" s="29">
        <v>2.1731510690501228E-2</v>
      </c>
      <c r="M68" s="29">
        <v>1.1387938408896493E-2</v>
      </c>
      <c r="N68" s="29">
        <v>0.1084598698481562</v>
      </c>
      <c r="O68" s="29">
        <v>0.23076923076923075</v>
      </c>
      <c r="P68" s="29">
        <v>0.11613722998729353</v>
      </c>
    </row>
    <row r="69" spans="1:16" s="19" customFormat="1" ht="12" thickBot="1" x14ac:dyDescent="0.35">
      <c r="A69" s="427" t="s">
        <v>979</v>
      </c>
      <c r="B69" s="29">
        <v>1.7737209825457713E-2</v>
      </c>
      <c r="C69" s="29"/>
      <c r="D69" s="29">
        <v>5.5290297058850591E-3</v>
      </c>
      <c r="E69" s="29">
        <v>6.4708172232917863E-3</v>
      </c>
      <c r="F69" s="29">
        <v>5.9272054452746067E-3</v>
      </c>
      <c r="G69" s="29">
        <v>4.9971942915206943E-2</v>
      </c>
      <c r="H69" s="29">
        <v>6.2595470388175742E-2</v>
      </c>
      <c r="I69" s="29">
        <v>5.1632027362102442E-2</v>
      </c>
      <c r="J69" s="29"/>
      <c r="K69" s="29">
        <v>2.3151497612501808E-3</v>
      </c>
      <c r="L69" s="29">
        <v>8.7627059235892042E-3</v>
      </c>
      <c r="M69" s="29">
        <v>2.8068862275449102E-3</v>
      </c>
      <c r="N69" s="29">
        <v>6.5889370932754876E-2</v>
      </c>
      <c r="O69" s="29">
        <v>0.145748987854251</v>
      </c>
      <c r="P69" s="29">
        <v>7.0902160101651845E-2</v>
      </c>
    </row>
    <row r="70" spans="1:16" s="27" customFormat="1" ht="13.5" customHeight="1" x14ac:dyDescent="0.3">
      <c r="A70" s="424" t="s">
        <v>80</v>
      </c>
      <c r="B70" s="181">
        <v>1</v>
      </c>
      <c r="C70" s="29"/>
      <c r="D70" s="182">
        <v>1</v>
      </c>
      <c r="E70" s="182">
        <v>1</v>
      </c>
      <c r="F70" s="182">
        <v>1</v>
      </c>
      <c r="G70" s="182">
        <v>1</v>
      </c>
      <c r="H70" s="182">
        <v>1</v>
      </c>
      <c r="I70" s="182">
        <v>1</v>
      </c>
      <c r="J70" s="29"/>
      <c r="K70" s="182">
        <v>1</v>
      </c>
      <c r="L70" s="182">
        <v>1</v>
      </c>
      <c r="M70" s="182">
        <v>1</v>
      </c>
      <c r="N70" s="182">
        <v>1</v>
      </c>
      <c r="O70" s="182">
        <v>1</v>
      </c>
      <c r="P70" s="182">
        <v>1</v>
      </c>
    </row>
    <row r="71" spans="1:16" s="19" customFormat="1" ht="13.5" customHeight="1" x14ac:dyDescent="0.3">
      <c r="A71" s="185"/>
      <c r="B71" s="830"/>
      <c r="C71" s="830"/>
      <c r="D71" s="830"/>
      <c r="E71" s="830"/>
      <c r="F71" s="830"/>
      <c r="G71" s="830"/>
      <c r="H71" s="830"/>
      <c r="I71" s="830"/>
      <c r="J71" s="830"/>
      <c r="K71" s="830"/>
      <c r="L71" s="830"/>
      <c r="M71" s="830"/>
    </row>
    <row r="72" spans="1:16" s="19" customFormat="1" ht="13.5" customHeight="1" x14ac:dyDescent="0.3">
      <c r="A72" s="185"/>
      <c r="B72" s="830"/>
      <c r="C72" s="830"/>
      <c r="D72" s="830"/>
      <c r="E72" s="830"/>
      <c r="F72" s="830"/>
      <c r="G72" s="830"/>
      <c r="H72" s="830"/>
      <c r="I72" s="830"/>
      <c r="J72" s="830"/>
      <c r="K72" s="830"/>
      <c r="L72" s="830"/>
      <c r="M72" s="830"/>
    </row>
    <row r="73" spans="1:16" s="19" customFormat="1" ht="18" customHeight="1" x14ac:dyDescent="0.3">
      <c r="A73" s="176" t="s">
        <v>993</v>
      </c>
      <c r="B73" s="830"/>
      <c r="C73" s="830"/>
      <c r="D73" s="830"/>
      <c r="E73" s="830"/>
      <c r="F73" s="830"/>
      <c r="G73" s="830"/>
      <c r="H73" s="830"/>
      <c r="I73" s="830"/>
      <c r="J73" s="830"/>
      <c r="K73" s="830"/>
      <c r="L73" s="830"/>
      <c r="M73" s="830"/>
    </row>
    <row r="74" spans="1:16" s="19" customFormat="1" x14ac:dyDescent="0.3">
      <c r="B74" s="163"/>
      <c r="C74" s="163"/>
      <c r="D74" s="163"/>
      <c r="E74" s="161"/>
      <c r="F74" s="183"/>
      <c r="G74" s="183"/>
      <c r="H74" s="184"/>
      <c r="I74" s="184"/>
      <c r="J74" s="106"/>
      <c r="K74" s="12"/>
    </row>
    <row r="75" spans="1:16" s="19" customFormat="1" ht="14.25" customHeight="1" x14ac:dyDescent="0.3">
      <c r="A75" s="177" t="s">
        <v>98</v>
      </c>
      <c r="C75" s="304"/>
      <c r="D75" s="880" t="s">
        <v>994</v>
      </c>
      <c r="E75" s="881"/>
      <c r="F75" s="882" t="s">
        <v>995</v>
      </c>
      <c r="G75" s="882"/>
      <c r="H75" s="882" t="s">
        <v>996</v>
      </c>
      <c r="I75" s="882"/>
      <c r="J75" s="351"/>
      <c r="K75" s="883" t="s">
        <v>997</v>
      </c>
      <c r="L75" s="883"/>
    </row>
    <row r="76" spans="1:16" s="19" customFormat="1" ht="13.5" customHeight="1" thickBot="1" x14ac:dyDescent="0.35">
      <c r="A76" s="430" t="s">
        <v>971</v>
      </c>
      <c r="B76" s="394"/>
      <c r="C76" s="377"/>
      <c r="D76" s="317" t="s">
        <v>998</v>
      </c>
      <c r="E76" s="318" t="s">
        <v>999</v>
      </c>
      <c r="F76" s="431" t="s">
        <v>998</v>
      </c>
      <c r="G76" s="432" t="s">
        <v>999</v>
      </c>
      <c r="H76" s="431" t="s">
        <v>998</v>
      </c>
      <c r="I76" s="431" t="s">
        <v>999</v>
      </c>
      <c r="J76" s="85"/>
      <c r="K76" s="433" t="s">
        <v>998</v>
      </c>
      <c r="L76" s="433" t="s">
        <v>999</v>
      </c>
    </row>
    <row r="77" spans="1:16" s="19" customFormat="1" ht="13.5" customHeight="1" x14ac:dyDescent="0.3">
      <c r="A77" s="185" t="s">
        <v>972</v>
      </c>
      <c r="C77" s="304"/>
      <c r="D77" s="319">
        <v>8948.7828738451917</v>
      </c>
      <c r="E77" s="320">
        <v>23604.744990484884</v>
      </c>
      <c r="F77" s="161">
        <v>5189</v>
      </c>
      <c r="G77" s="161">
        <v>14282</v>
      </c>
      <c r="H77" s="161">
        <v>3759.7828738452617</v>
      </c>
      <c r="I77" s="161">
        <v>9322.7449904846326</v>
      </c>
      <c r="J77" s="85"/>
      <c r="K77" s="186">
        <v>0.12091200356346263</v>
      </c>
      <c r="L77" s="186">
        <v>0.2066879808189489</v>
      </c>
    </row>
    <row r="78" spans="1:16" s="19" customFormat="1" ht="13.5" customHeight="1" x14ac:dyDescent="0.3">
      <c r="A78" s="185" t="s">
        <v>973</v>
      </c>
      <c r="C78" s="304"/>
      <c r="D78" s="319">
        <v>17483.806989791898</v>
      </c>
      <c r="E78" s="320">
        <v>37665.858068991525</v>
      </c>
      <c r="F78" s="161">
        <v>10521</v>
      </c>
      <c r="G78" s="161">
        <v>22068</v>
      </c>
      <c r="H78" s="161">
        <v>6962.8069897911791</v>
      </c>
      <c r="I78" s="161">
        <v>15597.858068992551</v>
      </c>
      <c r="J78" s="85"/>
      <c r="K78" s="186">
        <v>0.23623348145268472</v>
      </c>
      <c r="L78" s="186">
        <v>0.32980996631105969</v>
      </c>
    </row>
    <row r="79" spans="1:16" s="19" customFormat="1" ht="12" customHeight="1" x14ac:dyDescent="0.3">
      <c r="A79" s="185" t="s">
        <v>974</v>
      </c>
      <c r="C79" s="304"/>
      <c r="D79" s="319">
        <v>15834.787865745038</v>
      </c>
      <c r="E79" s="320">
        <v>21330.606640722646</v>
      </c>
      <c r="F79" s="161">
        <v>9046</v>
      </c>
      <c r="G79" s="161">
        <v>11945</v>
      </c>
      <c r="H79" s="161">
        <v>6788.7878657443762</v>
      </c>
      <c r="I79" s="161">
        <v>9385.6066407224571</v>
      </c>
      <c r="J79" s="85"/>
      <c r="K79" s="186">
        <v>0.21395266304265018</v>
      </c>
      <c r="L79" s="186">
        <v>0.1867751597397648</v>
      </c>
    </row>
    <row r="80" spans="1:16" s="19" customFormat="1" ht="13.5" customHeight="1" x14ac:dyDescent="0.3">
      <c r="A80" s="185" t="s">
        <v>975</v>
      </c>
      <c r="C80" s="304"/>
      <c r="D80" s="319">
        <v>13956.579327850754</v>
      </c>
      <c r="E80" s="320">
        <v>13949.634576107946</v>
      </c>
      <c r="F80" s="161">
        <v>7790</v>
      </c>
      <c r="G80" s="161">
        <v>7971</v>
      </c>
      <c r="H80" s="161">
        <v>6166.5793278505344</v>
      </c>
      <c r="I80" s="161">
        <v>5978.6345761077901</v>
      </c>
      <c r="J80" s="85"/>
      <c r="K80" s="186">
        <v>0.18857513845318405</v>
      </c>
      <c r="L80" s="186">
        <v>0.12214585689700007</v>
      </c>
    </row>
    <row r="81" spans="1:19" s="19" customFormat="1" ht="12.75" customHeight="1" x14ac:dyDescent="0.3">
      <c r="A81" s="185" t="s">
        <v>976</v>
      </c>
      <c r="C81" s="304"/>
      <c r="D81" s="319">
        <v>10225.003003571395</v>
      </c>
      <c r="E81" s="320">
        <v>9995.8644272716247</v>
      </c>
      <c r="F81" s="161">
        <v>5692</v>
      </c>
      <c r="G81" s="161">
        <v>5751</v>
      </c>
      <c r="H81" s="161">
        <v>4533.0030035713544</v>
      </c>
      <c r="I81" s="161">
        <v>4244.8644272716065</v>
      </c>
      <c r="J81" s="85"/>
      <c r="K81" s="186">
        <v>0.13815572654217337</v>
      </c>
      <c r="L81" s="186">
        <v>8.7525835837055213E-2</v>
      </c>
    </row>
    <row r="82" spans="1:19" s="19" customFormat="1" ht="13.5" customHeight="1" x14ac:dyDescent="0.3">
      <c r="A82" s="185" t="s">
        <v>977</v>
      </c>
      <c r="C82" s="304"/>
      <c r="D82" s="319">
        <v>5226.8209392230392</v>
      </c>
      <c r="E82" s="320">
        <v>4794.5965002320245</v>
      </c>
      <c r="F82" s="161">
        <v>2886</v>
      </c>
      <c r="G82" s="161">
        <v>2720</v>
      </c>
      <c r="H82" s="161">
        <v>2340.8209392230629</v>
      </c>
      <c r="I82" s="161">
        <v>2074.5965002320436</v>
      </c>
      <c r="J82" s="85"/>
      <c r="K82" s="186">
        <v>7.0622497041026119E-2</v>
      </c>
      <c r="L82" s="186">
        <v>4.1982468773715809E-2</v>
      </c>
    </row>
    <row r="83" spans="1:19" s="19" customFormat="1" ht="13.5" customHeight="1" x14ac:dyDescent="0.3">
      <c r="A83" s="185" t="s">
        <v>978</v>
      </c>
      <c r="C83" s="304"/>
      <c r="D83" s="319">
        <v>1921.5889407648169</v>
      </c>
      <c r="E83" s="320">
        <v>2161.5678526950996</v>
      </c>
      <c r="F83" s="161">
        <v>1031</v>
      </c>
      <c r="G83" s="161">
        <v>1141</v>
      </c>
      <c r="H83" s="161">
        <v>890.58894076481317</v>
      </c>
      <c r="I83" s="161">
        <v>1020.5678526951016</v>
      </c>
      <c r="J83" s="85"/>
      <c r="K83" s="186">
        <v>2.5963661441863843E-2</v>
      </c>
      <c r="L83" s="186">
        <v>1.8927130755142459E-2</v>
      </c>
    </row>
    <row r="84" spans="1:19" s="19" customFormat="1" ht="13.5" customHeight="1" thickBot="1" x14ac:dyDescent="0.35">
      <c r="A84" s="434" t="s">
        <v>979</v>
      </c>
      <c r="B84" s="394"/>
      <c r="C84" s="377"/>
      <c r="D84" s="321">
        <v>413.33710326043683</v>
      </c>
      <c r="E84" s="322">
        <v>701.85668613238374</v>
      </c>
      <c r="F84" s="435">
        <v>228</v>
      </c>
      <c r="G84" s="435">
        <v>372</v>
      </c>
      <c r="H84" s="435">
        <v>185.33710326043717</v>
      </c>
      <c r="I84" s="435">
        <v>329.85668613238329</v>
      </c>
      <c r="J84" s="85"/>
      <c r="K84" s="436">
        <v>5.5848284629195092E-3</v>
      </c>
      <c r="L84" s="436">
        <v>6.1456008670908039E-3</v>
      </c>
    </row>
    <row r="85" spans="1:19" s="19" customFormat="1" ht="14.25" customHeight="1" x14ac:dyDescent="0.3">
      <c r="A85" s="187" t="s">
        <v>80</v>
      </c>
      <c r="C85" s="304"/>
      <c r="D85" s="323">
        <v>74010.707044055205</v>
      </c>
      <c r="E85" s="324">
        <v>114204.72974266352</v>
      </c>
      <c r="F85" s="162">
        <v>42383</v>
      </c>
      <c r="G85" s="162">
        <v>66250</v>
      </c>
      <c r="H85" s="162">
        <v>31627.707044052659</v>
      </c>
      <c r="I85" s="162">
        <v>47954.729742639451</v>
      </c>
      <c r="J85" s="188"/>
      <c r="Q85" s="189"/>
    </row>
    <row r="86" spans="1:19" s="19" customFormat="1" ht="13.5" customHeight="1" x14ac:dyDescent="0.3">
      <c r="A86" s="190" t="s">
        <v>1000</v>
      </c>
      <c r="C86" s="304"/>
      <c r="D86" s="325">
        <v>3159.4195172054533</v>
      </c>
      <c r="E86" s="326">
        <v>1953.8155589548317</v>
      </c>
      <c r="F86" s="163">
        <v>2364</v>
      </c>
      <c r="G86" s="163">
        <v>1459</v>
      </c>
      <c r="H86" s="163">
        <v>795.41951720543273</v>
      </c>
      <c r="I86" s="163">
        <v>494.81555895481955</v>
      </c>
      <c r="J86" s="191"/>
      <c r="Q86" s="183"/>
    </row>
    <row r="87" spans="1:19" s="19" customFormat="1" ht="13.5" customHeight="1" x14ac:dyDescent="0.3">
      <c r="A87" s="190"/>
      <c r="D87" s="163"/>
      <c r="E87" s="163"/>
      <c r="F87" s="163"/>
      <c r="G87" s="163"/>
      <c r="H87" s="163"/>
      <c r="I87" s="163"/>
      <c r="J87" s="191"/>
      <c r="Q87" s="183"/>
    </row>
    <row r="88" spans="1:19" s="98" customFormat="1" ht="13.5" customHeight="1" thickBot="1" x14ac:dyDescent="0.35">
      <c r="A88" s="193"/>
      <c r="B88" s="831"/>
      <c r="C88" s="831"/>
      <c r="D88" s="831"/>
      <c r="E88" s="831"/>
      <c r="F88" s="831"/>
      <c r="G88" s="831"/>
      <c r="H88" s="831"/>
      <c r="I88" s="831"/>
      <c r="J88" s="831"/>
      <c r="K88" s="831"/>
      <c r="L88" s="831"/>
      <c r="M88" s="831"/>
    </row>
    <row r="89" spans="1:19" s="19" customFormat="1" x14ac:dyDescent="0.3">
      <c r="B89" s="163"/>
      <c r="C89" s="163"/>
      <c r="D89" s="163"/>
      <c r="E89" s="161"/>
      <c r="F89" s="183"/>
      <c r="G89" s="183"/>
      <c r="H89" s="184"/>
      <c r="I89" s="184"/>
      <c r="J89" s="106"/>
      <c r="K89" s="12"/>
    </row>
    <row r="90" spans="1:19" s="19" customFormat="1" ht="27" customHeight="1" x14ac:dyDescent="0.3">
      <c r="A90" s="424" t="s">
        <v>97</v>
      </c>
      <c r="B90" s="873" t="s">
        <v>949</v>
      </c>
      <c r="D90" s="878" t="s">
        <v>70</v>
      </c>
      <c r="E90" s="878"/>
      <c r="F90" s="878"/>
      <c r="G90" s="878" t="s">
        <v>71</v>
      </c>
      <c r="H90" s="878"/>
      <c r="I90" s="878"/>
      <c r="J90" s="106"/>
      <c r="K90" s="875" t="s">
        <v>73</v>
      </c>
      <c r="L90" s="875"/>
      <c r="M90" s="875"/>
      <c r="N90" s="875" t="s">
        <v>74</v>
      </c>
      <c r="O90" s="875"/>
      <c r="P90" s="875"/>
    </row>
    <row r="91" spans="1:19" s="19" customFormat="1" ht="14.25" customHeight="1" thickBot="1" x14ac:dyDescent="0.35">
      <c r="A91" s="425" t="s">
        <v>971</v>
      </c>
      <c r="B91" s="874"/>
      <c r="D91" s="634" t="s">
        <v>78</v>
      </c>
      <c r="E91" s="634" t="s">
        <v>81</v>
      </c>
      <c r="F91" s="634" t="s">
        <v>80</v>
      </c>
      <c r="G91" s="634" t="s">
        <v>78</v>
      </c>
      <c r="H91" s="634" t="s">
        <v>81</v>
      </c>
      <c r="I91" s="634" t="s">
        <v>80</v>
      </c>
      <c r="J91" s="351"/>
      <c r="K91" s="413" t="s">
        <v>78</v>
      </c>
      <c r="L91" s="414" t="s">
        <v>79</v>
      </c>
      <c r="M91" s="414" t="s">
        <v>80</v>
      </c>
      <c r="N91" s="413" t="s">
        <v>78</v>
      </c>
      <c r="O91" s="414" t="s">
        <v>79</v>
      </c>
      <c r="P91" s="414" t="s">
        <v>80</v>
      </c>
    </row>
    <row r="92" spans="1:19" s="19" customFormat="1" ht="13.5" customHeight="1" x14ac:dyDescent="0.3">
      <c r="A92" s="426" t="s">
        <v>972</v>
      </c>
      <c r="B92" s="85">
        <v>60236.83168381478</v>
      </c>
      <c r="D92" s="85">
        <v>21067</v>
      </c>
      <c r="E92" s="85">
        <v>14114.566297614025</v>
      </c>
      <c r="F92" s="85">
        <v>35181.566297614103</v>
      </c>
      <c r="G92" s="85">
        <v>17043</v>
      </c>
      <c r="H92" s="85">
        <v>391.26538620075706</v>
      </c>
      <c r="I92" s="85">
        <v>17434.265386200699</v>
      </c>
      <c r="J92" s="179"/>
      <c r="K92" s="85">
        <v>6386</v>
      </c>
      <c r="L92" s="85">
        <v>498</v>
      </c>
      <c r="M92" s="85">
        <v>6884</v>
      </c>
      <c r="N92" s="85">
        <v>712</v>
      </c>
      <c r="O92" s="85">
        <v>25</v>
      </c>
      <c r="P92" s="85">
        <v>737</v>
      </c>
      <c r="Q92" s="24"/>
      <c r="R92" s="782"/>
      <c r="S92" s="24"/>
    </row>
    <row r="93" spans="1:19" s="19" customFormat="1" ht="13.5" customHeight="1" x14ac:dyDescent="0.3">
      <c r="A93" s="426" t="s">
        <v>973</v>
      </c>
      <c r="B93" s="85">
        <v>81932.507634430905</v>
      </c>
      <c r="D93" s="85">
        <v>33505</v>
      </c>
      <c r="E93" s="85">
        <v>23469.938447391494</v>
      </c>
      <c r="F93" s="85">
        <v>56974.938447398672</v>
      </c>
      <c r="G93" s="85">
        <v>11219</v>
      </c>
      <c r="H93" s="85">
        <v>354.56918703940562</v>
      </c>
      <c r="I93" s="85">
        <v>11573.569187039366</v>
      </c>
      <c r="J93" s="85"/>
      <c r="K93" s="85">
        <v>11979</v>
      </c>
      <c r="L93" s="85">
        <v>842</v>
      </c>
      <c r="M93" s="85">
        <v>12821</v>
      </c>
      <c r="N93" s="85">
        <v>540</v>
      </c>
      <c r="O93" s="85">
        <v>23</v>
      </c>
      <c r="P93" s="85">
        <v>563</v>
      </c>
      <c r="Q93" s="24"/>
      <c r="R93" s="782"/>
      <c r="S93" s="24"/>
    </row>
    <row r="94" spans="1:19" s="19" customFormat="1" ht="13.5" customHeight="1" x14ac:dyDescent="0.3">
      <c r="A94" s="426" t="s">
        <v>974</v>
      </c>
      <c r="B94" s="85">
        <v>53195.282990569627</v>
      </c>
      <c r="D94" s="85">
        <v>20752</v>
      </c>
      <c r="E94" s="85">
        <v>16142.680846512118</v>
      </c>
      <c r="F94" s="85">
        <v>36894.680846514886</v>
      </c>
      <c r="G94" s="85">
        <v>8193</v>
      </c>
      <c r="H94" s="85">
        <v>294.60214405751594</v>
      </c>
      <c r="I94" s="85">
        <v>8487.6021440575387</v>
      </c>
      <c r="J94" s="85"/>
      <c r="K94" s="85">
        <v>6908</v>
      </c>
      <c r="L94" s="85">
        <v>509</v>
      </c>
      <c r="M94" s="85">
        <v>7417</v>
      </c>
      <c r="N94" s="85">
        <v>380</v>
      </c>
      <c r="O94" s="85">
        <v>16</v>
      </c>
      <c r="P94" s="85">
        <v>396</v>
      </c>
      <c r="Q94" s="24"/>
      <c r="R94" s="782"/>
      <c r="S94" s="24"/>
    </row>
    <row r="95" spans="1:19" s="19" customFormat="1" ht="12" customHeight="1" x14ac:dyDescent="0.3">
      <c r="A95" s="426" t="s">
        <v>975</v>
      </c>
      <c r="B95" s="85">
        <v>41824.23255118532</v>
      </c>
      <c r="D95" s="85">
        <v>16407</v>
      </c>
      <c r="E95" s="85">
        <v>12834.480215739724</v>
      </c>
      <c r="F95" s="85">
        <v>29241.480215738608</v>
      </c>
      <c r="G95" s="85">
        <v>6715</v>
      </c>
      <c r="H95" s="85">
        <v>724.75233544560149</v>
      </c>
      <c r="I95" s="85">
        <v>7439.752335445608</v>
      </c>
      <c r="J95" s="85"/>
      <c r="K95" s="85">
        <v>4411</v>
      </c>
      <c r="L95" s="85">
        <v>353</v>
      </c>
      <c r="M95" s="85">
        <v>4764</v>
      </c>
      <c r="N95" s="85">
        <v>356</v>
      </c>
      <c r="O95" s="85">
        <v>23</v>
      </c>
      <c r="P95" s="85">
        <v>379</v>
      </c>
      <c r="Q95" s="24"/>
      <c r="R95" s="782"/>
      <c r="S95" s="24"/>
    </row>
    <row r="96" spans="1:19" s="19" customFormat="1" ht="13.5" customHeight="1" x14ac:dyDescent="0.3">
      <c r="A96" s="426" t="s">
        <v>976</v>
      </c>
      <c r="B96" s="85">
        <v>34948.421551537103</v>
      </c>
      <c r="D96" s="85">
        <v>11373</v>
      </c>
      <c r="E96" s="85">
        <v>8566.3726446045584</v>
      </c>
      <c r="F96" s="85">
        <v>19939.372644603813</v>
      </c>
      <c r="G96" s="85">
        <v>9081</v>
      </c>
      <c r="H96" s="85">
        <v>2873.0489069325422</v>
      </c>
      <c r="I96" s="85">
        <v>11954.04890693266</v>
      </c>
      <c r="J96" s="85"/>
      <c r="K96" s="85">
        <v>2187</v>
      </c>
      <c r="L96" s="85">
        <v>227</v>
      </c>
      <c r="M96" s="85">
        <v>2414</v>
      </c>
      <c r="N96" s="85">
        <v>578</v>
      </c>
      <c r="O96" s="85">
        <v>63</v>
      </c>
      <c r="P96" s="85">
        <v>641</v>
      </c>
      <c r="Q96" s="24"/>
      <c r="R96" s="782"/>
      <c r="S96" s="24"/>
    </row>
    <row r="97" spans="1:19" s="19" customFormat="1" ht="11.5" x14ac:dyDescent="0.3">
      <c r="A97" s="426" t="s">
        <v>977</v>
      </c>
      <c r="B97" s="85">
        <v>22563.860837247143</v>
      </c>
      <c r="D97" s="85">
        <v>5761</v>
      </c>
      <c r="E97" s="85">
        <v>4440.0456063382135</v>
      </c>
      <c r="F97" s="85">
        <v>10201.045606338394</v>
      </c>
      <c r="G97" s="85">
        <v>7706</v>
      </c>
      <c r="H97" s="85">
        <v>2883.8152309089292</v>
      </c>
      <c r="I97" s="85">
        <v>10589.815230909067</v>
      </c>
      <c r="J97" s="85"/>
      <c r="K97" s="85">
        <v>902</v>
      </c>
      <c r="L97" s="85">
        <v>182</v>
      </c>
      <c r="M97" s="85">
        <v>1084</v>
      </c>
      <c r="N97" s="85">
        <v>599</v>
      </c>
      <c r="O97" s="85">
        <v>90</v>
      </c>
      <c r="P97" s="85">
        <v>689</v>
      </c>
      <c r="Q97" s="24"/>
      <c r="R97" s="782"/>
      <c r="S97" s="24"/>
    </row>
    <row r="98" spans="1:19" s="19" customFormat="1" ht="13.5" customHeight="1" x14ac:dyDescent="0.3">
      <c r="A98" s="426" t="s">
        <v>978</v>
      </c>
      <c r="B98" s="85">
        <v>12856.59947472657</v>
      </c>
      <c r="D98" s="85">
        <v>2246</v>
      </c>
      <c r="E98" s="85">
        <v>1989.5301496086777</v>
      </c>
      <c r="F98" s="85">
        <v>4235.5301496086522</v>
      </c>
      <c r="G98" s="85">
        <v>5705</v>
      </c>
      <c r="H98" s="85">
        <v>1803.0693251178934</v>
      </c>
      <c r="I98" s="85">
        <v>7508.0693251179227</v>
      </c>
      <c r="J98" s="85"/>
      <c r="K98" s="85">
        <v>364</v>
      </c>
      <c r="L98" s="85">
        <v>81</v>
      </c>
      <c r="M98" s="85">
        <v>445</v>
      </c>
      <c r="N98" s="85">
        <v>591</v>
      </c>
      <c r="O98" s="85">
        <v>77</v>
      </c>
      <c r="P98" s="85">
        <v>668</v>
      </c>
      <c r="Q98" s="24"/>
      <c r="R98" s="782"/>
      <c r="S98" s="24"/>
    </row>
    <row r="99" spans="1:19" s="19" customFormat="1" ht="13.5" customHeight="1" thickBot="1" x14ac:dyDescent="0.35">
      <c r="A99" s="427" t="s">
        <v>979</v>
      </c>
      <c r="B99" s="400">
        <v>5761.1994072316829</v>
      </c>
      <c r="D99" s="400">
        <v>622</v>
      </c>
      <c r="E99" s="400">
        <v>511.61477845930483</v>
      </c>
      <c r="F99" s="400">
        <v>1133.614778459302</v>
      </c>
      <c r="G99" s="400">
        <v>3226</v>
      </c>
      <c r="H99" s="400">
        <v>808.58462877237844</v>
      </c>
      <c r="I99" s="400">
        <v>4034.5846287723339</v>
      </c>
      <c r="J99" s="85"/>
      <c r="K99" s="400">
        <v>71</v>
      </c>
      <c r="L99" s="400">
        <v>34</v>
      </c>
      <c r="M99" s="400">
        <v>105</v>
      </c>
      <c r="N99" s="400">
        <v>410</v>
      </c>
      <c r="O99" s="400">
        <v>78</v>
      </c>
      <c r="P99" s="400">
        <v>488</v>
      </c>
      <c r="Q99" s="24"/>
      <c r="R99" s="782"/>
      <c r="S99" s="24"/>
    </row>
    <row r="100" spans="1:19" s="27" customFormat="1" ht="13.5" customHeight="1" x14ac:dyDescent="0.3">
      <c r="A100" s="424" t="s">
        <v>80</v>
      </c>
      <c r="B100" s="92">
        <v>313318.93613076099</v>
      </c>
      <c r="D100" s="92">
        <v>111733</v>
      </c>
      <c r="E100" s="92">
        <v>82069.228986285787</v>
      </c>
      <c r="F100" s="92">
        <v>193802.2289862975</v>
      </c>
      <c r="G100" s="92">
        <v>68888</v>
      </c>
      <c r="H100" s="92">
        <v>10133.707144475171</v>
      </c>
      <c r="I100" s="92">
        <v>79021.707144474829</v>
      </c>
      <c r="J100" s="92"/>
      <c r="K100" s="92">
        <v>33208</v>
      </c>
      <c r="L100" s="92">
        <v>2726</v>
      </c>
      <c r="M100" s="92">
        <v>35934</v>
      </c>
      <c r="N100" s="92">
        <v>4166</v>
      </c>
      <c r="O100" s="92">
        <v>395</v>
      </c>
      <c r="P100" s="92">
        <v>4561</v>
      </c>
      <c r="Q100" s="24"/>
      <c r="R100" s="782"/>
    </row>
    <row r="101" spans="1:19" s="19" customFormat="1" ht="14.25" customHeight="1" x14ac:dyDescent="0.3">
      <c r="A101" s="428" t="s">
        <v>980</v>
      </c>
      <c r="B101" s="180">
        <v>13359</v>
      </c>
      <c r="D101" s="180">
        <v>4376</v>
      </c>
      <c r="E101" s="180">
        <v>1704.7264428375927</v>
      </c>
      <c r="F101" s="180">
        <v>6080.7264428375929</v>
      </c>
      <c r="G101" s="180">
        <v>5879</v>
      </c>
      <c r="H101" s="180">
        <v>230.67785944507094</v>
      </c>
      <c r="I101" s="180">
        <v>6109.6778594450707</v>
      </c>
      <c r="J101" s="180"/>
      <c r="K101" s="180">
        <v>804</v>
      </c>
      <c r="L101" s="180">
        <v>32</v>
      </c>
      <c r="M101" s="180">
        <v>836</v>
      </c>
      <c r="N101" s="180">
        <v>330</v>
      </c>
      <c r="O101" s="180">
        <v>3</v>
      </c>
      <c r="P101" s="180">
        <v>333</v>
      </c>
    </row>
    <row r="102" spans="1:19" s="19" customFormat="1" ht="11.5" x14ac:dyDescent="0.3">
      <c r="A102" s="185"/>
      <c r="B102" s="14"/>
      <c r="D102" s="14"/>
      <c r="E102" s="14"/>
      <c r="F102" s="14"/>
      <c r="G102" s="14"/>
      <c r="H102" s="14"/>
      <c r="I102" s="14"/>
      <c r="J102" s="14"/>
      <c r="K102" s="14"/>
    </row>
    <row r="103" spans="1:19" s="19" customFormat="1" ht="12" x14ac:dyDescent="0.3">
      <c r="A103" s="734" t="s">
        <v>131</v>
      </c>
      <c r="B103" s="14"/>
      <c r="D103" s="14"/>
      <c r="E103" s="14"/>
      <c r="F103" s="14"/>
      <c r="G103" s="14"/>
      <c r="H103" s="14"/>
      <c r="I103" s="14"/>
      <c r="J103" s="14"/>
      <c r="K103" s="14"/>
    </row>
    <row r="104" spans="1:19" s="19" customFormat="1" ht="24" customHeight="1" thickBot="1" x14ac:dyDescent="0.3">
      <c r="A104" s="429" t="s">
        <v>971</v>
      </c>
      <c r="B104" s="303" t="s">
        <v>80</v>
      </c>
      <c r="D104" s="375" t="s">
        <v>981</v>
      </c>
      <c r="E104" s="303" t="s">
        <v>982</v>
      </c>
      <c r="F104" s="375" t="s">
        <v>983</v>
      </c>
      <c r="G104" s="375" t="s">
        <v>984</v>
      </c>
      <c r="H104" s="303" t="s">
        <v>985</v>
      </c>
      <c r="I104" s="375" t="s">
        <v>986</v>
      </c>
      <c r="J104" s="350"/>
      <c r="K104" s="413" t="s">
        <v>987</v>
      </c>
      <c r="L104" s="413" t="s">
        <v>988</v>
      </c>
      <c r="M104" s="413" t="s">
        <v>989</v>
      </c>
      <c r="N104" s="413" t="s">
        <v>990</v>
      </c>
      <c r="O104" s="413" t="s">
        <v>991</v>
      </c>
      <c r="P104" s="413" t="s">
        <v>992</v>
      </c>
    </row>
    <row r="105" spans="1:19" s="19" customFormat="1" ht="13.5" customHeight="1" x14ac:dyDescent="0.3">
      <c r="A105" s="426" t="s">
        <v>972</v>
      </c>
      <c r="B105" s="29">
        <v>0.19225404128997634</v>
      </c>
      <c r="C105" s="29"/>
      <c r="D105" s="29">
        <v>0.1885476985313202</v>
      </c>
      <c r="E105" s="29">
        <v>0.17198365906389404</v>
      </c>
      <c r="F105" s="29">
        <v>0.18153334191064213</v>
      </c>
      <c r="G105" s="29">
        <v>0.24740157937521776</v>
      </c>
      <c r="H105" s="29">
        <v>3.8610291438515895E-2</v>
      </c>
      <c r="I105" s="29">
        <v>0.22062628126124578</v>
      </c>
      <c r="J105" s="29"/>
      <c r="K105" s="29">
        <v>0.19230305950373405</v>
      </c>
      <c r="L105" s="29">
        <v>0.18268525311812178</v>
      </c>
      <c r="M105" s="29">
        <v>0.19157344019591474</v>
      </c>
      <c r="N105" s="29">
        <v>0.17090734517522804</v>
      </c>
      <c r="O105" s="29">
        <v>6.3291139240506333E-2</v>
      </c>
      <c r="P105" s="29">
        <v>0.16158737119052841</v>
      </c>
    </row>
    <row r="106" spans="1:19" s="19" customFormat="1" ht="12.75" customHeight="1" x14ac:dyDescent="0.3">
      <c r="A106" s="426" t="s">
        <v>973</v>
      </c>
      <c r="B106" s="29">
        <v>0.26149874197273881</v>
      </c>
      <c r="C106" s="29"/>
      <c r="D106" s="29">
        <v>0.29986664638020999</v>
      </c>
      <c r="E106" s="29">
        <v>0.28597732350225258</v>
      </c>
      <c r="F106" s="29">
        <v>0.29398494922071822</v>
      </c>
      <c r="G106" s="29">
        <v>0.16285855301358726</v>
      </c>
      <c r="H106" s="29">
        <v>3.4989089578409058E-2</v>
      </c>
      <c r="I106" s="29">
        <v>0.14646063221437991</v>
      </c>
      <c r="J106" s="29"/>
      <c r="K106" s="29">
        <v>0.36072633100457718</v>
      </c>
      <c r="L106" s="29">
        <v>0.30887747615553923</v>
      </c>
      <c r="M106" s="29">
        <v>0.35679300940613345</v>
      </c>
      <c r="N106" s="29">
        <v>0.12962073931829093</v>
      </c>
      <c r="O106" s="29">
        <v>5.8227848101265821E-2</v>
      </c>
      <c r="P106" s="29">
        <v>0.12343784257838193</v>
      </c>
    </row>
    <row r="107" spans="1:19" s="19" customFormat="1" ht="12.75" customHeight="1" x14ac:dyDescent="0.3">
      <c r="A107" s="426" t="s">
        <v>974</v>
      </c>
      <c r="B107" s="29">
        <v>0.1697799808957893</v>
      </c>
      <c r="C107" s="29"/>
      <c r="D107" s="29">
        <v>0.18572847771025569</v>
      </c>
      <c r="E107" s="29">
        <v>0.1966958998629029</v>
      </c>
      <c r="F107" s="29">
        <v>0.19037284059887397</v>
      </c>
      <c r="G107" s="29">
        <v>0.11893217977006156</v>
      </c>
      <c r="H107" s="29">
        <v>2.9071507579349287E-2</v>
      </c>
      <c r="I107" s="29">
        <v>0.10740848876549472</v>
      </c>
      <c r="J107" s="29"/>
      <c r="K107" s="29">
        <v>0.20802216333413634</v>
      </c>
      <c r="L107" s="29">
        <v>0.1867204695524578</v>
      </c>
      <c r="M107" s="29">
        <v>0.20640618912450603</v>
      </c>
      <c r="N107" s="29">
        <v>9.1214594335093616E-2</v>
      </c>
      <c r="O107" s="29">
        <v>4.0506329113924051E-2</v>
      </c>
      <c r="P107" s="29">
        <v>8.6823065117298842E-2</v>
      </c>
    </row>
    <row r="108" spans="1:19" s="19" customFormat="1" ht="13.5" customHeight="1" x14ac:dyDescent="0.3">
      <c r="A108" s="426" t="s">
        <v>975</v>
      </c>
      <c r="B108" s="29">
        <v>0.13348772681179516</v>
      </c>
      <c r="C108" s="29"/>
      <c r="D108" s="29">
        <v>0.14684113019430248</v>
      </c>
      <c r="E108" s="29">
        <v>0.15638602158531836</v>
      </c>
      <c r="F108" s="29">
        <v>0.1508830954560697</v>
      </c>
      <c r="G108" s="29">
        <v>9.7477064220183485E-2</v>
      </c>
      <c r="H108" s="29">
        <v>7.1518973768719143E-2</v>
      </c>
      <c r="I108" s="29">
        <v>9.4148210716880121E-2</v>
      </c>
      <c r="J108" s="29"/>
      <c r="K108" s="29">
        <v>0.13282943868947242</v>
      </c>
      <c r="L108" s="29">
        <v>0.12949376375641966</v>
      </c>
      <c r="M108" s="29">
        <v>0.13257639004842212</v>
      </c>
      <c r="N108" s="29">
        <v>8.5453672587614021E-2</v>
      </c>
      <c r="O108" s="29">
        <v>5.8227848101265821E-2</v>
      </c>
      <c r="P108" s="29">
        <v>8.3095812321859239E-2</v>
      </c>
    </row>
    <row r="109" spans="1:19" s="19" customFormat="1" ht="12.75" customHeight="1" x14ac:dyDescent="0.3">
      <c r="A109" s="426" t="s">
        <v>976</v>
      </c>
      <c r="B109" s="29">
        <v>0.1115426408091456</v>
      </c>
      <c r="C109" s="29"/>
      <c r="D109" s="29">
        <v>0.1017872965014812</v>
      </c>
      <c r="E109" s="29">
        <v>0.10437983578517651</v>
      </c>
      <c r="F109" s="29">
        <v>0.10288515642414824</v>
      </c>
      <c r="G109" s="29">
        <v>0.13182266867959586</v>
      </c>
      <c r="H109" s="29">
        <v>0.28351410455934767</v>
      </c>
      <c r="I109" s="29">
        <v>0.15127550819773047</v>
      </c>
      <c r="J109" s="29"/>
      <c r="K109" s="29">
        <v>6.5857624668754514E-2</v>
      </c>
      <c r="L109" s="29">
        <v>8.3272193690388852E-2</v>
      </c>
      <c r="M109" s="29">
        <v>6.7178716535871319E-2</v>
      </c>
      <c r="N109" s="29">
        <v>0.1387421987518003</v>
      </c>
      <c r="O109" s="29">
        <v>0.15949367088607594</v>
      </c>
      <c r="P109" s="29">
        <v>0.14053935540451656</v>
      </c>
    </row>
    <row r="110" spans="1:19" s="19" customFormat="1" ht="11.5" x14ac:dyDescent="0.3">
      <c r="A110" s="426" t="s">
        <v>977</v>
      </c>
      <c r="B110" s="29">
        <v>7.2015630832572175E-2</v>
      </c>
      <c r="C110" s="29"/>
      <c r="D110" s="29">
        <v>5.1560416349690781E-2</v>
      </c>
      <c r="E110" s="29">
        <v>5.4101222360455822E-2</v>
      </c>
      <c r="F110" s="29">
        <v>5.2636368836911793E-2</v>
      </c>
      <c r="G110" s="29">
        <v>0.11186273371269306</v>
      </c>
      <c r="H110" s="29">
        <v>0.28457653154908524</v>
      </c>
      <c r="I110" s="29">
        <v>0.1340114711967407</v>
      </c>
      <c r="J110" s="29"/>
      <c r="K110" s="29">
        <v>2.7162129607323535E-2</v>
      </c>
      <c r="L110" s="29">
        <v>6.676449009537784E-2</v>
      </c>
      <c r="M110" s="29">
        <v>3.0166416207491512E-2</v>
      </c>
      <c r="N110" s="29">
        <v>0.14378300528084492</v>
      </c>
      <c r="O110" s="29">
        <v>0.22784810126582278</v>
      </c>
      <c r="P110" s="29">
        <v>0.15106336329752248</v>
      </c>
    </row>
    <row r="111" spans="1:19" s="19" customFormat="1" ht="12.75" customHeight="1" x14ac:dyDescent="0.3">
      <c r="A111" s="426" t="s">
        <v>978</v>
      </c>
      <c r="B111" s="29">
        <v>4.1033585883749391E-2</v>
      </c>
      <c r="C111" s="29"/>
      <c r="D111" s="29">
        <v>2.0101491949558323E-2</v>
      </c>
      <c r="E111" s="29">
        <v>2.4242096266569521E-2</v>
      </c>
      <c r="F111" s="29">
        <v>2.1854909366951187E-2</v>
      </c>
      <c r="G111" s="29">
        <v>8.2815584717222154E-2</v>
      </c>
      <c r="H111" s="29">
        <v>0.1779279092450303</v>
      </c>
      <c r="I111" s="29">
        <v>9.5012745186471015E-2</v>
      </c>
      <c r="J111" s="29"/>
      <c r="K111" s="29">
        <v>1.0961214165261383E-2</v>
      </c>
      <c r="L111" s="29">
        <v>2.9713866471019808E-2</v>
      </c>
      <c r="M111" s="29">
        <v>1.2383814771525574E-2</v>
      </c>
      <c r="N111" s="29">
        <v>0.14186269803168508</v>
      </c>
      <c r="O111" s="29">
        <v>0.19493670886075951</v>
      </c>
      <c r="P111" s="29">
        <v>0.14645910984433239</v>
      </c>
    </row>
    <row r="112" spans="1:19" s="19" customFormat="1" ht="12" thickBot="1" x14ac:dyDescent="0.35">
      <c r="A112" s="427" t="s">
        <v>979</v>
      </c>
      <c r="B112" s="29">
        <v>1.8387651504176226E-2</v>
      </c>
      <c r="C112" s="29"/>
      <c r="D112" s="29">
        <v>5.5668423831813337E-3</v>
      </c>
      <c r="E112" s="29">
        <v>6.2339415732149553E-3</v>
      </c>
      <c r="F112" s="29">
        <v>5.8493381855760414E-3</v>
      </c>
      <c r="G112" s="29">
        <v>4.6829636511438857E-2</v>
      </c>
      <c r="H112" s="29">
        <v>7.9791592281528809E-2</v>
      </c>
      <c r="I112" s="29">
        <v>5.1056662461061886E-2</v>
      </c>
      <c r="J112" s="29"/>
      <c r="K112" s="29">
        <v>2.1380390267405442E-3</v>
      </c>
      <c r="L112" s="29">
        <v>1.2472487160674981E-2</v>
      </c>
      <c r="M112" s="29">
        <v>2.9220237101352481E-3</v>
      </c>
      <c r="N112" s="29">
        <v>9.8415746519443112E-2</v>
      </c>
      <c r="O112" s="29">
        <v>0.19746835443037974</v>
      </c>
      <c r="P112" s="29">
        <v>0.10699408024556019</v>
      </c>
    </row>
    <row r="113" spans="1:16" s="27" customFormat="1" ht="13.5" customHeight="1" x14ac:dyDescent="0.3">
      <c r="A113" s="424" t="s">
        <v>80</v>
      </c>
      <c r="B113" s="181">
        <v>1</v>
      </c>
      <c r="C113" s="29"/>
      <c r="D113" s="182">
        <v>1</v>
      </c>
      <c r="E113" s="182">
        <v>1</v>
      </c>
      <c r="F113" s="182">
        <v>1</v>
      </c>
      <c r="G113" s="182">
        <v>1</v>
      </c>
      <c r="H113" s="182">
        <v>1</v>
      </c>
      <c r="I113" s="182">
        <v>1</v>
      </c>
      <c r="J113" s="29"/>
      <c r="K113" s="182">
        <v>1</v>
      </c>
      <c r="L113" s="182">
        <v>1</v>
      </c>
      <c r="M113" s="182">
        <v>1</v>
      </c>
      <c r="N113" s="182">
        <v>1</v>
      </c>
      <c r="O113" s="182">
        <v>1</v>
      </c>
      <c r="P113" s="182">
        <v>1</v>
      </c>
    </row>
    <row r="114" spans="1:16" s="19" customFormat="1" ht="13.5" customHeight="1" x14ac:dyDescent="0.3">
      <c r="A114" s="185"/>
      <c r="B114" s="830"/>
      <c r="C114" s="830"/>
      <c r="D114" s="830"/>
      <c r="E114" s="830"/>
      <c r="F114" s="830"/>
      <c r="G114" s="830"/>
      <c r="H114" s="830"/>
      <c r="I114" s="830"/>
      <c r="J114" s="830"/>
      <c r="K114" s="830"/>
      <c r="L114" s="830"/>
      <c r="M114" s="830"/>
    </row>
    <row r="115" spans="1:16" s="98" customFormat="1" ht="13.5" customHeight="1" thickBot="1" x14ac:dyDescent="0.35">
      <c r="A115" s="193"/>
      <c r="B115" s="831"/>
      <c r="C115" s="831"/>
      <c r="D115" s="831"/>
      <c r="E115" s="831"/>
      <c r="F115" s="831"/>
      <c r="G115" s="831"/>
      <c r="H115" s="831"/>
      <c r="I115" s="831"/>
      <c r="J115" s="831"/>
      <c r="K115" s="831"/>
      <c r="L115" s="831"/>
      <c r="M115" s="831"/>
    </row>
    <row r="116" spans="1:16" s="19" customFormat="1" ht="13.5" customHeight="1" x14ac:dyDescent="0.3">
      <c r="A116" s="185"/>
      <c r="B116" s="830"/>
      <c r="C116" s="830"/>
      <c r="D116" s="830"/>
      <c r="E116" s="830"/>
      <c r="F116" s="830"/>
      <c r="G116" s="830"/>
      <c r="H116" s="830"/>
      <c r="I116" s="830"/>
      <c r="J116" s="830"/>
      <c r="K116" s="830"/>
      <c r="L116" s="830"/>
      <c r="M116" s="830"/>
    </row>
    <row r="117" spans="1:16" s="19" customFormat="1" ht="18" customHeight="1" x14ac:dyDescent="0.3">
      <c r="A117" s="176" t="s">
        <v>993</v>
      </c>
      <c r="B117" s="830"/>
      <c r="C117" s="830"/>
      <c r="D117" s="830"/>
      <c r="E117" s="830"/>
      <c r="F117" s="830"/>
      <c r="G117" s="830"/>
      <c r="H117" s="830"/>
      <c r="I117" s="830"/>
      <c r="J117" s="830"/>
      <c r="K117" s="830"/>
      <c r="L117" s="830"/>
      <c r="M117" s="830"/>
    </row>
    <row r="118" spans="1:16" s="19" customFormat="1" x14ac:dyDescent="0.3">
      <c r="B118" s="163"/>
      <c r="C118" s="163"/>
      <c r="D118" s="163"/>
      <c r="E118" s="161"/>
      <c r="F118" s="183"/>
      <c r="G118" s="183"/>
      <c r="H118" s="184"/>
      <c r="I118" s="184"/>
      <c r="J118" s="106"/>
      <c r="K118" s="12"/>
    </row>
    <row r="119" spans="1:16" s="19" customFormat="1" ht="14.25" customHeight="1" x14ac:dyDescent="0.3">
      <c r="A119" s="177" t="s">
        <v>97</v>
      </c>
      <c r="C119" s="304"/>
      <c r="D119" s="880" t="s">
        <v>994</v>
      </c>
      <c r="E119" s="881"/>
      <c r="F119" s="882" t="s">
        <v>995</v>
      </c>
      <c r="G119" s="882"/>
      <c r="H119" s="882" t="s">
        <v>996</v>
      </c>
      <c r="I119" s="882"/>
      <c r="J119" s="351"/>
      <c r="K119" s="883" t="s">
        <v>997</v>
      </c>
      <c r="L119" s="883"/>
    </row>
    <row r="120" spans="1:16" s="19" customFormat="1" ht="13.5" customHeight="1" thickBot="1" x14ac:dyDescent="0.35">
      <c r="A120" s="430" t="s">
        <v>971</v>
      </c>
      <c r="B120" s="394"/>
      <c r="C120" s="377"/>
      <c r="D120" s="317" t="s">
        <v>998</v>
      </c>
      <c r="E120" s="318" t="s">
        <v>999</v>
      </c>
      <c r="F120" s="431" t="s">
        <v>998</v>
      </c>
      <c r="G120" s="432" t="s">
        <v>999</v>
      </c>
      <c r="H120" s="431" t="s">
        <v>998</v>
      </c>
      <c r="I120" s="431" t="s">
        <v>999</v>
      </c>
      <c r="J120" s="85"/>
      <c r="K120" s="433" t="s">
        <v>998</v>
      </c>
      <c r="L120" s="433" t="s">
        <v>999</v>
      </c>
    </row>
    <row r="121" spans="1:16" s="19" customFormat="1" ht="13.5" customHeight="1" x14ac:dyDescent="0.3">
      <c r="A121" s="185" t="s">
        <v>972</v>
      </c>
      <c r="C121" s="304"/>
      <c r="D121" s="319">
        <v>9379.8741074557638</v>
      </c>
      <c r="E121" s="320">
        <v>25801.692190157624</v>
      </c>
      <c r="F121" s="161">
        <v>5488</v>
      </c>
      <c r="G121" s="161">
        <v>15579</v>
      </c>
      <c r="H121" s="161">
        <v>3891.874107455445</v>
      </c>
      <c r="I121" s="161">
        <v>10222.692190158428</v>
      </c>
      <c r="J121" s="85"/>
      <c r="K121" s="186">
        <v>0.12089116551304228</v>
      </c>
      <c r="L121" s="186">
        <v>0.22202104925744404</v>
      </c>
    </row>
    <row r="122" spans="1:16" s="19" customFormat="1" ht="13.5" customHeight="1" x14ac:dyDescent="0.3">
      <c r="A122" s="185" t="s">
        <v>973</v>
      </c>
      <c r="C122" s="304"/>
      <c r="D122" s="319">
        <v>19165.461277234161</v>
      </c>
      <c r="E122" s="320">
        <v>37809.477170162019</v>
      </c>
      <c r="F122" s="161">
        <v>11556</v>
      </c>
      <c r="G122" s="161">
        <v>21949</v>
      </c>
      <c r="H122" s="161">
        <v>7609.461277234921</v>
      </c>
      <c r="I122" s="161">
        <v>15860.47717015803</v>
      </c>
      <c r="J122" s="85"/>
      <c r="K122" s="186">
        <v>0.24701130578695715</v>
      </c>
      <c r="L122" s="186">
        <v>0.32534686993890011</v>
      </c>
    </row>
    <row r="123" spans="1:16" s="19" customFormat="1" ht="12" customHeight="1" x14ac:dyDescent="0.3">
      <c r="A123" s="185" t="s">
        <v>974</v>
      </c>
      <c r="C123" s="304"/>
      <c r="D123" s="319">
        <v>16473.286547554242</v>
      </c>
      <c r="E123" s="320">
        <v>20421.394298957275</v>
      </c>
      <c r="F123" s="161">
        <v>9249</v>
      </c>
      <c r="G123" s="161">
        <v>11503</v>
      </c>
      <c r="H123" s="161">
        <v>7224.2865475543176</v>
      </c>
      <c r="I123" s="161">
        <v>8918.3942989580355</v>
      </c>
      <c r="J123" s="85"/>
      <c r="K123" s="186">
        <v>0.2123135969363589</v>
      </c>
      <c r="L123" s="186">
        <v>0.17572410972657146</v>
      </c>
    </row>
    <row r="124" spans="1:16" s="19" customFormat="1" ht="13.5" customHeight="1" x14ac:dyDescent="0.3">
      <c r="A124" s="185" t="s">
        <v>975</v>
      </c>
      <c r="C124" s="304"/>
      <c r="D124" s="319">
        <v>14665.105988136696</v>
      </c>
      <c r="E124" s="320">
        <v>14576.374227602731</v>
      </c>
      <c r="F124" s="161">
        <v>8183</v>
      </c>
      <c r="G124" s="161">
        <v>8224</v>
      </c>
      <c r="H124" s="161">
        <v>6482.1059881367783</v>
      </c>
      <c r="I124" s="161">
        <v>6352.374227602776</v>
      </c>
      <c r="J124" s="85"/>
      <c r="K124" s="186">
        <v>0.18900912048157803</v>
      </c>
      <c r="L124" s="186">
        <v>0.1254282810805733</v>
      </c>
    </row>
    <row r="125" spans="1:16" s="19" customFormat="1" ht="12.75" customHeight="1" x14ac:dyDescent="0.3">
      <c r="A125" s="185" t="s">
        <v>976</v>
      </c>
      <c r="C125" s="304"/>
      <c r="D125" s="319">
        <v>10162.308290944735</v>
      </c>
      <c r="E125" s="320">
        <v>9777.0643536596963</v>
      </c>
      <c r="F125" s="161">
        <v>5665</v>
      </c>
      <c r="G125" s="161">
        <v>5708</v>
      </c>
      <c r="H125" s="161">
        <v>4497.308290944592</v>
      </c>
      <c r="I125" s="161">
        <v>4069.0643536594325</v>
      </c>
      <c r="J125" s="85"/>
      <c r="K125" s="186">
        <v>0.13097545654889328</v>
      </c>
      <c r="L125" s="186">
        <v>8.4130686873519309E-2</v>
      </c>
    </row>
    <row r="126" spans="1:16" s="19" customFormat="1" ht="13.5" customHeight="1" x14ac:dyDescent="0.3">
      <c r="A126" s="185" t="s">
        <v>977</v>
      </c>
      <c r="C126" s="304"/>
      <c r="D126" s="319">
        <v>5361.358971624396</v>
      </c>
      <c r="E126" s="320">
        <v>4839.6866347138684</v>
      </c>
      <c r="F126" s="161">
        <v>2944</v>
      </c>
      <c r="G126" s="161">
        <v>2817</v>
      </c>
      <c r="H126" s="161">
        <v>2417.3589716243378</v>
      </c>
      <c r="I126" s="161">
        <v>2022.686634713865</v>
      </c>
      <c r="J126" s="85"/>
      <c r="K126" s="186">
        <v>6.909910808912588E-2</v>
      </c>
      <c r="L126" s="186">
        <v>4.1645032302427332E-2</v>
      </c>
    </row>
    <row r="127" spans="1:16" s="19" customFormat="1" ht="13.5" customHeight="1" x14ac:dyDescent="0.3">
      <c r="A127" s="185" t="s">
        <v>978</v>
      </c>
      <c r="C127" s="304"/>
      <c r="D127" s="319">
        <v>1949.9936264973946</v>
      </c>
      <c r="E127" s="320">
        <v>2285.5365231112814</v>
      </c>
      <c r="F127" s="161">
        <v>1040</v>
      </c>
      <c r="G127" s="161">
        <v>1206</v>
      </c>
      <c r="H127" s="161">
        <v>909.99362649739862</v>
      </c>
      <c r="I127" s="161">
        <v>1079.536523111283</v>
      </c>
      <c r="J127" s="85"/>
      <c r="K127" s="186">
        <v>2.5132213881516194E-2</v>
      </c>
      <c r="L127" s="186">
        <v>1.9666819262767015E-2</v>
      </c>
    </row>
    <row r="128" spans="1:16" s="19" customFormat="1" ht="13.5" customHeight="1" thickBot="1" x14ac:dyDescent="0.35">
      <c r="A128" s="434" t="s">
        <v>979</v>
      </c>
      <c r="B128" s="394"/>
      <c r="C128" s="377"/>
      <c r="D128" s="321">
        <v>432.02037234607855</v>
      </c>
      <c r="E128" s="322">
        <v>701.59440611322668</v>
      </c>
      <c r="F128" s="435">
        <v>233</v>
      </c>
      <c r="G128" s="435">
        <v>389</v>
      </c>
      <c r="H128" s="435">
        <v>199.02037234607903</v>
      </c>
      <c r="I128" s="435">
        <v>312.59440611322691</v>
      </c>
      <c r="J128" s="85"/>
      <c r="K128" s="436">
        <v>5.5680327624847321E-3</v>
      </c>
      <c r="L128" s="436">
        <v>6.0371515577506115E-3</v>
      </c>
    </row>
    <row r="129" spans="1:17" s="19" customFormat="1" ht="14.25" customHeight="1" x14ac:dyDescent="0.3">
      <c r="A129" s="187" t="s">
        <v>80</v>
      </c>
      <c r="C129" s="304"/>
      <c r="D129" s="323">
        <v>77589.409181796844</v>
      </c>
      <c r="E129" s="324">
        <v>116212.81980448317</v>
      </c>
      <c r="F129" s="162">
        <v>44358</v>
      </c>
      <c r="G129" s="162">
        <v>67375</v>
      </c>
      <c r="H129" s="162">
        <v>33231.40918179322</v>
      </c>
      <c r="I129" s="162">
        <v>48837.81980448548</v>
      </c>
      <c r="J129" s="188"/>
      <c r="Q129" s="189"/>
    </row>
    <row r="130" spans="1:17" s="19" customFormat="1" ht="13.5" customHeight="1" x14ac:dyDescent="0.3">
      <c r="A130" s="190" t="s">
        <v>1000</v>
      </c>
      <c r="C130" s="304"/>
      <c r="D130" s="325">
        <v>2500.9842433763529</v>
      </c>
      <c r="E130" s="326">
        <v>3674.1517008779288</v>
      </c>
      <c r="F130" s="163">
        <v>1652</v>
      </c>
      <c r="G130" s="163">
        <v>2496</v>
      </c>
      <c r="H130" s="163">
        <v>848.98424337633833</v>
      </c>
      <c r="I130" s="163">
        <v>1178.1517008778258</v>
      </c>
      <c r="J130" s="191"/>
      <c r="Q130" s="183"/>
    </row>
    <row r="131" spans="1:17" s="19" customFormat="1" x14ac:dyDescent="0.3">
      <c r="B131" s="163"/>
      <c r="C131" s="163"/>
      <c r="D131" s="163"/>
      <c r="E131" s="161"/>
      <c r="F131" s="183"/>
      <c r="G131" s="183"/>
      <c r="H131" s="184"/>
      <c r="I131" s="184"/>
      <c r="J131" s="106"/>
      <c r="K131" s="12"/>
    </row>
    <row r="132" spans="1:17" s="19" customFormat="1" ht="13.5" customHeight="1" x14ac:dyDescent="0.3">
      <c r="A132" s="190"/>
      <c r="D132" s="163"/>
      <c r="E132" s="163"/>
      <c r="F132" s="163"/>
      <c r="G132" s="163"/>
      <c r="H132" s="163"/>
      <c r="I132" s="163"/>
      <c r="J132" s="191"/>
      <c r="Q132" s="183"/>
    </row>
    <row r="133" spans="1:17" s="19" customFormat="1" ht="14.25" customHeight="1" x14ac:dyDescent="0.3">
      <c r="A133" s="177" t="s">
        <v>96</v>
      </c>
      <c r="C133" s="304"/>
      <c r="D133" s="880" t="s">
        <v>994</v>
      </c>
      <c r="E133" s="881"/>
      <c r="F133" s="882" t="s">
        <v>995</v>
      </c>
      <c r="G133" s="882"/>
      <c r="H133" s="882" t="s">
        <v>996</v>
      </c>
      <c r="I133" s="882"/>
      <c r="J133" s="351"/>
      <c r="K133" s="883" t="s">
        <v>997</v>
      </c>
      <c r="L133" s="883"/>
    </row>
    <row r="134" spans="1:17" s="19" customFormat="1" ht="13.5" customHeight="1" thickBot="1" x14ac:dyDescent="0.35">
      <c r="A134" s="430" t="s">
        <v>971</v>
      </c>
      <c r="B134" s="394"/>
      <c r="C134" s="377"/>
      <c r="D134" s="317" t="s">
        <v>998</v>
      </c>
      <c r="E134" s="318" t="s">
        <v>999</v>
      </c>
      <c r="F134" s="431" t="s">
        <v>998</v>
      </c>
      <c r="G134" s="432" t="s">
        <v>999</v>
      </c>
      <c r="H134" s="431" t="s">
        <v>998</v>
      </c>
      <c r="I134" s="431" t="s">
        <v>999</v>
      </c>
      <c r="J134" s="85"/>
      <c r="K134" s="433" t="s">
        <v>998</v>
      </c>
      <c r="L134" s="433" t="s">
        <v>999</v>
      </c>
    </row>
    <row r="135" spans="1:17" s="19" customFormat="1" ht="13.5" customHeight="1" x14ac:dyDescent="0.3">
      <c r="A135" s="185" t="s">
        <v>972</v>
      </c>
      <c r="C135" s="304"/>
      <c r="D135" s="319">
        <v>9665.8173818244322</v>
      </c>
      <c r="E135" s="320">
        <v>26601.528691829957</v>
      </c>
      <c r="F135" s="161">
        <v>5593</v>
      </c>
      <c r="G135" s="161">
        <v>15648</v>
      </c>
      <c r="H135" s="161">
        <v>4072.8173818243149</v>
      </c>
      <c r="I135" s="161">
        <v>10953.528691830914</v>
      </c>
      <c r="J135" s="85"/>
      <c r="K135" s="186">
        <v>0.12544060804335466</v>
      </c>
      <c r="L135" s="186">
        <v>0.23293874441869444</v>
      </c>
    </row>
    <row r="136" spans="1:17" s="19" customFormat="1" ht="13.5" customHeight="1" x14ac:dyDescent="0.3">
      <c r="A136" s="185" t="s">
        <v>973</v>
      </c>
      <c r="C136" s="304"/>
      <c r="D136" s="319">
        <v>19219.90602132061</v>
      </c>
      <c r="E136" s="320">
        <v>36940.327657667978</v>
      </c>
      <c r="F136" s="161">
        <v>11500</v>
      </c>
      <c r="G136" s="161">
        <v>20908</v>
      </c>
      <c r="H136" s="161">
        <v>7719.9060213202984</v>
      </c>
      <c r="I136" s="161">
        <v>16032.327657672777</v>
      </c>
      <c r="J136" s="85"/>
      <c r="K136" s="186">
        <v>0.24943122786327329</v>
      </c>
      <c r="L136" s="186">
        <v>0.32347139304197031</v>
      </c>
    </row>
    <row r="137" spans="1:17" s="19" customFormat="1" ht="12" customHeight="1" x14ac:dyDescent="0.3">
      <c r="A137" s="185" t="s">
        <v>974</v>
      </c>
      <c r="C137" s="304"/>
      <c r="D137" s="319">
        <v>16453.782243611124</v>
      </c>
      <c r="E137" s="320">
        <v>19712.308466677223</v>
      </c>
      <c r="F137" s="161">
        <v>9134</v>
      </c>
      <c r="G137" s="161">
        <v>10896</v>
      </c>
      <c r="H137" s="161">
        <v>7319.7822436107117</v>
      </c>
      <c r="I137" s="161">
        <v>8816.3084666771792</v>
      </c>
      <c r="J137" s="85"/>
      <c r="K137" s="186">
        <v>0.21353315169523904</v>
      </c>
      <c r="L137" s="186">
        <v>0.17261265083733335</v>
      </c>
    </row>
    <row r="138" spans="1:17" s="19" customFormat="1" ht="13.5" customHeight="1" x14ac:dyDescent="0.3">
      <c r="A138" s="185" t="s">
        <v>975</v>
      </c>
      <c r="C138" s="304"/>
      <c r="D138" s="319">
        <v>14575.127328903076</v>
      </c>
      <c r="E138" s="320">
        <v>13975.721382943924</v>
      </c>
      <c r="F138" s="161">
        <v>8115</v>
      </c>
      <c r="G138" s="161">
        <v>7975</v>
      </c>
      <c r="H138" s="161">
        <v>6460.1273289026694</v>
      </c>
      <c r="I138" s="161">
        <v>6000.7213829435314</v>
      </c>
      <c r="J138" s="85"/>
      <c r="K138" s="186">
        <v>0.18915242883492947</v>
      </c>
      <c r="L138" s="186">
        <v>0.12237969588147876</v>
      </c>
    </row>
    <row r="139" spans="1:17" s="19" customFormat="1" ht="12.75" customHeight="1" x14ac:dyDescent="0.3">
      <c r="A139" s="185" t="s">
        <v>976</v>
      </c>
      <c r="C139" s="304"/>
      <c r="D139" s="319">
        <v>9711.8250986449657</v>
      </c>
      <c r="E139" s="320">
        <v>9578.0479788469238</v>
      </c>
      <c r="F139" s="161">
        <v>5352</v>
      </c>
      <c r="G139" s="161">
        <v>5494</v>
      </c>
      <c r="H139" s="161">
        <v>4359.8250986448156</v>
      </c>
      <c r="I139" s="161">
        <v>4084.0479788468074</v>
      </c>
      <c r="J139" s="85"/>
      <c r="K139" s="186">
        <v>0.12603768491173198</v>
      </c>
      <c r="L139" s="186">
        <v>8.387106229950797E-2</v>
      </c>
    </row>
    <row r="140" spans="1:17" s="19" customFormat="1" ht="13.5" customHeight="1" x14ac:dyDescent="0.3">
      <c r="A140" s="185" t="s">
        <v>977</v>
      </c>
      <c r="C140" s="304"/>
      <c r="D140" s="319">
        <v>5178.2774899504193</v>
      </c>
      <c r="E140" s="320">
        <v>4607.1760982326468</v>
      </c>
      <c r="F140" s="161">
        <v>2730</v>
      </c>
      <c r="G140" s="161">
        <v>2535</v>
      </c>
      <c r="H140" s="161">
        <v>2448.2774899504175</v>
      </c>
      <c r="I140" s="161">
        <v>2072.1760982326095</v>
      </c>
      <c r="J140" s="85"/>
      <c r="K140" s="186">
        <v>6.7202415615470495E-2</v>
      </c>
      <c r="L140" s="186">
        <v>4.0343163284738602E-2</v>
      </c>
    </row>
    <row r="141" spans="1:17" s="19" customFormat="1" ht="13.5" customHeight="1" x14ac:dyDescent="0.3">
      <c r="A141" s="185" t="s">
        <v>978</v>
      </c>
      <c r="C141" s="304"/>
      <c r="D141" s="319">
        <v>1843.9073789741981</v>
      </c>
      <c r="E141" s="320">
        <v>2141.9293526558849</v>
      </c>
      <c r="F141" s="161">
        <v>984</v>
      </c>
      <c r="G141" s="161">
        <v>1135</v>
      </c>
      <c r="H141" s="161">
        <v>859.90737897420331</v>
      </c>
      <c r="I141" s="161">
        <v>1006.929352655888</v>
      </c>
      <c r="J141" s="85"/>
      <c r="K141" s="186">
        <v>2.3929777861217562E-2</v>
      </c>
      <c r="L141" s="186">
        <v>1.8756002326830758E-2</v>
      </c>
    </row>
    <row r="142" spans="1:17" s="19" customFormat="1" ht="13.5" customHeight="1" thickBot="1" x14ac:dyDescent="0.35">
      <c r="A142" s="434" t="s">
        <v>979</v>
      </c>
      <c r="B142" s="394"/>
      <c r="C142" s="377"/>
      <c r="D142" s="321">
        <v>406.28793280485525</v>
      </c>
      <c r="E142" s="322">
        <v>642.6344451857176</v>
      </c>
      <c r="F142" s="435">
        <v>219</v>
      </c>
      <c r="G142" s="435">
        <v>356</v>
      </c>
      <c r="H142" s="435">
        <v>187.28793280485564</v>
      </c>
      <c r="I142" s="435">
        <v>286.63444518571737</v>
      </c>
      <c r="J142" s="85"/>
      <c r="K142" s="436">
        <v>5.2727051752036649E-3</v>
      </c>
      <c r="L142" s="436">
        <v>5.6272879095006197E-3</v>
      </c>
    </row>
    <row r="143" spans="1:17" s="19" customFormat="1" ht="14.25" customHeight="1" x14ac:dyDescent="0.3">
      <c r="A143" s="187" t="s">
        <v>80</v>
      </c>
      <c r="C143" s="304"/>
      <c r="D143" s="323">
        <v>77054.930876003811</v>
      </c>
      <c r="E143" s="324">
        <v>114199.67407401168</v>
      </c>
      <c r="F143" s="162">
        <v>43627</v>
      </c>
      <c r="G143" s="162">
        <v>64947</v>
      </c>
      <c r="H143" s="162">
        <v>33427.930876028906</v>
      </c>
      <c r="I143" s="162">
        <v>49252.674074017777</v>
      </c>
      <c r="J143" s="188"/>
      <c r="Q143" s="189"/>
    </row>
    <row r="144" spans="1:17" s="19" customFormat="1" ht="13.5" customHeight="1" x14ac:dyDescent="0.3">
      <c r="A144" s="190" t="s">
        <v>1000</v>
      </c>
      <c r="C144" s="304"/>
      <c r="D144" s="325">
        <v>536.0811032213403</v>
      </c>
      <c r="E144" s="326">
        <v>688.36798730667806</v>
      </c>
      <c r="F144" s="163">
        <v>95</v>
      </c>
      <c r="G144" s="163">
        <v>156</v>
      </c>
      <c r="H144" s="163">
        <v>441.08110322133996</v>
      </c>
      <c r="I144" s="163">
        <v>532.36798730667454</v>
      </c>
      <c r="J144" s="191"/>
      <c r="Q144" s="183"/>
    </row>
    <row r="145" spans="1:12" s="19" customFormat="1" ht="12" x14ac:dyDescent="0.3">
      <c r="A145" s="190"/>
      <c r="B145" s="163"/>
      <c r="C145" s="163"/>
      <c r="D145" s="163"/>
      <c r="E145" s="163"/>
      <c r="F145" s="163"/>
      <c r="G145" s="163"/>
      <c r="H145" s="183"/>
      <c r="I145" s="183"/>
    </row>
    <row r="146" spans="1:12" s="19" customFormat="1" ht="12" x14ac:dyDescent="0.3">
      <c r="A146" s="190"/>
      <c r="B146" s="163"/>
      <c r="C146" s="163"/>
      <c r="D146" s="163"/>
      <c r="E146" s="163"/>
      <c r="F146" s="163"/>
      <c r="G146" s="163"/>
      <c r="H146" s="183"/>
      <c r="I146" s="183"/>
    </row>
    <row r="147" spans="1:12" s="19" customFormat="1" ht="14.25" customHeight="1" x14ac:dyDescent="0.3">
      <c r="A147" s="187" t="s">
        <v>1001</v>
      </c>
      <c r="C147" s="304"/>
      <c r="D147" s="880" t="s">
        <v>994</v>
      </c>
      <c r="E147" s="881"/>
      <c r="F147" s="882" t="s">
        <v>995</v>
      </c>
      <c r="G147" s="882"/>
      <c r="H147" s="882" t="s">
        <v>996</v>
      </c>
      <c r="I147" s="882"/>
      <c r="J147" s="351"/>
      <c r="K147" s="883" t="s">
        <v>997</v>
      </c>
      <c r="L147" s="883"/>
    </row>
    <row r="148" spans="1:12" s="19" customFormat="1" ht="13.5" customHeight="1" thickBot="1" x14ac:dyDescent="0.35">
      <c r="A148" s="430" t="s">
        <v>971</v>
      </c>
      <c r="B148" s="394"/>
      <c r="C148" s="377"/>
      <c r="D148" s="317" t="s">
        <v>998</v>
      </c>
      <c r="E148" s="318" t="s">
        <v>999</v>
      </c>
      <c r="F148" s="431" t="s">
        <v>998</v>
      </c>
      <c r="G148" s="432" t="s">
        <v>999</v>
      </c>
      <c r="H148" s="431" t="s">
        <v>998</v>
      </c>
      <c r="I148" s="431" t="s">
        <v>999</v>
      </c>
      <c r="J148" s="85"/>
      <c r="K148" s="433" t="s">
        <v>998</v>
      </c>
      <c r="L148" s="433" t="s">
        <v>999</v>
      </c>
    </row>
    <row r="149" spans="1:12" s="19" customFormat="1" ht="13.5" customHeight="1" x14ac:dyDescent="0.3">
      <c r="A149" s="185" t="s">
        <v>972</v>
      </c>
      <c r="C149" s="304"/>
      <c r="D149" s="319">
        <v>10959.074367798461</v>
      </c>
      <c r="E149" s="320">
        <v>28367.222847334207</v>
      </c>
      <c r="F149" s="161">
        <v>6179</v>
      </c>
      <c r="G149" s="161">
        <v>16170</v>
      </c>
      <c r="H149" s="161">
        <v>4780.0743677985529</v>
      </c>
      <c r="I149" s="161">
        <v>12197.22284733426</v>
      </c>
      <c r="J149" s="85"/>
      <c r="K149" s="186">
        <v>0.13416050861285975</v>
      </c>
      <c r="L149" s="186">
        <v>0.24074386902003975</v>
      </c>
    </row>
    <row r="150" spans="1:12" s="19" customFormat="1" ht="13.5" customHeight="1" x14ac:dyDescent="0.3">
      <c r="A150" s="185" t="s">
        <v>973</v>
      </c>
      <c r="C150" s="304"/>
      <c r="D150" s="319">
        <v>20737.552473174699</v>
      </c>
      <c r="E150" s="320">
        <v>37105.189654935566</v>
      </c>
      <c r="F150" s="161">
        <v>11999</v>
      </c>
      <c r="G150" s="161">
        <v>20319</v>
      </c>
      <c r="H150" s="161">
        <v>8738.5524731753267</v>
      </c>
      <c r="I150" s="161">
        <v>16786.189654932055</v>
      </c>
      <c r="J150" s="85"/>
      <c r="K150" s="186">
        <v>0.25386820946866939</v>
      </c>
      <c r="L150" s="186">
        <v>0.31490029765430494</v>
      </c>
    </row>
    <row r="151" spans="1:12" s="19" customFormat="1" ht="12" customHeight="1" x14ac:dyDescent="0.3">
      <c r="A151" s="185" t="s">
        <v>974</v>
      </c>
      <c r="C151" s="304"/>
      <c r="D151" s="319">
        <v>17064.811488194733</v>
      </c>
      <c r="E151" s="320">
        <v>20324.319817522108</v>
      </c>
      <c r="F151" s="161">
        <v>9306</v>
      </c>
      <c r="G151" s="161">
        <v>10906</v>
      </c>
      <c r="H151" s="161">
        <v>7758.8114881952624</v>
      </c>
      <c r="I151" s="161">
        <v>9418.3198175224479</v>
      </c>
      <c r="J151" s="85"/>
      <c r="K151" s="186">
        <v>0.20890667512631303</v>
      </c>
      <c r="L151" s="186">
        <v>0.17248623224076914</v>
      </c>
    </row>
    <row r="152" spans="1:12" s="19" customFormat="1" ht="13.5" customHeight="1" x14ac:dyDescent="0.3">
      <c r="A152" s="185" t="s">
        <v>975</v>
      </c>
      <c r="C152" s="304"/>
      <c r="D152" s="319">
        <v>15330.536408136031</v>
      </c>
      <c r="E152" s="320">
        <v>14922.894347700976</v>
      </c>
      <c r="F152" s="161">
        <v>8412</v>
      </c>
      <c r="G152" s="161">
        <v>8285</v>
      </c>
      <c r="H152" s="161">
        <v>6918.5364081364296</v>
      </c>
      <c r="I152" s="161">
        <v>6637.8943477013654</v>
      </c>
      <c r="J152" s="85"/>
      <c r="K152" s="186">
        <v>0.18767575552429339</v>
      </c>
      <c r="L152" s="186">
        <v>0.12664600061759049</v>
      </c>
    </row>
    <row r="153" spans="1:12" s="19" customFormat="1" ht="12.75" customHeight="1" x14ac:dyDescent="0.3">
      <c r="A153" s="185" t="s">
        <v>976</v>
      </c>
      <c r="C153" s="304"/>
      <c r="D153" s="319">
        <v>10003.045271726316</v>
      </c>
      <c r="E153" s="320">
        <v>9540.4675310947241</v>
      </c>
      <c r="F153" s="161">
        <v>5504</v>
      </c>
      <c r="G153" s="161">
        <v>5251</v>
      </c>
      <c r="H153" s="161">
        <v>4499.0452717263925</v>
      </c>
      <c r="I153" s="161">
        <v>4289.4675310947569</v>
      </c>
      <c r="J153" s="85"/>
      <c r="K153" s="186">
        <v>0.12245684227452305</v>
      </c>
      <c r="L153" s="186">
        <v>8.0967004703164008E-2</v>
      </c>
    </row>
    <row r="154" spans="1:12" s="19" customFormat="1" ht="13.5" customHeight="1" x14ac:dyDescent="0.3">
      <c r="A154" s="185" t="s">
        <v>977</v>
      </c>
      <c r="C154" s="304"/>
      <c r="D154" s="319">
        <v>5219.395729646546</v>
      </c>
      <c r="E154" s="320">
        <v>4719.6940045277806</v>
      </c>
      <c r="F154" s="161">
        <v>2834</v>
      </c>
      <c r="G154" s="161">
        <v>2466</v>
      </c>
      <c r="H154" s="161">
        <v>2385.3957296465564</v>
      </c>
      <c r="I154" s="161">
        <v>2253.6940045277897</v>
      </c>
      <c r="J154" s="85"/>
      <c r="K154" s="186">
        <v>6.3895614012685772E-2</v>
      </c>
      <c r="L154" s="186">
        <v>4.0054586991319807E-2</v>
      </c>
    </row>
    <row r="155" spans="1:12" s="19" customFormat="1" ht="13.5" customHeight="1" x14ac:dyDescent="0.3">
      <c r="A155" s="185" t="s">
        <v>978</v>
      </c>
      <c r="C155" s="304"/>
      <c r="D155" s="319">
        <v>1933.44432501149</v>
      </c>
      <c r="E155" s="320">
        <v>2171.2720685093177</v>
      </c>
      <c r="F155" s="161">
        <v>1006</v>
      </c>
      <c r="G155" s="161">
        <v>1126</v>
      </c>
      <c r="H155" s="161">
        <v>927.44432501148651</v>
      </c>
      <c r="I155" s="161">
        <v>1045.272068509312</v>
      </c>
      <c r="J155" s="85"/>
      <c r="K155" s="186">
        <v>2.3669140778930342E-2</v>
      </c>
      <c r="L155" s="186">
        <v>1.8426916208232214E-2</v>
      </c>
    </row>
    <row r="156" spans="1:12" s="19" customFormat="1" ht="13.5" customHeight="1" thickBot="1" x14ac:dyDescent="0.35">
      <c r="A156" s="434" t="s">
        <v>979</v>
      </c>
      <c r="B156" s="394"/>
      <c r="C156" s="377"/>
      <c r="D156" s="321">
        <v>438.43108939338788</v>
      </c>
      <c r="E156" s="322">
        <v>680.48809880879219</v>
      </c>
      <c r="F156" s="435">
        <v>189</v>
      </c>
      <c r="G156" s="435">
        <v>360</v>
      </c>
      <c r="H156" s="435">
        <v>249.43108939338811</v>
      </c>
      <c r="I156" s="435">
        <v>320.48809880879321</v>
      </c>
      <c r="J156" s="85"/>
      <c r="K156" s="436">
        <v>5.3672542014625742E-3</v>
      </c>
      <c r="L156" s="436">
        <v>5.7750925640828073E-3</v>
      </c>
    </row>
    <row r="157" spans="1:12" s="19" customFormat="1" ht="14.25" customHeight="1" x14ac:dyDescent="0.3">
      <c r="A157" s="187" t="s">
        <v>1002</v>
      </c>
      <c r="C157" s="304"/>
      <c r="D157" s="323">
        <v>81686.291153103128</v>
      </c>
      <c r="E157" s="324">
        <v>117831.54837049202</v>
      </c>
      <c r="F157" s="162">
        <v>45429</v>
      </c>
      <c r="G157" s="162">
        <v>64883</v>
      </c>
      <c r="H157" s="162">
        <v>36257.291153084967</v>
      </c>
      <c r="I157" s="162">
        <v>52948.548370443394</v>
      </c>
      <c r="J157" s="188"/>
      <c r="K157" s="189"/>
      <c r="L157" s="189"/>
    </row>
    <row r="158" spans="1:12" s="19" customFormat="1" ht="13.5" customHeight="1" x14ac:dyDescent="0.3">
      <c r="A158" s="190" t="s">
        <v>1000</v>
      </c>
      <c r="C158" s="304"/>
      <c r="D158" s="325">
        <v>746.22663111873612</v>
      </c>
      <c r="E158" s="326">
        <v>828.90244703999679</v>
      </c>
      <c r="F158" s="163">
        <v>156</v>
      </c>
      <c r="G158" s="163">
        <v>216</v>
      </c>
      <c r="H158" s="163">
        <v>590.22663111873101</v>
      </c>
      <c r="I158" s="163">
        <v>612.90244703999315</v>
      </c>
      <c r="J158" s="191"/>
      <c r="K158" s="183"/>
      <c r="L158" s="183"/>
    </row>
    <row r="159" spans="1:12" s="19" customFormat="1" ht="12" x14ac:dyDescent="0.3">
      <c r="A159" s="190"/>
      <c r="D159" s="163"/>
      <c r="E159" s="163"/>
      <c r="F159" s="163"/>
      <c r="G159" s="163"/>
      <c r="H159" s="163"/>
      <c r="I159" s="163"/>
      <c r="K159" s="183"/>
      <c r="L159" s="183"/>
    </row>
    <row r="160" spans="1:12" s="19" customFormat="1" ht="12" x14ac:dyDescent="0.3">
      <c r="D160" s="183"/>
      <c r="E160" s="183"/>
      <c r="F160" s="163"/>
      <c r="G160" s="163"/>
      <c r="H160" s="163"/>
      <c r="I160" s="161"/>
      <c r="J160" s="106"/>
      <c r="K160" s="184"/>
      <c r="L160" s="184"/>
    </row>
    <row r="161" spans="1:12" s="19" customFormat="1" ht="14.25" customHeight="1" x14ac:dyDescent="0.3">
      <c r="A161" s="187" t="s">
        <v>1003</v>
      </c>
      <c r="C161" s="304"/>
      <c r="D161" s="880" t="s">
        <v>994</v>
      </c>
      <c r="E161" s="881"/>
      <c r="F161" s="882" t="s">
        <v>995</v>
      </c>
      <c r="G161" s="882"/>
      <c r="H161" s="882" t="s">
        <v>996</v>
      </c>
      <c r="I161" s="882"/>
      <c r="J161" s="351"/>
      <c r="K161" s="883" t="s">
        <v>997</v>
      </c>
      <c r="L161" s="883"/>
    </row>
    <row r="162" spans="1:12" s="19" customFormat="1" ht="13.5" customHeight="1" thickBot="1" x14ac:dyDescent="0.35">
      <c r="A162" s="430" t="s">
        <v>971</v>
      </c>
      <c r="B162" s="394"/>
      <c r="C162" s="377"/>
      <c r="D162" s="317" t="s">
        <v>998</v>
      </c>
      <c r="E162" s="318" t="s">
        <v>999</v>
      </c>
      <c r="F162" s="431" t="s">
        <v>998</v>
      </c>
      <c r="G162" s="432" t="s">
        <v>999</v>
      </c>
      <c r="H162" s="431" t="s">
        <v>998</v>
      </c>
      <c r="I162" s="431" t="s">
        <v>999</v>
      </c>
      <c r="J162" s="85"/>
      <c r="K162" s="433" t="s">
        <v>998</v>
      </c>
      <c r="L162" s="433" t="s">
        <v>999</v>
      </c>
    </row>
    <row r="163" spans="1:12" s="19" customFormat="1" ht="13.5" customHeight="1" x14ac:dyDescent="0.3">
      <c r="A163" s="185" t="s">
        <v>972</v>
      </c>
      <c r="C163" s="304"/>
      <c r="D163" s="319">
        <v>12586</v>
      </c>
      <c r="E163" s="320">
        <v>32445</v>
      </c>
      <c r="F163" s="161">
        <v>7174</v>
      </c>
      <c r="G163" s="161">
        <v>18696</v>
      </c>
      <c r="H163" s="161">
        <v>5412</v>
      </c>
      <c r="I163" s="161">
        <v>13749</v>
      </c>
      <c r="J163" s="85"/>
      <c r="K163" s="186">
        <v>0.13876515986769569</v>
      </c>
      <c r="L163" s="186">
        <v>0.24604149604149606</v>
      </c>
    </row>
    <row r="164" spans="1:12" s="19" customFormat="1" ht="13.5" customHeight="1" x14ac:dyDescent="0.3">
      <c r="A164" s="185" t="s">
        <v>973</v>
      </c>
      <c r="C164" s="304"/>
      <c r="D164" s="319">
        <v>22886</v>
      </c>
      <c r="E164" s="320">
        <v>41471</v>
      </c>
      <c r="F164" s="161">
        <v>13540</v>
      </c>
      <c r="G164" s="161">
        <v>22824</v>
      </c>
      <c r="H164" s="161">
        <v>9346</v>
      </c>
      <c r="I164" s="161">
        <v>18647</v>
      </c>
      <c r="J164" s="85"/>
      <c r="K164" s="186">
        <v>0.25232635060639469</v>
      </c>
      <c r="L164" s="186">
        <v>0.31448873115539783</v>
      </c>
    </row>
    <row r="165" spans="1:12" s="19" customFormat="1" ht="12" customHeight="1" x14ac:dyDescent="0.3">
      <c r="A165" s="185" t="s">
        <v>974</v>
      </c>
      <c r="C165" s="304"/>
      <c r="D165" s="319">
        <v>19412</v>
      </c>
      <c r="E165" s="320">
        <v>22807</v>
      </c>
      <c r="F165" s="161">
        <v>10702</v>
      </c>
      <c r="G165" s="161">
        <v>12324</v>
      </c>
      <c r="H165" s="161">
        <v>8710</v>
      </c>
      <c r="I165" s="161">
        <v>10483</v>
      </c>
      <c r="J165" s="85"/>
      <c r="K165" s="186">
        <v>0.21402425578831313</v>
      </c>
      <c r="L165" s="186">
        <v>0.17295325628658961</v>
      </c>
    </row>
    <row r="166" spans="1:12" s="19" customFormat="1" ht="13.5" customHeight="1" x14ac:dyDescent="0.3">
      <c r="A166" s="185" t="s">
        <v>975</v>
      </c>
      <c r="C166" s="304"/>
      <c r="D166" s="319">
        <v>16720</v>
      </c>
      <c r="E166" s="320">
        <v>16732</v>
      </c>
      <c r="F166" s="161">
        <v>9284</v>
      </c>
      <c r="G166" s="161">
        <v>9365</v>
      </c>
      <c r="H166" s="161">
        <v>7436</v>
      </c>
      <c r="I166" s="161">
        <v>7367</v>
      </c>
      <c r="J166" s="85"/>
      <c r="K166" s="186">
        <v>0.18434399117971334</v>
      </c>
      <c r="L166" s="186">
        <v>0.12688446021779354</v>
      </c>
    </row>
    <row r="167" spans="1:12" s="19" customFormat="1" ht="12.75" customHeight="1" x14ac:dyDescent="0.3">
      <c r="A167" s="185" t="s">
        <v>976</v>
      </c>
      <c r="C167" s="304"/>
      <c r="D167" s="319">
        <v>10875</v>
      </c>
      <c r="E167" s="320">
        <v>10209</v>
      </c>
      <c r="F167" s="161">
        <v>5958</v>
      </c>
      <c r="G167" s="161">
        <v>5675</v>
      </c>
      <c r="H167" s="161">
        <v>4917</v>
      </c>
      <c r="I167" s="161">
        <v>4534</v>
      </c>
      <c r="J167" s="85"/>
      <c r="K167" s="186">
        <v>0.1199007717750827</v>
      </c>
      <c r="L167" s="186">
        <v>7.7418327418327423E-2</v>
      </c>
    </row>
    <row r="168" spans="1:12" s="19" customFormat="1" ht="13.5" customHeight="1" x14ac:dyDescent="0.3">
      <c r="A168" s="185" t="s">
        <v>977</v>
      </c>
      <c r="C168" s="304"/>
      <c r="D168" s="319">
        <v>5738</v>
      </c>
      <c r="E168" s="320">
        <v>4928</v>
      </c>
      <c r="F168" s="161">
        <v>3122</v>
      </c>
      <c r="G168" s="161">
        <v>2693</v>
      </c>
      <c r="H168" s="161">
        <v>2616</v>
      </c>
      <c r="I168" s="161">
        <v>2235</v>
      </c>
      <c r="J168" s="85"/>
      <c r="K168" s="186">
        <v>6.3263506063947081E-2</v>
      </c>
      <c r="L168" s="186">
        <v>3.7370704037370701E-2</v>
      </c>
    </row>
    <row r="169" spans="1:12" s="19" customFormat="1" ht="13.5" customHeight="1" x14ac:dyDescent="0.3">
      <c r="A169" s="185" t="s">
        <v>978</v>
      </c>
      <c r="C169" s="304"/>
      <c r="D169" s="319">
        <v>2040</v>
      </c>
      <c r="E169" s="320">
        <v>2428</v>
      </c>
      <c r="F169" s="161">
        <v>1091</v>
      </c>
      <c r="G169" s="161">
        <v>1260</v>
      </c>
      <c r="H169" s="161">
        <v>949</v>
      </c>
      <c r="I169" s="161">
        <v>1168</v>
      </c>
      <c r="J169" s="85"/>
      <c r="K169" s="186">
        <v>2.249173098125689E-2</v>
      </c>
      <c r="L169" s="186">
        <v>1.841235174568508E-2</v>
      </c>
    </row>
    <row r="170" spans="1:12" s="19" customFormat="1" ht="13.5" customHeight="1" thickBot="1" x14ac:dyDescent="0.35">
      <c r="A170" s="434" t="s">
        <v>979</v>
      </c>
      <c r="B170" s="394"/>
      <c r="C170" s="377"/>
      <c r="D170" s="321">
        <v>445</v>
      </c>
      <c r="E170" s="322">
        <v>848</v>
      </c>
      <c r="F170" s="435">
        <v>252</v>
      </c>
      <c r="G170" s="435">
        <v>455</v>
      </c>
      <c r="H170" s="435">
        <v>193</v>
      </c>
      <c r="I170" s="435">
        <v>393</v>
      </c>
      <c r="J170" s="85"/>
      <c r="K170" s="436">
        <v>4.9062844542447628E-3</v>
      </c>
      <c r="L170" s="436">
        <v>6.4306730973397643E-3</v>
      </c>
    </row>
    <row r="171" spans="1:12" s="19" customFormat="1" ht="14.25" customHeight="1" x14ac:dyDescent="0.3">
      <c r="A171" s="187" t="s">
        <v>1002</v>
      </c>
      <c r="C171" s="304"/>
      <c r="D171" s="323">
        <v>90700</v>
      </c>
      <c r="E171" s="324">
        <v>131868</v>
      </c>
      <c r="F171" s="162">
        <v>51123</v>
      </c>
      <c r="G171" s="162">
        <v>73292</v>
      </c>
      <c r="H171" s="162">
        <v>39577</v>
      </c>
      <c r="I171" s="162">
        <v>58576</v>
      </c>
      <c r="J171" s="188"/>
      <c r="K171" s="189"/>
      <c r="L171" s="189"/>
    </row>
    <row r="172" spans="1:12" s="19" customFormat="1" ht="13.5" customHeight="1" x14ac:dyDescent="0.3">
      <c r="A172" s="190" t="s">
        <v>1000</v>
      </c>
      <c r="C172" s="304"/>
      <c r="D172" s="325">
        <v>787</v>
      </c>
      <c r="E172" s="326">
        <v>1317</v>
      </c>
      <c r="F172" s="163">
        <v>183</v>
      </c>
      <c r="G172" s="163">
        <v>298</v>
      </c>
      <c r="H172" s="163">
        <v>604</v>
      </c>
      <c r="I172" s="163">
        <v>1019</v>
      </c>
      <c r="J172" s="191"/>
      <c r="K172" s="183"/>
      <c r="L172" s="183"/>
    </row>
    <row r="173" spans="1:12" s="19" customFormat="1" ht="12" x14ac:dyDescent="0.3">
      <c r="A173" s="190"/>
      <c r="D173" s="163"/>
      <c r="E173" s="163"/>
      <c r="F173" s="163"/>
      <c r="G173" s="163"/>
      <c r="H173" s="163"/>
      <c r="I173" s="163"/>
      <c r="K173" s="183"/>
      <c r="L173" s="183"/>
    </row>
    <row r="174" spans="1:12" s="19" customFormat="1" ht="12" x14ac:dyDescent="0.3">
      <c r="D174" s="183"/>
      <c r="E174" s="183"/>
      <c r="F174" s="163"/>
      <c r="G174" s="163"/>
      <c r="H174" s="163"/>
      <c r="I174" s="161"/>
      <c r="J174" s="106"/>
      <c r="K174" s="184"/>
      <c r="L174" s="184"/>
    </row>
    <row r="175" spans="1:12" s="19" customFormat="1" ht="14.25" customHeight="1" x14ac:dyDescent="0.3">
      <c r="A175" s="187" t="s">
        <v>1004</v>
      </c>
      <c r="C175" s="304"/>
      <c r="D175" s="880" t="s">
        <v>994</v>
      </c>
      <c r="E175" s="881"/>
      <c r="F175" s="882" t="s">
        <v>995</v>
      </c>
      <c r="G175" s="882"/>
      <c r="H175" s="882" t="s">
        <v>996</v>
      </c>
      <c r="I175" s="882"/>
      <c r="J175" s="351"/>
      <c r="K175" s="883" t="s">
        <v>997</v>
      </c>
      <c r="L175" s="883"/>
    </row>
    <row r="176" spans="1:12" s="19" customFormat="1" ht="13.5" customHeight="1" thickBot="1" x14ac:dyDescent="0.35">
      <c r="A176" s="430" t="s">
        <v>971</v>
      </c>
      <c r="B176" s="394"/>
      <c r="C176" s="377"/>
      <c r="D176" s="317" t="s">
        <v>998</v>
      </c>
      <c r="E176" s="318" t="s">
        <v>999</v>
      </c>
      <c r="F176" s="431" t="s">
        <v>998</v>
      </c>
      <c r="G176" s="432" t="s">
        <v>999</v>
      </c>
      <c r="H176" s="431" t="s">
        <v>998</v>
      </c>
      <c r="I176" s="431" t="s">
        <v>999</v>
      </c>
      <c r="J176" s="85"/>
      <c r="K176" s="433" t="s">
        <v>998</v>
      </c>
      <c r="L176" s="433" t="s">
        <v>999</v>
      </c>
    </row>
    <row r="177" spans="1:12" s="19" customFormat="1" ht="13.5" customHeight="1" x14ac:dyDescent="0.3">
      <c r="A177" s="185" t="s">
        <v>972</v>
      </c>
      <c r="C177" s="304"/>
      <c r="D177" s="319">
        <v>13494</v>
      </c>
      <c r="E177" s="320">
        <v>35838</v>
      </c>
      <c r="F177" s="161">
        <v>7717</v>
      </c>
      <c r="G177" s="161">
        <v>20609</v>
      </c>
      <c r="H177" s="161">
        <v>5777</v>
      </c>
      <c r="I177" s="161">
        <v>15229</v>
      </c>
      <c r="J177" s="85"/>
      <c r="K177" s="186">
        <v>0.14126736529140188</v>
      </c>
      <c r="L177" s="186">
        <v>0.25765865512506203</v>
      </c>
    </row>
    <row r="178" spans="1:12" s="19" customFormat="1" ht="13.5" customHeight="1" x14ac:dyDescent="0.3">
      <c r="A178" s="185" t="s">
        <v>973</v>
      </c>
      <c r="C178" s="304"/>
      <c r="D178" s="319">
        <v>24482</v>
      </c>
      <c r="E178" s="320">
        <v>43113</v>
      </c>
      <c r="F178" s="161">
        <v>14025</v>
      </c>
      <c r="G178" s="161">
        <v>24106</v>
      </c>
      <c r="H178" s="161">
        <v>10457</v>
      </c>
      <c r="I178" s="161">
        <v>19007</v>
      </c>
      <c r="J178" s="85"/>
      <c r="K178" s="186">
        <v>0.25629966185446135</v>
      </c>
      <c r="L178" s="186">
        <v>0.30996254250814215</v>
      </c>
    </row>
    <row r="179" spans="1:12" s="19" customFormat="1" ht="12" customHeight="1" x14ac:dyDescent="0.3">
      <c r="A179" s="185" t="s">
        <v>974</v>
      </c>
      <c r="C179" s="304"/>
      <c r="D179" s="319">
        <v>20738</v>
      </c>
      <c r="E179" s="320">
        <v>24351</v>
      </c>
      <c r="F179" s="161">
        <v>11324</v>
      </c>
      <c r="G179" s="161">
        <v>13402</v>
      </c>
      <c r="H179" s="161">
        <v>9414</v>
      </c>
      <c r="I179" s="161">
        <v>10949</v>
      </c>
      <c r="J179" s="85"/>
      <c r="K179" s="186">
        <v>0.21710409229384114</v>
      </c>
      <c r="L179" s="186">
        <v>0.17507243459318</v>
      </c>
    </row>
    <row r="180" spans="1:12" s="19" customFormat="1" ht="13.5" customHeight="1" x14ac:dyDescent="0.3">
      <c r="A180" s="185" t="s">
        <v>975</v>
      </c>
      <c r="C180" s="304"/>
      <c r="D180" s="319">
        <v>17681</v>
      </c>
      <c r="E180" s="320">
        <v>17553</v>
      </c>
      <c r="F180" s="161">
        <v>9869</v>
      </c>
      <c r="G180" s="161">
        <v>9930</v>
      </c>
      <c r="H180" s="161">
        <v>7812</v>
      </c>
      <c r="I180" s="161">
        <v>7623</v>
      </c>
      <c r="J180" s="85"/>
      <c r="K180" s="186">
        <v>0.18510065849394375</v>
      </c>
      <c r="L180" s="186">
        <v>0.12619795673336162</v>
      </c>
    </row>
    <row r="181" spans="1:12" s="19" customFormat="1" ht="12.75" customHeight="1" x14ac:dyDescent="0.3">
      <c r="A181" s="185" t="s">
        <v>976</v>
      </c>
      <c r="C181" s="304"/>
      <c r="D181" s="319">
        <v>11070</v>
      </c>
      <c r="E181" s="320">
        <v>10241</v>
      </c>
      <c r="F181" s="161">
        <v>6097</v>
      </c>
      <c r="G181" s="161">
        <v>5713</v>
      </c>
      <c r="H181" s="161">
        <v>4973</v>
      </c>
      <c r="I181" s="161">
        <v>4528</v>
      </c>
      <c r="J181" s="85"/>
      <c r="K181" s="186">
        <v>0.11589074653741062</v>
      </c>
      <c r="L181" s="186">
        <v>7.3628056452250679E-2</v>
      </c>
    </row>
    <row r="182" spans="1:12" s="19" customFormat="1" ht="13.5" customHeight="1" x14ac:dyDescent="0.3">
      <c r="A182" s="185" t="s">
        <v>977</v>
      </c>
      <c r="C182" s="304"/>
      <c r="D182" s="319">
        <v>5506</v>
      </c>
      <c r="E182" s="320">
        <v>4793</v>
      </c>
      <c r="F182" s="161">
        <v>3014</v>
      </c>
      <c r="G182" s="161">
        <v>2608</v>
      </c>
      <c r="H182" s="161">
        <v>2492</v>
      </c>
      <c r="I182" s="161">
        <v>2185</v>
      </c>
      <c r="J182" s="85"/>
      <c r="K182" s="186">
        <v>5.7641775107044525E-2</v>
      </c>
      <c r="L182" s="186">
        <v>3.4459454601663657E-2</v>
      </c>
    </row>
    <row r="183" spans="1:12" s="19" customFormat="1" ht="13.5" customHeight="1" x14ac:dyDescent="0.3">
      <c r="A183" s="185" t="s">
        <v>978</v>
      </c>
      <c r="C183" s="304"/>
      <c r="D183" s="319">
        <v>2118</v>
      </c>
      <c r="E183" s="320">
        <v>2430</v>
      </c>
      <c r="F183" s="161">
        <v>1108</v>
      </c>
      <c r="G183" s="161">
        <v>1242</v>
      </c>
      <c r="H183" s="161">
        <v>1010</v>
      </c>
      <c r="I183" s="161">
        <v>1188</v>
      </c>
      <c r="J183" s="85"/>
      <c r="K183" s="186">
        <v>2.217313470336366E-2</v>
      </c>
      <c r="L183" s="186">
        <v>1.747057681661646E-2</v>
      </c>
    </row>
    <row r="184" spans="1:12" s="19" customFormat="1" ht="13.5" customHeight="1" thickBot="1" x14ac:dyDescent="0.35">
      <c r="A184" s="434" t="s">
        <v>979</v>
      </c>
      <c r="B184" s="394"/>
      <c r="C184" s="377"/>
      <c r="D184" s="321">
        <v>432</v>
      </c>
      <c r="E184" s="322">
        <v>771</v>
      </c>
      <c r="F184" s="435">
        <v>222</v>
      </c>
      <c r="G184" s="435">
        <v>375</v>
      </c>
      <c r="H184" s="435">
        <v>210</v>
      </c>
      <c r="I184" s="435">
        <v>396</v>
      </c>
      <c r="J184" s="85"/>
      <c r="K184" s="436">
        <v>4.5225657185330977E-3</v>
      </c>
      <c r="L184" s="436">
        <v>5.5431336319388029E-3</v>
      </c>
    </row>
    <row r="185" spans="1:12" s="19" customFormat="1" ht="14.25" customHeight="1" x14ac:dyDescent="0.3">
      <c r="A185" s="187" t="s">
        <v>1002</v>
      </c>
      <c r="C185" s="304"/>
      <c r="D185" s="323">
        <v>95521</v>
      </c>
      <c r="E185" s="324">
        <v>139091</v>
      </c>
      <c r="F185" s="162">
        <v>53376</v>
      </c>
      <c r="G185" s="162">
        <v>77985</v>
      </c>
      <c r="H185" s="162">
        <v>42145</v>
      </c>
      <c r="I185" s="162">
        <v>61106</v>
      </c>
      <c r="J185" s="188"/>
      <c r="K185" s="189"/>
      <c r="L185" s="189"/>
    </row>
    <row r="186" spans="1:12" s="19" customFormat="1" ht="13.5" customHeight="1" x14ac:dyDescent="0.3">
      <c r="A186" s="190" t="s">
        <v>1000</v>
      </c>
      <c r="C186" s="304"/>
      <c r="D186" s="325">
        <v>1778</v>
      </c>
      <c r="E186" s="326">
        <v>2511</v>
      </c>
      <c r="F186" s="163">
        <v>685</v>
      </c>
      <c r="G186" s="163">
        <v>901</v>
      </c>
      <c r="H186" s="163">
        <v>1093</v>
      </c>
      <c r="I186" s="163">
        <v>1610</v>
      </c>
      <c r="J186" s="191"/>
      <c r="K186" s="183"/>
      <c r="L186" s="183"/>
    </row>
    <row r="187" spans="1:12" s="19" customFormat="1" ht="12" x14ac:dyDescent="0.3">
      <c r="A187" s="190"/>
      <c r="D187" s="163"/>
      <c r="E187" s="163"/>
      <c r="F187" s="163"/>
      <c r="G187" s="163"/>
      <c r="H187" s="163"/>
      <c r="I187" s="163"/>
      <c r="K187" s="183"/>
      <c r="L187" s="183"/>
    </row>
    <row r="188" spans="1:12" s="19" customFormat="1" ht="12" x14ac:dyDescent="0.3">
      <c r="D188" s="183"/>
      <c r="E188" s="183"/>
      <c r="F188" s="163"/>
      <c r="G188" s="163"/>
      <c r="H188" s="163"/>
      <c r="I188" s="161"/>
      <c r="J188" s="106"/>
      <c r="K188" s="184"/>
      <c r="L188" s="184"/>
    </row>
    <row r="189" spans="1:12" s="19" customFormat="1" ht="14.25" customHeight="1" x14ac:dyDescent="0.3">
      <c r="A189" s="187" t="s">
        <v>1005</v>
      </c>
      <c r="C189" s="304"/>
      <c r="D189" s="880" t="s">
        <v>994</v>
      </c>
      <c r="E189" s="881"/>
      <c r="F189" s="882" t="s">
        <v>995</v>
      </c>
      <c r="G189" s="882"/>
      <c r="H189" s="882" t="s">
        <v>996</v>
      </c>
      <c r="I189" s="882"/>
      <c r="J189" s="351"/>
      <c r="K189" s="883" t="s">
        <v>997</v>
      </c>
      <c r="L189" s="883"/>
    </row>
    <row r="190" spans="1:12" s="19" customFormat="1" ht="13.5" customHeight="1" thickBot="1" x14ac:dyDescent="0.35">
      <c r="A190" s="430" t="s">
        <v>971</v>
      </c>
      <c r="B190" s="394"/>
      <c r="C190" s="377"/>
      <c r="D190" s="317" t="s">
        <v>998</v>
      </c>
      <c r="E190" s="318" t="s">
        <v>999</v>
      </c>
      <c r="F190" s="431" t="s">
        <v>998</v>
      </c>
      <c r="G190" s="432" t="s">
        <v>999</v>
      </c>
      <c r="H190" s="431" t="s">
        <v>998</v>
      </c>
      <c r="I190" s="431" t="s">
        <v>999</v>
      </c>
      <c r="J190" s="85"/>
      <c r="K190" s="433" t="s">
        <v>998</v>
      </c>
      <c r="L190" s="433" t="s">
        <v>999</v>
      </c>
    </row>
    <row r="191" spans="1:12" s="19" customFormat="1" ht="13.5" customHeight="1" x14ac:dyDescent="0.3">
      <c r="A191" s="185" t="s">
        <v>972</v>
      </c>
      <c r="C191" s="304"/>
      <c r="D191" s="319">
        <v>14037</v>
      </c>
      <c r="E191" s="320">
        <v>37765</v>
      </c>
      <c r="F191" s="161">
        <v>7831</v>
      </c>
      <c r="G191" s="161">
        <v>21038</v>
      </c>
      <c r="H191" s="161">
        <v>6206</v>
      </c>
      <c r="I191" s="161">
        <v>16727</v>
      </c>
      <c r="J191" s="85"/>
      <c r="K191" s="186">
        <v>0.14108388445534403</v>
      </c>
      <c r="L191" s="186">
        <v>0.25717067988668557</v>
      </c>
    </row>
    <row r="192" spans="1:12" s="19" customFormat="1" ht="13.5" customHeight="1" x14ac:dyDescent="0.3">
      <c r="A192" s="185" t="s">
        <v>973</v>
      </c>
      <c r="C192" s="304"/>
      <c r="D192" s="319">
        <v>24972</v>
      </c>
      <c r="E192" s="320">
        <v>44524</v>
      </c>
      <c r="F192" s="161">
        <v>13899</v>
      </c>
      <c r="G192" s="161">
        <v>24011</v>
      </c>
      <c r="H192" s="161">
        <v>11073</v>
      </c>
      <c r="I192" s="161">
        <v>20513</v>
      </c>
      <c r="J192" s="85"/>
      <c r="K192" s="186">
        <v>0.25099000944780592</v>
      </c>
      <c r="L192" s="186">
        <v>0.30319786445848768</v>
      </c>
    </row>
    <row r="193" spans="1:12" s="19" customFormat="1" ht="12" customHeight="1" x14ac:dyDescent="0.3">
      <c r="A193" s="185" t="s">
        <v>974</v>
      </c>
      <c r="C193" s="304"/>
      <c r="D193" s="319">
        <v>21858</v>
      </c>
      <c r="E193" s="320">
        <v>26092</v>
      </c>
      <c r="F193" s="161">
        <v>11740</v>
      </c>
      <c r="G193" s="161">
        <v>13872</v>
      </c>
      <c r="H193" s="161">
        <v>10118</v>
      </c>
      <c r="I193" s="161">
        <v>12220</v>
      </c>
      <c r="J193" s="85"/>
      <c r="K193" s="186">
        <v>0.21969163969686614</v>
      </c>
      <c r="L193" s="186">
        <v>0.17768032251035085</v>
      </c>
    </row>
    <row r="194" spans="1:12" s="19" customFormat="1" ht="13.5" customHeight="1" x14ac:dyDescent="0.3">
      <c r="A194" s="185" t="s">
        <v>975</v>
      </c>
      <c r="C194" s="304"/>
      <c r="D194" s="319">
        <v>19014</v>
      </c>
      <c r="E194" s="320">
        <v>19242</v>
      </c>
      <c r="F194" s="161">
        <v>10463</v>
      </c>
      <c r="G194" s="161">
        <v>10623</v>
      </c>
      <c r="H194" s="161">
        <v>8551</v>
      </c>
      <c r="I194" s="161">
        <v>8619</v>
      </c>
      <c r="J194" s="85"/>
      <c r="K194" s="186">
        <v>0.19110700142722173</v>
      </c>
      <c r="L194" s="186">
        <v>0.13103344955327959</v>
      </c>
    </row>
    <row r="195" spans="1:12" s="19" customFormat="1" ht="12.75" customHeight="1" x14ac:dyDescent="0.3">
      <c r="A195" s="185" t="s">
        <v>976</v>
      </c>
      <c r="C195" s="304"/>
      <c r="D195" s="319">
        <v>11592</v>
      </c>
      <c r="E195" s="320">
        <v>11043</v>
      </c>
      <c r="F195" s="161">
        <v>6314</v>
      </c>
      <c r="G195" s="161">
        <v>6095</v>
      </c>
      <c r="H195" s="161">
        <v>5278</v>
      </c>
      <c r="I195" s="161">
        <v>4948</v>
      </c>
      <c r="J195" s="85"/>
      <c r="K195" s="186">
        <v>0.11650953826361389</v>
      </c>
      <c r="L195" s="186">
        <v>7.520020701677925E-2</v>
      </c>
    </row>
    <row r="196" spans="1:12" s="19" customFormat="1" ht="13.5" customHeight="1" x14ac:dyDescent="0.3">
      <c r="A196" s="185" t="s">
        <v>977</v>
      </c>
      <c r="C196" s="304"/>
      <c r="D196" s="319">
        <v>5478</v>
      </c>
      <c r="E196" s="320">
        <v>4729</v>
      </c>
      <c r="F196" s="161">
        <v>2963</v>
      </c>
      <c r="G196" s="161">
        <v>2467</v>
      </c>
      <c r="H196" s="161">
        <v>2515</v>
      </c>
      <c r="I196" s="161">
        <v>2262</v>
      </c>
      <c r="J196" s="85"/>
      <c r="K196" s="186">
        <v>5.5058596498281306E-2</v>
      </c>
      <c r="L196" s="186">
        <v>3.2203366746567881E-2</v>
      </c>
    </row>
    <row r="197" spans="1:12" s="19" customFormat="1" ht="13.5" customHeight="1" x14ac:dyDescent="0.3">
      <c r="A197" s="185" t="s">
        <v>978</v>
      </c>
      <c r="C197" s="304"/>
      <c r="D197" s="319">
        <v>2091</v>
      </c>
      <c r="E197" s="320">
        <v>2598</v>
      </c>
      <c r="F197" s="161">
        <v>1070</v>
      </c>
      <c r="G197" s="161">
        <v>1206</v>
      </c>
      <c r="H197" s="161">
        <v>1021</v>
      </c>
      <c r="I197" s="161">
        <v>1392</v>
      </c>
      <c r="J197" s="85"/>
      <c r="K197" s="186">
        <v>2.1016342694031801E-2</v>
      </c>
      <c r="L197" s="186">
        <v>1.7691762911309653E-2</v>
      </c>
    </row>
    <row r="198" spans="1:12" s="19" customFormat="1" ht="13.5" customHeight="1" thickBot="1" x14ac:dyDescent="0.35">
      <c r="A198" s="434" t="s">
        <v>979</v>
      </c>
      <c r="B198" s="394"/>
      <c r="C198" s="377"/>
      <c r="D198" s="321">
        <v>452</v>
      </c>
      <c r="E198" s="322">
        <v>856</v>
      </c>
      <c r="F198" s="435">
        <v>196</v>
      </c>
      <c r="G198" s="435">
        <v>387</v>
      </c>
      <c r="H198" s="435">
        <v>256</v>
      </c>
      <c r="I198" s="435">
        <v>469</v>
      </c>
      <c r="J198" s="85"/>
      <c r="K198" s="436">
        <v>4.5429875168351858E-3</v>
      </c>
      <c r="L198" s="436">
        <v>5.8291566790150363E-3</v>
      </c>
    </row>
    <row r="199" spans="1:12" s="19" customFormat="1" ht="14.25" customHeight="1" x14ac:dyDescent="0.3">
      <c r="A199" s="187" t="s">
        <v>1002</v>
      </c>
      <c r="C199" s="304"/>
      <c r="D199" s="323">
        <v>99494</v>
      </c>
      <c r="E199" s="324">
        <v>146848</v>
      </c>
      <c r="F199" s="162">
        <v>54476</v>
      </c>
      <c r="G199" s="162">
        <v>79699</v>
      </c>
      <c r="H199" s="162">
        <v>45018</v>
      </c>
      <c r="I199" s="162">
        <v>67149</v>
      </c>
      <c r="J199" s="188"/>
      <c r="K199" s="189"/>
      <c r="L199" s="189"/>
    </row>
    <row r="200" spans="1:12" s="19" customFormat="1" ht="13.5" customHeight="1" x14ac:dyDescent="0.3">
      <c r="A200" s="190" t="s">
        <v>1000</v>
      </c>
      <c r="C200" s="304"/>
      <c r="D200" s="325">
        <v>4133</v>
      </c>
      <c r="E200" s="326">
        <v>6584</v>
      </c>
      <c r="F200" s="163">
        <v>1358</v>
      </c>
      <c r="G200" s="163">
        <v>2051</v>
      </c>
      <c r="H200" s="163">
        <v>2775</v>
      </c>
      <c r="I200" s="163">
        <v>4533</v>
      </c>
      <c r="J200" s="191"/>
      <c r="K200" s="183"/>
      <c r="L200" s="183"/>
    </row>
    <row r="201" spans="1:12" s="19" customFormat="1" ht="12" x14ac:dyDescent="0.3">
      <c r="A201" s="190"/>
      <c r="D201" s="163"/>
      <c r="E201" s="163"/>
      <c r="F201" s="163"/>
      <c r="G201" s="163"/>
      <c r="H201" s="163"/>
      <c r="I201" s="163"/>
      <c r="K201" s="183"/>
      <c r="L201" s="183"/>
    </row>
    <row r="202" spans="1:12" s="19" customFormat="1" ht="12" x14ac:dyDescent="0.3">
      <c r="D202" s="183"/>
      <c r="E202" s="183"/>
      <c r="F202" s="163"/>
      <c r="G202" s="163"/>
      <c r="H202" s="163"/>
      <c r="I202" s="161"/>
      <c r="J202" s="106"/>
      <c r="K202" s="184"/>
      <c r="L202" s="184"/>
    </row>
    <row r="203" spans="1:12" s="19" customFormat="1" ht="14.25" customHeight="1" x14ac:dyDescent="0.3">
      <c r="A203" s="187" t="s">
        <v>1006</v>
      </c>
      <c r="C203" s="304"/>
      <c r="D203" s="880" t="s">
        <v>994</v>
      </c>
      <c r="E203" s="881"/>
      <c r="F203" s="882" t="s">
        <v>995</v>
      </c>
      <c r="G203" s="882"/>
      <c r="H203" s="882" t="s">
        <v>996</v>
      </c>
      <c r="I203" s="882"/>
      <c r="J203" s="351"/>
      <c r="K203" s="883" t="s">
        <v>997</v>
      </c>
      <c r="L203" s="883"/>
    </row>
    <row r="204" spans="1:12" s="19" customFormat="1" ht="13.5" customHeight="1" thickBot="1" x14ac:dyDescent="0.35">
      <c r="A204" s="430" t="s">
        <v>971</v>
      </c>
      <c r="B204" s="394"/>
      <c r="C204" s="377"/>
      <c r="D204" s="317" t="s">
        <v>998</v>
      </c>
      <c r="E204" s="318" t="s">
        <v>999</v>
      </c>
      <c r="F204" s="431" t="s">
        <v>998</v>
      </c>
      <c r="G204" s="432" t="s">
        <v>999</v>
      </c>
      <c r="H204" s="431" t="s">
        <v>998</v>
      </c>
      <c r="I204" s="431" t="s">
        <v>999</v>
      </c>
      <c r="J204" s="85"/>
      <c r="K204" s="433" t="s">
        <v>998</v>
      </c>
      <c r="L204" s="433" t="s">
        <v>999</v>
      </c>
    </row>
    <row r="205" spans="1:12" s="19" customFormat="1" ht="13.5" customHeight="1" x14ac:dyDescent="0.3">
      <c r="A205" s="185" t="s">
        <v>972</v>
      </c>
      <c r="C205" s="304"/>
      <c r="D205" s="319">
        <v>15544</v>
      </c>
      <c r="E205" s="320">
        <v>37971</v>
      </c>
      <c r="F205" s="161">
        <v>8659</v>
      </c>
      <c r="G205" s="161">
        <v>20794</v>
      </c>
      <c r="H205" s="161">
        <v>6885</v>
      </c>
      <c r="I205" s="161">
        <v>17177</v>
      </c>
      <c r="J205" s="85"/>
      <c r="K205" s="186">
        <v>0.15906509348041875</v>
      </c>
      <c r="L205" s="186">
        <v>0.28125208322531425</v>
      </c>
    </row>
    <row r="206" spans="1:12" s="19" customFormat="1" ht="13.5" customHeight="1" x14ac:dyDescent="0.3">
      <c r="A206" s="185" t="s">
        <v>973</v>
      </c>
      <c r="C206" s="304"/>
      <c r="D206" s="319">
        <v>23826</v>
      </c>
      <c r="E206" s="320">
        <v>39615</v>
      </c>
      <c r="F206" s="161">
        <v>13393</v>
      </c>
      <c r="G206" s="161">
        <v>21584</v>
      </c>
      <c r="H206" s="161">
        <v>10433</v>
      </c>
      <c r="I206" s="161">
        <v>18031</v>
      </c>
      <c r="J206" s="85"/>
      <c r="K206" s="186">
        <v>0.24381657985489302</v>
      </c>
      <c r="L206" s="186">
        <v>0.29342922959550244</v>
      </c>
    </row>
    <row r="207" spans="1:12" s="19" customFormat="1" ht="12" customHeight="1" x14ac:dyDescent="0.3">
      <c r="A207" s="185" t="s">
        <v>974</v>
      </c>
      <c r="C207" s="304"/>
      <c r="D207" s="319">
        <v>21021</v>
      </c>
      <c r="E207" s="320">
        <v>23405</v>
      </c>
      <c r="F207" s="161">
        <v>11562</v>
      </c>
      <c r="G207" s="161">
        <v>12823</v>
      </c>
      <c r="H207" s="161">
        <v>9459</v>
      </c>
      <c r="I207" s="161">
        <v>10582</v>
      </c>
      <c r="J207" s="85"/>
      <c r="K207" s="186">
        <v>0.21511241186643607</v>
      </c>
      <c r="L207" s="186">
        <v>0.17336138126171236</v>
      </c>
    </row>
    <row r="208" spans="1:12" s="19" customFormat="1" ht="13.5" customHeight="1" x14ac:dyDescent="0.3">
      <c r="A208" s="185" t="s">
        <v>975</v>
      </c>
      <c r="C208" s="304"/>
      <c r="D208" s="319">
        <v>17592</v>
      </c>
      <c r="E208" s="320">
        <v>15809</v>
      </c>
      <c r="F208" s="161">
        <v>9560</v>
      </c>
      <c r="G208" s="161">
        <v>8879</v>
      </c>
      <c r="H208" s="161">
        <v>8032</v>
      </c>
      <c r="I208" s="161">
        <v>6930</v>
      </c>
      <c r="J208" s="85"/>
      <c r="K208" s="186">
        <v>0.1800227177372315</v>
      </c>
      <c r="L208" s="186">
        <v>0.11709763197463835</v>
      </c>
    </row>
    <row r="209" spans="1:12" s="19" customFormat="1" ht="12.75" customHeight="1" x14ac:dyDescent="0.3">
      <c r="A209" s="185" t="s">
        <v>976</v>
      </c>
      <c r="C209" s="304"/>
      <c r="D209" s="319">
        <v>11245</v>
      </c>
      <c r="E209" s="320">
        <v>9629</v>
      </c>
      <c r="F209" s="161">
        <v>5884</v>
      </c>
      <c r="G209" s="161">
        <v>5117</v>
      </c>
      <c r="H209" s="161">
        <v>5361</v>
      </c>
      <c r="I209" s="161">
        <v>4512</v>
      </c>
      <c r="J209" s="85"/>
      <c r="K209" s="186">
        <v>0.11507250232805641</v>
      </c>
      <c r="L209" s="186">
        <v>7.1322227736339602E-2</v>
      </c>
    </row>
    <row r="210" spans="1:12" s="19" customFormat="1" ht="13.5" customHeight="1" x14ac:dyDescent="0.3">
      <c r="A210" s="185" t="s">
        <v>977</v>
      </c>
      <c r="C210" s="304"/>
      <c r="D210" s="319">
        <v>5682</v>
      </c>
      <c r="E210" s="320">
        <v>4982</v>
      </c>
      <c r="F210" s="161">
        <v>2841</v>
      </c>
      <c r="G210" s="161">
        <v>2455</v>
      </c>
      <c r="H210" s="161">
        <v>2841</v>
      </c>
      <c r="I210" s="161">
        <v>2527</v>
      </c>
      <c r="J210" s="85"/>
      <c r="K210" s="186">
        <v>5.8145127454692441E-2</v>
      </c>
      <c r="L210" s="186">
        <v>3.6901790277541167E-2</v>
      </c>
    </row>
    <row r="211" spans="1:12" s="19" customFormat="1" ht="13.5" customHeight="1" x14ac:dyDescent="0.3">
      <c r="A211" s="185" t="s">
        <v>978</v>
      </c>
      <c r="C211" s="304"/>
      <c r="D211" s="319">
        <v>2330</v>
      </c>
      <c r="E211" s="320">
        <v>2679</v>
      </c>
      <c r="F211" s="161">
        <v>1061</v>
      </c>
      <c r="G211" s="161">
        <v>1267</v>
      </c>
      <c r="H211" s="161">
        <v>1269</v>
      </c>
      <c r="I211" s="161">
        <v>1412</v>
      </c>
      <c r="J211" s="85"/>
      <c r="K211" s="186">
        <v>2.3843390878112176E-2</v>
      </c>
      <c r="L211" s="186">
        <v>1.9843415526602324E-2</v>
      </c>
    </row>
    <row r="212" spans="1:12" s="19" customFormat="1" ht="13.5" customHeight="1" thickBot="1" x14ac:dyDescent="0.35">
      <c r="A212" s="434" t="s">
        <v>979</v>
      </c>
      <c r="B212" s="394"/>
      <c r="C212" s="377"/>
      <c r="D212" s="321">
        <v>481</v>
      </c>
      <c r="E212" s="322">
        <v>916</v>
      </c>
      <c r="F212" s="435">
        <v>223</v>
      </c>
      <c r="G212" s="435">
        <v>373</v>
      </c>
      <c r="H212" s="435">
        <v>258</v>
      </c>
      <c r="I212" s="435">
        <v>543</v>
      </c>
      <c r="J212" s="85"/>
      <c r="K212" s="436">
        <v>4.9221764001596384E-3</v>
      </c>
      <c r="L212" s="436">
        <v>6.7848333790099776E-3</v>
      </c>
    </row>
    <row r="213" spans="1:12" s="19" customFormat="1" ht="14.25" customHeight="1" x14ac:dyDescent="0.3">
      <c r="A213" s="187" t="s">
        <v>1002</v>
      </c>
      <c r="C213" s="304"/>
      <c r="D213" s="323">
        <v>97721</v>
      </c>
      <c r="E213" s="324">
        <v>135007</v>
      </c>
      <c r="F213" s="162">
        <v>53183</v>
      </c>
      <c r="G213" s="162">
        <v>73292</v>
      </c>
      <c r="H213" s="162">
        <v>44538</v>
      </c>
      <c r="I213" s="162">
        <v>61715</v>
      </c>
      <c r="J213" s="188"/>
      <c r="K213" s="189"/>
      <c r="L213" s="189"/>
    </row>
    <row r="214" spans="1:12" s="19" customFormat="1" ht="13.5" customHeight="1" x14ac:dyDescent="0.3">
      <c r="A214" s="190" t="s">
        <v>1000</v>
      </c>
      <c r="C214" s="304"/>
      <c r="D214" s="325">
        <v>5005</v>
      </c>
      <c r="E214" s="326">
        <v>6990</v>
      </c>
      <c r="F214" s="163">
        <v>1005</v>
      </c>
      <c r="G214" s="163">
        <v>1355</v>
      </c>
      <c r="H214" s="163">
        <v>4000</v>
      </c>
      <c r="I214" s="163">
        <v>5635</v>
      </c>
      <c r="J214" s="191"/>
      <c r="K214" s="183"/>
      <c r="L214" s="183"/>
    </row>
    <row r="215" spans="1:12" s="19" customFormat="1" ht="12" x14ac:dyDescent="0.3">
      <c r="A215" s="190"/>
      <c r="D215" s="163"/>
      <c r="E215" s="163"/>
      <c r="F215" s="163"/>
      <c r="G215" s="163"/>
      <c r="H215" s="163"/>
      <c r="I215" s="163"/>
      <c r="K215" s="183"/>
      <c r="L215" s="183"/>
    </row>
    <row r="216" spans="1:12" s="19" customFormat="1" ht="12" x14ac:dyDescent="0.3">
      <c r="D216" s="183"/>
      <c r="E216" s="183"/>
      <c r="F216" s="163"/>
      <c r="G216" s="163"/>
      <c r="H216" s="163"/>
      <c r="I216" s="161"/>
      <c r="J216" s="106"/>
      <c r="K216" s="184"/>
      <c r="L216" s="184"/>
    </row>
    <row r="217" spans="1:12" s="19" customFormat="1" ht="14.25" customHeight="1" x14ac:dyDescent="0.3">
      <c r="A217" s="187" t="s">
        <v>1007</v>
      </c>
      <c r="C217" s="304"/>
      <c r="D217" s="880" t="s">
        <v>994</v>
      </c>
      <c r="E217" s="881"/>
      <c r="F217" s="882" t="s">
        <v>995</v>
      </c>
      <c r="G217" s="882"/>
      <c r="H217" s="882" t="s">
        <v>996</v>
      </c>
      <c r="I217" s="882"/>
      <c r="J217" s="351"/>
      <c r="K217" s="883" t="s">
        <v>997</v>
      </c>
      <c r="L217" s="883"/>
    </row>
    <row r="218" spans="1:12" s="19" customFormat="1" ht="13.5" customHeight="1" thickBot="1" x14ac:dyDescent="0.35">
      <c r="A218" s="430" t="s">
        <v>971</v>
      </c>
      <c r="B218" s="394"/>
      <c r="C218" s="377"/>
      <c r="D218" s="317" t="s">
        <v>998</v>
      </c>
      <c r="E218" s="318" t="s">
        <v>999</v>
      </c>
      <c r="F218" s="431" t="s">
        <v>998</v>
      </c>
      <c r="G218" s="432" t="s">
        <v>999</v>
      </c>
      <c r="H218" s="431" t="s">
        <v>998</v>
      </c>
      <c r="I218" s="431" t="s">
        <v>999</v>
      </c>
      <c r="J218" s="85"/>
      <c r="K218" s="433" t="s">
        <v>998</v>
      </c>
      <c r="L218" s="433" t="s">
        <v>999</v>
      </c>
    </row>
    <row r="219" spans="1:12" s="19" customFormat="1" ht="13.5" customHeight="1" x14ac:dyDescent="0.3">
      <c r="A219" s="185" t="s">
        <v>972</v>
      </c>
      <c r="C219" s="304"/>
      <c r="D219" s="319">
        <v>19361</v>
      </c>
      <c r="E219" s="320">
        <v>46111</v>
      </c>
      <c r="F219" s="161">
        <v>11020</v>
      </c>
      <c r="G219" s="161">
        <v>27432</v>
      </c>
      <c r="H219" s="161">
        <v>8341</v>
      </c>
      <c r="I219" s="161">
        <v>18679</v>
      </c>
      <c r="J219" s="85"/>
      <c r="K219" s="186">
        <v>0.17114544843802484</v>
      </c>
      <c r="L219" s="186">
        <v>0.30149731921014777</v>
      </c>
    </row>
    <row r="220" spans="1:12" s="19" customFormat="1" ht="13.5" customHeight="1" x14ac:dyDescent="0.3">
      <c r="A220" s="185" t="s">
        <v>973</v>
      </c>
      <c r="C220" s="304"/>
      <c r="D220" s="319">
        <v>27430</v>
      </c>
      <c r="E220" s="320">
        <v>43581</v>
      </c>
      <c r="F220" s="161">
        <v>15998</v>
      </c>
      <c r="G220" s="161">
        <v>25728</v>
      </c>
      <c r="H220" s="161">
        <v>11432</v>
      </c>
      <c r="I220" s="161">
        <v>17853</v>
      </c>
      <c r="J220" s="85"/>
      <c r="K220" s="186">
        <v>0.24247299471385889</v>
      </c>
      <c r="L220" s="186">
        <v>0.28495488426834054</v>
      </c>
    </row>
    <row r="221" spans="1:12" s="19" customFormat="1" ht="12" customHeight="1" x14ac:dyDescent="0.3">
      <c r="A221" s="185" t="s">
        <v>974</v>
      </c>
      <c r="C221" s="304"/>
      <c r="D221" s="319">
        <v>25268</v>
      </c>
      <c r="E221" s="320">
        <v>26655</v>
      </c>
      <c r="F221" s="161">
        <v>14492</v>
      </c>
      <c r="G221" s="161">
        <v>15503</v>
      </c>
      <c r="H221" s="161">
        <v>10776</v>
      </c>
      <c r="I221" s="161">
        <v>11152</v>
      </c>
      <c r="J221" s="85"/>
      <c r="K221" s="186">
        <v>0.22336156144476071</v>
      </c>
      <c r="L221" s="186">
        <v>0.17428403295409964</v>
      </c>
    </row>
    <row r="222" spans="1:12" s="19" customFormat="1" ht="13.5" customHeight="1" x14ac:dyDescent="0.3">
      <c r="A222" s="185" t="s">
        <v>975</v>
      </c>
      <c r="C222" s="304"/>
      <c r="D222" s="319">
        <v>19332</v>
      </c>
      <c r="E222" s="320">
        <v>17010</v>
      </c>
      <c r="F222" s="161">
        <v>11056</v>
      </c>
      <c r="G222" s="161">
        <v>9918</v>
      </c>
      <c r="H222" s="161">
        <v>8276</v>
      </c>
      <c r="I222" s="161">
        <v>7092</v>
      </c>
      <c r="J222" s="85"/>
      <c r="K222" s="186">
        <v>0.17088909711295369</v>
      </c>
      <c r="L222" s="186">
        <v>0.11122008630835621</v>
      </c>
    </row>
    <row r="223" spans="1:12" s="19" customFormat="1" ht="12.75" customHeight="1" x14ac:dyDescent="0.3">
      <c r="A223" s="185" t="s">
        <v>976</v>
      </c>
      <c r="C223" s="304"/>
      <c r="D223" s="319">
        <v>12329</v>
      </c>
      <c r="E223" s="320">
        <v>10293</v>
      </c>
      <c r="F223" s="161">
        <v>6774</v>
      </c>
      <c r="G223" s="161">
        <v>5768</v>
      </c>
      <c r="H223" s="161">
        <v>5555</v>
      </c>
      <c r="I223" s="161">
        <v>4525</v>
      </c>
      <c r="J223" s="85"/>
      <c r="K223" s="186">
        <v>0.10898467195870092</v>
      </c>
      <c r="L223" s="186">
        <v>6.730090231463319E-2</v>
      </c>
    </row>
    <row r="224" spans="1:12" s="19" customFormat="1" ht="13.5" customHeight="1" x14ac:dyDescent="0.3">
      <c r="A224" s="185" t="s">
        <v>977</v>
      </c>
      <c r="C224" s="304"/>
      <c r="D224" s="319">
        <v>6430</v>
      </c>
      <c r="E224" s="320">
        <v>5308</v>
      </c>
      <c r="F224" s="161">
        <v>3208</v>
      </c>
      <c r="G224" s="161">
        <v>2683</v>
      </c>
      <c r="H224" s="161">
        <v>3222</v>
      </c>
      <c r="I224" s="161">
        <v>2625</v>
      </c>
      <c r="J224" s="85"/>
      <c r="K224" s="186">
        <v>5.6839276558881248E-2</v>
      </c>
      <c r="L224" s="186">
        <v>3.4706420818621679E-2</v>
      </c>
    </row>
    <row r="225" spans="1:12" s="19" customFormat="1" ht="13.5" customHeight="1" x14ac:dyDescent="0.3">
      <c r="A225" s="185" t="s">
        <v>978</v>
      </c>
      <c r="C225" s="304"/>
      <c r="D225" s="319">
        <v>2422</v>
      </c>
      <c r="E225" s="320">
        <v>2893</v>
      </c>
      <c r="F225" s="161">
        <v>1216</v>
      </c>
      <c r="G225" s="161">
        <v>1401</v>
      </c>
      <c r="H225" s="161">
        <v>1206</v>
      </c>
      <c r="I225" s="161">
        <v>1492</v>
      </c>
      <c r="J225" s="85"/>
      <c r="K225" s="186">
        <v>2.1409755493874087E-2</v>
      </c>
      <c r="L225" s="186">
        <v>1.8915914737805677E-2</v>
      </c>
    </row>
    <row r="226" spans="1:12" s="19" customFormat="1" ht="13.5" customHeight="1" thickBot="1" x14ac:dyDescent="0.35">
      <c r="A226" s="434" t="s">
        <v>979</v>
      </c>
      <c r="B226" s="394"/>
      <c r="C226" s="377"/>
      <c r="D226" s="321">
        <v>554</v>
      </c>
      <c r="E226" s="322">
        <v>1088</v>
      </c>
      <c r="F226" s="435">
        <v>239</v>
      </c>
      <c r="G226" s="435">
        <v>487</v>
      </c>
      <c r="H226" s="435">
        <v>315</v>
      </c>
      <c r="I226" s="435">
        <v>601</v>
      </c>
      <c r="J226" s="85"/>
      <c r="K226" s="436">
        <v>4.8971942789456007E-3</v>
      </c>
      <c r="L226" s="436">
        <v>7.1139008761605862E-3</v>
      </c>
    </row>
    <row r="227" spans="1:12" s="19" customFormat="1" ht="14.25" customHeight="1" x14ac:dyDescent="0.3">
      <c r="A227" s="187" t="s">
        <v>1002</v>
      </c>
      <c r="C227" s="304"/>
      <c r="D227" s="323">
        <v>113126</v>
      </c>
      <c r="E227" s="324">
        <v>152940</v>
      </c>
      <c r="F227" s="162">
        <v>64003</v>
      </c>
      <c r="G227" s="162">
        <v>88920</v>
      </c>
      <c r="H227" s="162">
        <v>49123</v>
      </c>
      <c r="I227" s="162">
        <v>64020</v>
      </c>
      <c r="J227" s="188"/>
      <c r="K227" s="189"/>
      <c r="L227" s="189"/>
    </row>
    <row r="228" spans="1:12" s="19" customFormat="1" ht="13.5" customHeight="1" x14ac:dyDescent="0.3">
      <c r="A228" s="190" t="s">
        <v>1000</v>
      </c>
      <c r="C228" s="304"/>
      <c r="D228" s="325">
        <v>5668</v>
      </c>
      <c r="E228" s="326">
        <v>7209</v>
      </c>
      <c r="F228" s="163">
        <v>1489</v>
      </c>
      <c r="G228" s="163">
        <v>1952</v>
      </c>
      <c r="H228" s="163">
        <v>4179</v>
      </c>
      <c r="I228" s="163">
        <v>5257</v>
      </c>
      <c r="J228" s="191"/>
      <c r="K228" s="183"/>
      <c r="L228" s="183"/>
    </row>
    <row r="229" spans="1:12" s="19" customFormat="1" ht="12" x14ac:dyDescent="0.3">
      <c r="A229" s="190"/>
      <c r="D229" s="163"/>
      <c r="E229" s="163"/>
      <c r="F229" s="163"/>
      <c r="G229" s="163"/>
      <c r="H229" s="163"/>
      <c r="I229" s="163"/>
      <c r="K229" s="183"/>
      <c r="L229" s="183"/>
    </row>
    <row r="230" spans="1:12" s="19" customFormat="1" ht="12" x14ac:dyDescent="0.3">
      <c r="D230" s="183"/>
      <c r="E230" s="183"/>
      <c r="F230" s="163"/>
      <c r="G230" s="163"/>
      <c r="H230" s="163"/>
      <c r="I230" s="161"/>
      <c r="J230" s="106"/>
      <c r="K230" s="184"/>
      <c r="L230" s="184"/>
    </row>
    <row r="231" spans="1:12" s="19" customFormat="1" ht="14.25" customHeight="1" x14ac:dyDescent="0.3">
      <c r="A231" s="187" t="s">
        <v>89</v>
      </c>
      <c r="C231" s="304"/>
      <c r="D231" s="880" t="s">
        <v>994</v>
      </c>
      <c r="E231" s="881"/>
      <c r="F231" s="882" t="s">
        <v>995</v>
      </c>
      <c r="G231" s="882"/>
      <c r="H231" s="882" t="s">
        <v>996</v>
      </c>
      <c r="I231" s="882"/>
      <c r="J231" s="351"/>
      <c r="K231" s="883" t="s">
        <v>997</v>
      </c>
      <c r="L231" s="883"/>
    </row>
    <row r="232" spans="1:12" s="19" customFormat="1" ht="13.5" customHeight="1" thickBot="1" x14ac:dyDescent="0.35">
      <c r="A232" s="430" t="s">
        <v>971</v>
      </c>
      <c r="B232" s="394"/>
      <c r="C232" s="377"/>
      <c r="D232" s="317" t="s">
        <v>998</v>
      </c>
      <c r="E232" s="318" t="s">
        <v>999</v>
      </c>
      <c r="F232" s="431" t="s">
        <v>998</v>
      </c>
      <c r="G232" s="432" t="s">
        <v>999</v>
      </c>
      <c r="H232" s="431" t="s">
        <v>998</v>
      </c>
      <c r="I232" s="431" t="s">
        <v>999</v>
      </c>
      <c r="J232" s="85"/>
      <c r="K232" s="433" t="s">
        <v>998</v>
      </c>
      <c r="L232" s="433" t="s">
        <v>999</v>
      </c>
    </row>
    <row r="233" spans="1:12" s="19" customFormat="1" ht="13.5" customHeight="1" x14ac:dyDescent="0.3">
      <c r="A233" s="185" t="s">
        <v>972</v>
      </c>
      <c r="C233" s="304"/>
      <c r="D233" s="319">
        <v>19970</v>
      </c>
      <c r="E233" s="320">
        <v>45026</v>
      </c>
      <c r="F233" s="161">
        <v>10872</v>
      </c>
      <c r="G233" s="161">
        <v>26097</v>
      </c>
      <c r="H233" s="161">
        <v>9098</v>
      </c>
      <c r="I233" s="161">
        <v>18929</v>
      </c>
      <c r="J233" s="85"/>
      <c r="K233" s="186">
        <v>0.17661625541699832</v>
      </c>
      <c r="L233" s="186">
        <v>0.30816508110327834</v>
      </c>
    </row>
    <row r="234" spans="1:12" s="19" customFormat="1" ht="13.5" customHeight="1" x14ac:dyDescent="0.3">
      <c r="A234" s="185" t="s">
        <v>973</v>
      </c>
      <c r="C234" s="304"/>
      <c r="D234" s="319">
        <v>27455</v>
      </c>
      <c r="E234" s="320">
        <v>40938</v>
      </c>
      <c r="F234" s="161">
        <v>15774</v>
      </c>
      <c r="G234" s="161">
        <v>24025</v>
      </c>
      <c r="H234" s="161">
        <v>11681</v>
      </c>
      <c r="I234" s="161">
        <v>16913</v>
      </c>
      <c r="J234" s="85"/>
      <c r="K234" s="186">
        <v>0.24281418590253825</v>
      </c>
      <c r="L234" s="186">
        <v>0.28018616111149136</v>
      </c>
    </row>
    <row r="235" spans="1:12" s="19" customFormat="1" ht="12" customHeight="1" x14ac:dyDescent="0.3">
      <c r="A235" s="185" t="s">
        <v>974</v>
      </c>
      <c r="C235" s="304"/>
      <c r="D235" s="319">
        <v>25866</v>
      </c>
      <c r="E235" s="320">
        <v>25725</v>
      </c>
      <c r="F235" s="161">
        <v>14621</v>
      </c>
      <c r="G235" s="161">
        <v>14983</v>
      </c>
      <c r="H235" s="161">
        <v>11245</v>
      </c>
      <c r="I235" s="161">
        <v>10742</v>
      </c>
      <c r="J235" s="85"/>
      <c r="K235" s="186">
        <v>0.22876094454762536</v>
      </c>
      <c r="L235" s="186">
        <v>0.17606597768804325</v>
      </c>
    </row>
    <row r="236" spans="1:12" s="19" customFormat="1" ht="13.5" customHeight="1" x14ac:dyDescent="0.3">
      <c r="A236" s="185" t="s">
        <v>975</v>
      </c>
      <c r="C236" s="304"/>
      <c r="D236" s="319">
        <v>18870</v>
      </c>
      <c r="E236" s="320">
        <v>15920</v>
      </c>
      <c r="F236" s="161">
        <v>10922</v>
      </c>
      <c r="G236" s="161">
        <v>9344</v>
      </c>
      <c r="H236" s="161">
        <v>7948</v>
      </c>
      <c r="I236" s="161">
        <v>6576</v>
      </c>
      <c r="J236" s="85"/>
      <c r="K236" s="186">
        <v>0.16688776863889626</v>
      </c>
      <c r="L236" s="186">
        <v>0.10895900349052084</v>
      </c>
    </row>
    <row r="237" spans="1:12" s="19" customFormat="1" ht="12.75" customHeight="1" x14ac:dyDescent="0.3">
      <c r="A237" s="185" t="s">
        <v>976</v>
      </c>
      <c r="C237" s="304"/>
      <c r="D237" s="319">
        <v>11826</v>
      </c>
      <c r="E237" s="320">
        <v>9499</v>
      </c>
      <c r="F237" s="161">
        <v>6485</v>
      </c>
      <c r="G237" s="161">
        <v>5381</v>
      </c>
      <c r="H237" s="161">
        <v>5341</v>
      </c>
      <c r="I237" s="161">
        <v>4118</v>
      </c>
      <c r="J237" s="85"/>
      <c r="K237" s="186">
        <v>0.10459007694348633</v>
      </c>
      <c r="L237" s="186">
        <v>6.5012661693244822E-2</v>
      </c>
    </row>
    <row r="238" spans="1:12" s="19" customFormat="1" ht="13.5" customHeight="1" x14ac:dyDescent="0.3">
      <c r="A238" s="185" t="s">
        <v>977</v>
      </c>
      <c r="C238" s="304"/>
      <c r="D238" s="319">
        <v>6172</v>
      </c>
      <c r="E238" s="320">
        <v>5081</v>
      </c>
      <c r="F238" s="161">
        <v>3216</v>
      </c>
      <c r="G238" s="161">
        <v>2587</v>
      </c>
      <c r="H238" s="161">
        <v>2956</v>
      </c>
      <c r="I238" s="161">
        <v>2494</v>
      </c>
      <c r="J238" s="85"/>
      <c r="K238" s="186">
        <v>5.4585654904041742E-2</v>
      </c>
      <c r="L238" s="186">
        <v>3.477516939292314E-2</v>
      </c>
    </row>
    <row r="239" spans="1:12" s="19" customFormat="1" ht="13.5" customHeight="1" x14ac:dyDescent="0.3">
      <c r="A239" s="185" t="s">
        <v>978</v>
      </c>
      <c r="C239" s="304"/>
      <c r="D239" s="319">
        <v>2375</v>
      </c>
      <c r="E239" s="320">
        <v>2904</v>
      </c>
      <c r="F239" s="161">
        <v>1161</v>
      </c>
      <c r="G239" s="161">
        <v>1431</v>
      </c>
      <c r="H239" s="161">
        <v>1214</v>
      </c>
      <c r="I239" s="161">
        <v>1473</v>
      </c>
      <c r="J239" s="85"/>
      <c r="K239" s="186">
        <v>2.1004687361811266E-2</v>
      </c>
      <c r="L239" s="186">
        <v>1.9875436315105056E-2</v>
      </c>
    </row>
    <row r="240" spans="1:12" s="19" customFormat="1" ht="13.5" customHeight="1" thickBot="1" x14ac:dyDescent="0.35">
      <c r="A240" s="434" t="s">
        <v>979</v>
      </c>
      <c r="B240" s="394"/>
      <c r="C240" s="377"/>
      <c r="D240" s="321">
        <v>536</v>
      </c>
      <c r="E240" s="322">
        <v>1017</v>
      </c>
      <c r="F240" s="435">
        <v>231</v>
      </c>
      <c r="G240" s="435">
        <v>465</v>
      </c>
      <c r="H240" s="435">
        <v>305</v>
      </c>
      <c r="I240" s="435">
        <v>552</v>
      </c>
      <c r="J240" s="85"/>
      <c r="K240" s="436">
        <v>4.7404262846024586E-3</v>
      </c>
      <c r="L240" s="436">
        <v>6.9605092053931965E-3</v>
      </c>
    </row>
    <row r="241" spans="1:12" s="19" customFormat="1" ht="14.25" customHeight="1" x14ac:dyDescent="0.3">
      <c r="A241" s="187" t="s">
        <v>1008</v>
      </c>
      <c r="C241" s="304"/>
      <c r="D241" s="323">
        <v>113070</v>
      </c>
      <c r="E241" s="324">
        <v>146110</v>
      </c>
      <c r="F241" s="162">
        <v>63282</v>
      </c>
      <c r="G241" s="162">
        <v>84313</v>
      </c>
      <c r="H241" s="162">
        <v>49788</v>
      </c>
      <c r="I241" s="162">
        <v>61797</v>
      </c>
      <c r="J241" s="188"/>
      <c r="K241" s="189"/>
      <c r="L241" s="189"/>
    </row>
    <row r="242" spans="1:12" s="19" customFormat="1" ht="13.5" customHeight="1" x14ac:dyDescent="0.3">
      <c r="A242" s="190" t="s">
        <v>1009</v>
      </c>
      <c r="C242" s="304"/>
      <c r="D242" s="325">
        <v>40</v>
      </c>
      <c r="E242" s="326">
        <v>29</v>
      </c>
      <c r="F242" s="163">
        <v>28</v>
      </c>
      <c r="G242" s="163">
        <v>20</v>
      </c>
      <c r="H242" s="163">
        <v>12</v>
      </c>
      <c r="I242" s="163">
        <v>9</v>
      </c>
      <c r="J242" s="191"/>
      <c r="K242" s="183"/>
      <c r="L242" s="183"/>
    </row>
    <row r="243" spans="1:12" s="19" customFormat="1" ht="12" x14ac:dyDescent="0.3">
      <c r="A243" s="190"/>
      <c r="D243" s="163"/>
      <c r="E243" s="163"/>
      <c r="F243" s="163"/>
      <c r="G243" s="163"/>
      <c r="H243" s="163"/>
      <c r="I243" s="163"/>
      <c r="K243" s="183"/>
      <c r="L243" s="183"/>
    </row>
    <row r="244" spans="1:12" s="19" customFormat="1" ht="12" x14ac:dyDescent="0.3">
      <c r="D244" s="183"/>
      <c r="E244" s="183"/>
      <c r="F244" s="163"/>
      <c r="G244" s="163"/>
      <c r="H244" s="163"/>
      <c r="I244" s="161"/>
      <c r="J244" s="106"/>
      <c r="K244" s="184"/>
      <c r="L244" s="184"/>
    </row>
    <row r="245" spans="1:12" s="19" customFormat="1" ht="14.25" customHeight="1" x14ac:dyDescent="0.3">
      <c r="A245" s="187" t="s">
        <v>1010</v>
      </c>
      <c r="C245" s="304"/>
      <c r="D245" s="880" t="s">
        <v>994</v>
      </c>
      <c r="E245" s="881"/>
      <c r="F245" s="882" t="s">
        <v>995</v>
      </c>
      <c r="G245" s="882"/>
      <c r="H245" s="882" t="s">
        <v>996</v>
      </c>
      <c r="I245" s="882"/>
      <c r="J245" s="351"/>
      <c r="K245" s="883" t="s">
        <v>997</v>
      </c>
      <c r="L245" s="883"/>
    </row>
    <row r="246" spans="1:12" s="19" customFormat="1" ht="13.5" customHeight="1" thickBot="1" x14ac:dyDescent="0.35">
      <c r="A246" s="430" t="s">
        <v>1011</v>
      </c>
      <c r="B246" s="394"/>
      <c r="C246" s="377"/>
      <c r="D246" s="317" t="s">
        <v>998</v>
      </c>
      <c r="E246" s="318" t="s">
        <v>999</v>
      </c>
      <c r="F246" s="431" t="s">
        <v>998</v>
      </c>
      <c r="G246" s="432" t="s">
        <v>999</v>
      </c>
      <c r="H246" s="431" t="s">
        <v>998</v>
      </c>
      <c r="I246" s="431" t="s">
        <v>999</v>
      </c>
      <c r="J246" s="85"/>
      <c r="K246" s="433" t="s">
        <v>998</v>
      </c>
      <c r="L246" s="433" t="s">
        <v>999</v>
      </c>
    </row>
    <row r="247" spans="1:12" s="19" customFormat="1" ht="13.5" customHeight="1" x14ac:dyDescent="0.3">
      <c r="A247" s="185" t="s">
        <v>972</v>
      </c>
      <c r="C247" s="304"/>
      <c r="D247" s="319">
        <v>19801</v>
      </c>
      <c r="E247" s="320">
        <v>45965</v>
      </c>
      <c r="F247" s="161">
        <v>10507</v>
      </c>
      <c r="G247" s="161">
        <v>25148</v>
      </c>
      <c r="H247" s="161">
        <v>9294</v>
      </c>
      <c r="I247" s="161">
        <v>20817</v>
      </c>
      <c r="J247" s="85"/>
      <c r="K247" s="186">
        <v>0.18245901790403876</v>
      </c>
      <c r="L247" s="186">
        <v>0.32725784058951268</v>
      </c>
    </row>
    <row r="248" spans="1:12" s="19" customFormat="1" ht="13.5" customHeight="1" x14ac:dyDescent="0.3">
      <c r="A248" s="185" t="s">
        <v>973</v>
      </c>
      <c r="C248" s="304"/>
      <c r="D248" s="319">
        <v>26611</v>
      </c>
      <c r="E248" s="320">
        <v>39552</v>
      </c>
      <c r="F248" s="161">
        <v>14501</v>
      </c>
      <c r="G248" s="161">
        <v>21578</v>
      </c>
      <c r="H248" s="161">
        <v>12110</v>
      </c>
      <c r="I248" s="161">
        <v>17974</v>
      </c>
      <c r="J248" s="85"/>
      <c r="K248" s="186">
        <v>0.24521069266422785</v>
      </c>
      <c r="L248" s="186">
        <v>0.2815990886760884</v>
      </c>
    </row>
    <row r="249" spans="1:12" s="19" customFormat="1" ht="12" customHeight="1" x14ac:dyDescent="0.3">
      <c r="A249" s="185" t="s">
        <v>974</v>
      </c>
      <c r="C249" s="304"/>
      <c r="D249" s="319">
        <v>25475</v>
      </c>
      <c r="E249" s="320">
        <v>24260</v>
      </c>
      <c r="F249" s="161">
        <v>13798</v>
      </c>
      <c r="G249" s="161">
        <v>13476</v>
      </c>
      <c r="H249" s="161">
        <v>11677</v>
      </c>
      <c r="I249" s="161">
        <v>10784</v>
      </c>
      <c r="J249" s="85"/>
      <c r="K249" s="186">
        <v>0.23474286556766769</v>
      </c>
      <c r="L249" s="186">
        <v>0.17272436011533943</v>
      </c>
    </row>
    <row r="250" spans="1:12" s="19" customFormat="1" ht="13.5" customHeight="1" x14ac:dyDescent="0.3">
      <c r="A250" s="185" t="s">
        <v>975</v>
      </c>
      <c r="C250" s="304"/>
      <c r="D250" s="319">
        <v>17496</v>
      </c>
      <c r="E250" s="320">
        <v>14047</v>
      </c>
      <c r="F250" s="161">
        <v>9634</v>
      </c>
      <c r="G250" s="161">
        <v>7864</v>
      </c>
      <c r="H250" s="161">
        <v>7862</v>
      </c>
      <c r="I250" s="161">
        <v>6183</v>
      </c>
      <c r="J250" s="85"/>
      <c r="K250" s="186">
        <v>0.16121928070547256</v>
      </c>
      <c r="L250" s="186">
        <v>0.10001067957708874</v>
      </c>
    </row>
    <row r="251" spans="1:12" s="19" customFormat="1" ht="12.75" customHeight="1" x14ac:dyDescent="0.3">
      <c r="A251" s="185" t="s">
        <v>976</v>
      </c>
      <c r="C251" s="304"/>
      <c r="D251" s="319">
        <v>11120</v>
      </c>
      <c r="E251" s="320">
        <v>8520</v>
      </c>
      <c r="F251" s="161">
        <v>5980</v>
      </c>
      <c r="G251" s="161">
        <v>4652</v>
      </c>
      <c r="H251" s="161">
        <v>5140</v>
      </c>
      <c r="I251" s="161">
        <v>3868</v>
      </c>
      <c r="J251" s="85"/>
      <c r="K251" s="186">
        <v>0.10246675819872285</v>
      </c>
      <c r="L251" s="186">
        <v>6.0659997864084582E-2</v>
      </c>
    </row>
    <row r="252" spans="1:12" s="19" customFormat="1" ht="13.5" customHeight="1" x14ac:dyDescent="0.3">
      <c r="A252" s="185" t="s">
        <v>977</v>
      </c>
      <c r="C252" s="304"/>
      <c r="D252" s="319">
        <v>5354</v>
      </c>
      <c r="E252" s="320">
        <v>4417</v>
      </c>
      <c r="F252" s="161">
        <v>2710</v>
      </c>
      <c r="G252" s="161">
        <v>2307</v>
      </c>
      <c r="H252" s="161">
        <v>2644</v>
      </c>
      <c r="I252" s="161">
        <v>2110</v>
      </c>
      <c r="J252" s="85"/>
      <c r="K252" s="186">
        <v>4.933516397445703E-2</v>
      </c>
      <c r="L252" s="186">
        <v>3.1447794667331171E-2</v>
      </c>
    </row>
    <row r="253" spans="1:12" s="19" customFormat="1" ht="13.5" customHeight="1" x14ac:dyDescent="0.3">
      <c r="A253" s="185" t="s">
        <v>978</v>
      </c>
      <c r="C253" s="304"/>
      <c r="D253" s="319">
        <v>2177</v>
      </c>
      <c r="E253" s="320">
        <v>2720</v>
      </c>
      <c r="F253" s="161">
        <v>1096</v>
      </c>
      <c r="G253" s="161">
        <v>1334</v>
      </c>
      <c r="H253" s="161">
        <v>1081</v>
      </c>
      <c r="I253" s="161">
        <v>1386</v>
      </c>
      <c r="J253" s="85"/>
      <c r="K253" s="186">
        <v>2.0060263722897452E-2</v>
      </c>
      <c r="L253" s="186">
        <v>1.936563312092841E-2</v>
      </c>
    </row>
    <row r="254" spans="1:12" s="19" customFormat="1" ht="13.5" customHeight="1" thickBot="1" x14ac:dyDescent="0.35">
      <c r="A254" s="434" t="s">
        <v>979</v>
      </c>
      <c r="B254" s="394"/>
      <c r="C254" s="377"/>
      <c r="D254" s="321">
        <v>489</v>
      </c>
      <c r="E254" s="322">
        <v>974</v>
      </c>
      <c r="F254" s="435">
        <v>236</v>
      </c>
      <c r="G254" s="435">
        <v>468</v>
      </c>
      <c r="H254" s="435">
        <v>253</v>
      </c>
      <c r="I254" s="435">
        <v>506</v>
      </c>
      <c r="J254" s="85"/>
      <c r="K254" s="436">
        <v>4.5059572625157805E-3</v>
      </c>
      <c r="L254" s="436">
        <v>6.9346053896265705E-3</v>
      </c>
    </row>
    <row r="255" spans="1:12" s="19" customFormat="1" ht="14.25" customHeight="1" x14ac:dyDescent="0.3">
      <c r="A255" s="187" t="s">
        <v>1008</v>
      </c>
      <c r="C255" s="304"/>
      <c r="D255" s="323">
        <v>108523</v>
      </c>
      <c r="E255" s="324">
        <v>140455</v>
      </c>
      <c r="F255" s="162">
        <v>58462</v>
      </c>
      <c r="G255" s="162">
        <v>76827</v>
      </c>
      <c r="H255" s="162">
        <v>50061</v>
      </c>
      <c r="I255" s="162">
        <v>63628</v>
      </c>
      <c r="J255" s="188"/>
      <c r="K255" s="189"/>
      <c r="L255" s="189"/>
    </row>
    <row r="256" spans="1:12" s="19" customFormat="1" ht="13.5" customHeight="1" x14ac:dyDescent="0.3">
      <c r="A256" s="190" t="s">
        <v>1009</v>
      </c>
      <c r="C256" s="304"/>
      <c r="D256" s="325">
        <v>27</v>
      </c>
      <c r="E256" s="326">
        <v>46</v>
      </c>
      <c r="F256" s="163">
        <v>7</v>
      </c>
      <c r="G256" s="163">
        <v>12</v>
      </c>
      <c r="H256" s="163">
        <v>20</v>
      </c>
      <c r="I256" s="163">
        <v>34</v>
      </c>
      <c r="J256" s="191"/>
      <c r="K256" s="183"/>
      <c r="L256" s="183"/>
    </row>
    <row r="257" spans="1:12" s="19" customFormat="1" ht="12" x14ac:dyDescent="0.3">
      <c r="A257" s="190"/>
      <c r="D257" s="163"/>
      <c r="E257" s="163"/>
      <c r="F257" s="163"/>
      <c r="G257" s="163"/>
      <c r="H257" s="163"/>
      <c r="I257" s="163"/>
      <c r="K257" s="183"/>
      <c r="L257" s="183"/>
    </row>
    <row r="258" spans="1:12" s="19" customFormat="1" ht="12" x14ac:dyDescent="0.3">
      <c r="D258" s="183"/>
      <c r="E258" s="183"/>
      <c r="F258" s="163"/>
      <c r="G258" s="163"/>
      <c r="H258" s="163"/>
      <c r="I258" s="161"/>
      <c r="J258" s="106"/>
      <c r="K258" s="184"/>
      <c r="L258" s="184"/>
    </row>
    <row r="259" spans="1:12" s="19" customFormat="1" ht="14.25" customHeight="1" x14ac:dyDescent="0.3">
      <c r="A259" s="187" t="s">
        <v>87</v>
      </c>
      <c r="C259" s="304"/>
      <c r="D259" s="880" t="s">
        <v>994</v>
      </c>
      <c r="E259" s="881"/>
      <c r="F259" s="882" t="s">
        <v>995</v>
      </c>
      <c r="G259" s="882"/>
      <c r="H259" s="882" t="s">
        <v>996</v>
      </c>
      <c r="I259" s="882"/>
      <c r="J259" s="351"/>
      <c r="K259" s="883" t="s">
        <v>997</v>
      </c>
      <c r="L259" s="883"/>
    </row>
    <row r="260" spans="1:12" s="19" customFormat="1" ht="13.5" customHeight="1" thickBot="1" x14ac:dyDescent="0.35">
      <c r="A260" s="430" t="s">
        <v>971</v>
      </c>
      <c r="B260" s="394"/>
      <c r="C260" s="377"/>
      <c r="D260" s="317" t="s">
        <v>998</v>
      </c>
      <c r="E260" s="318" t="s">
        <v>999</v>
      </c>
      <c r="F260" s="431" t="s">
        <v>998</v>
      </c>
      <c r="G260" s="432" t="s">
        <v>999</v>
      </c>
      <c r="H260" s="431" t="s">
        <v>998</v>
      </c>
      <c r="I260" s="431" t="s">
        <v>999</v>
      </c>
      <c r="J260" s="85"/>
      <c r="K260" s="433" t="s">
        <v>998</v>
      </c>
      <c r="L260" s="433" t="s">
        <v>999</v>
      </c>
    </row>
    <row r="261" spans="1:12" s="19" customFormat="1" ht="13.5" customHeight="1" x14ac:dyDescent="0.3">
      <c r="A261" s="185" t="s">
        <v>972</v>
      </c>
      <c r="C261" s="304"/>
      <c r="D261" s="319">
        <v>18821</v>
      </c>
      <c r="E261" s="320">
        <v>45584</v>
      </c>
      <c r="F261" s="161">
        <v>9726</v>
      </c>
      <c r="G261" s="161">
        <v>24827</v>
      </c>
      <c r="H261" s="161">
        <v>9095</v>
      </c>
      <c r="I261" s="161">
        <v>20757</v>
      </c>
      <c r="J261" s="85"/>
      <c r="K261" s="186">
        <v>0.17188441798023707</v>
      </c>
      <c r="L261" s="186">
        <v>0.31836626368023691</v>
      </c>
    </row>
    <row r="262" spans="1:12" s="19" customFormat="1" ht="13.5" customHeight="1" x14ac:dyDescent="0.3">
      <c r="A262" s="185" t="s">
        <v>973</v>
      </c>
      <c r="C262" s="304"/>
      <c r="D262" s="319">
        <v>26587</v>
      </c>
      <c r="E262" s="320">
        <v>38865</v>
      </c>
      <c r="F262" s="161">
        <v>14917</v>
      </c>
      <c r="G262" s="161">
        <v>22029</v>
      </c>
      <c r="H262" s="161">
        <v>11670</v>
      </c>
      <c r="I262" s="161">
        <v>16836</v>
      </c>
      <c r="J262" s="85"/>
      <c r="K262" s="186">
        <v>0.2428080878189556</v>
      </c>
      <c r="L262" s="186">
        <v>0.27143964632178852</v>
      </c>
    </row>
    <row r="263" spans="1:12" s="19" customFormat="1" ht="12" customHeight="1" x14ac:dyDescent="0.3">
      <c r="A263" s="185" t="s">
        <v>974</v>
      </c>
      <c r="C263" s="304"/>
      <c r="D263" s="319">
        <v>25464</v>
      </c>
      <c r="E263" s="320">
        <v>25641</v>
      </c>
      <c r="F263" s="161">
        <v>14318</v>
      </c>
      <c r="G263" s="161">
        <v>14597</v>
      </c>
      <c r="H263" s="161">
        <v>11146</v>
      </c>
      <c r="I263" s="161">
        <v>11044</v>
      </c>
      <c r="J263" s="85"/>
      <c r="K263" s="186">
        <v>0.23255219273411387</v>
      </c>
      <c r="L263" s="186">
        <v>0.17908102332013326</v>
      </c>
    </row>
    <row r="264" spans="1:12" s="19" customFormat="1" ht="13.5" customHeight="1" x14ac:dyDescent="0.3">
      <c r="A264" s="185" t="s">
        <v>975</v>
      </c>
      <c r="C264" s="304"/>
      <c r="D264" s="319">
        <v>17057</v>
      </c>
      <c r="E264" s="320">
        <v>14073</v>
      </c>
      <c r="F264" s="161">
        <v>9602</v>
      </c>
      <c r="G264" s="161">
        <v>8131</v>
      </c>
      <c r="H264" s="161">
        <v>7455</v>
      </c>
      <c r="I264" s="161">
        <v>5942</v>
      </c>
      <c r="J264" s="85"/>
      <c r="K264" s="186">
        <v>0.15577453469469763</v>
      </c>
      <c r="L264" s="186">
        <v>9.8288180694365873E-2</v>
      </c>
    </row>
    <row r="265" spans="1:12" s="19" customFormat="1" ht="12.75" customHeight="1" x14ac:dyDescent="0.3">
      <c r="A265" s="185" t="s">
        <v>976</v>
      </c>
      <c r="C265" s="304"/>
      <c r="D265" s="319">
        <v>12045</v>
      </c>
      <c r="E265" s="320">
        <v>9485</v>
      </c>
      <c r="F265" s="161">
        <v>6572</v>
      </c>
      <c r="G265" s="161">
        <v>5156</v>
      </c>
      <c r="H265" s="161">
        <v>5473</v>
      </c>
      <c r="I265" s="161">
        <v>4329</v>
      </c>
      <c r="J265" s="85"/>
      <c r="K265" s="186">
        <v>0.11000200916911725</v>
      </c>
      <c r="L265" s="186">
        <v>6.6244822986290086E-2</v>
      </c>
    </row>
    <row r="266" spans="1:12" s="19" customFormat="1" ht="13.5" customHeight="1" x14ac:dyDescent="0.3">
      <c r="A266" s="185" t="s">
        <v>977</v>
      </c>
      <c r="C266" s="304"/>
      <c r="D266" s="319">
        <v>6375</v>
      </c>
      <c r="E266" s="320">
        <v>5196</v>
      </c>
      <c r="F266" s="161">
        <v>3308</v>
      </c>
      <c r="G266" s="161">
        <v>2598</v>
      </c>
      <c r="H266" s="161">
        <v>3067</v>
      </c>
      <c r="I266" s="161">
        <v>2598</v>
      </c>
      <c r="J266" s="85"/>
      <c r="K266" s="186">
        <v>5.8220241465597546E-2</v>
      </c>
      <c r="L266" s="186">
        <v>3.6289731179416265E-2</v>
      </c>
    </row>
    <row r="267" spans="1:12" s="19" customFormat="1" ht="13.5" customHeight="1" x14ac:dyDescent="0.3">
      <c r="A267" s="185" t="s">
        <v>978</v>
      </c>
      <c r="C267" s="304"/>
      <c r="D267" s="319">
        <v>2586</v>
      </c>
      <c r="E267" s="320">
        <v>3246</v>
      </c>
      <c r="F267" s="161">
        <v>1260</v>
      </c>
      <c r="G267" s="161">
        <v>1602</v>
      </c>
      <c r="H267" s="161">
        <v>1326</v>
      </c>
      <c r="I267" s="161">
        <v>1644</v>
      </c>
      <c r="J267" s="85"/>
      <c r="K267" s="186">
        <v>2.3616869714515334E-2</v>
      </c>
      <c r="L267" s="186">
        <v>2.2670605736794688E-2</v>
      </c>
    </row>
    <row r="268" spans="1:12" s="19" customFormat="1" ht="13.5" customHeight="1" thickBot="1" x14ac:dyDescent="0.35">
      <c r="A268" s="434" t="s">
        <v>979</v>
      </c>
      <c r="B268" s="394"/>
      <c r="C268" s="377"/>
      <c r="D268" s="321">
        <v>563</v>
      </c>
      <c r="E268" s="322">
        <v>1091</v>
      </c>
      <c r="F268" s="435">
        <v>269</v>
      </c>
      <c r="G268" s="435">
        <v>525</v>
      </c>
      <c r="H268" s="435">
        <v>294</v>
      </c>
      <c r="I268" s="435">
        <v>566</v>
      </c>
      <c r="J268" s="85"/>
      <c r="K268" s="436">
        <v>5.1416464227657128E-3</v>
      </c>
      <c r="L268" s="436">
        <v>7.6197260809744306E-3</v>
      </c>
    </row>
    <row r="269" spans="1:12" s="19" customFormat="1" ht="14.25" customHeight="1" x14ac:dyDescent="0.3">
      <c r="A269" s="187" t="s">
        <v>1008</v>
      </c>
      <c r="C269" s="304"/>
      <c r="D269" s="323">
        <v>109498</v>
      </c>
      <c r="E269" s="324">
        <v>143181</v>
      </c>
      <c r="F269" s="162">
        <v>59972</v>
      </c>
      <c r="G269" s="162">
        <v>79465</v>
      </c>
      <c r="H269" s="162">
        <v>49526</v>
      </c>
      <c r="I269" s="162">
        <v>63716</v>
      </c>
      <c r="J269" s="188"/>
      <c r="K269" s="189"/>
      <c r="L269" s="189"/>
    </row>
    <row r="270" spans="1:12" s="19" customFormat="1" ht="13.5" customHeight="1" x14ac:dyDescent="0.3">
      <c r="A270" s="190" t="s">
        <v>1009</v>
      </c>
      <c r="C270" s="304"/>
      <c r="D270" s="325">
        <v>66</v>
      </c>
      <c r="E270" s="326">
        <v>83</v>
      </c>
      <c r="F270" s="163">
        <v>41</v>
      </c>
      <c r="G270" s="163">
        <v>54</v>
      </c>
      <c r="H270" s="163">
        <v>25</v>
      </c>
      <c r="I270" s="163">
        <v>29</v>
      </c>
      <c r="J270" s="191"/>
      <c r="K270" s="183"/>
      <c r="L270" s="183"/>
    </row>
    <row r="271" spans="1:12" s="19" customFormat="1" ht="12" x14ac:dyDescent="0.3">
      <c r="A271" s="190"/>
      <c r="D271" s="163"/>
      <c r="E271" s="163"/>
      <c r="F271" s="163"/>
      <c r="G271" s="163"/>
      <c r="H271" s="163"/>
      <c r="I271" s="163"/>
      <c r="K271" s="183"/>
      <c r="L271" s="183"/>
    </row>
    <row r="272" spans="1:12" s="19" customFormat="1" ht="12" x14ac:dyDescent="0.3">
      <c r="D272" s="183"/>
      <c r="E272" s="183"/>
      <c r="F272" s="163"/>
      <c r="G272" s="163"/>
      <c r="H272" s="163"/>
      <c r="I272" s="161"/>
      <c r="J272" s="106"/>
      <c r="K272" s="184"/>
      <c r="L272" s="184"/>
    </row>
    <row r="273" spans="1:12" s="19" customFormat="1" ht="14.25" customHeight="1" x14ac:dyDescent="0.3">
      <c r="A273" s="187" t="s">
        <v>86</v>
      </c>
      <c r="C273" s="304"/>
      <c r="D273" s="880" t="s">
        <v>994</v>
      </c>
      <c r="E273" s="881"/>
      <c r="F273" s="882" t="s">
        <v>995</v>
      </c>
      <c r="G273" s="882"/>
      <c r="H273" s="882" t="s">
        <v>996</v>
      </c>
      <c r="I273" s="882"/>
      <c r="J273" s="351"/>
      <c r="K273" s="883" t="s">
        <v>997</v>
      </c>
      <c r="L273" s="883"/>
    </row>
    <row r="274" spans="1:12" s="19" customFormat="1" ht="13.5" customHeight="1" thickBot="1" x14ac:dyDescent="0.35">
      <c r="A274" s="430" t="s">
        <v>971</v>
      </c>
      <c r="B274" s="394"/>
      <c r="C274" s="377"/>
      <c r="D274" s="317" t="s">
        <v>998</v>
      </c>
      <c r="E274" s="318" t="s">
        <v>999</v>
      </c>
      <c r="F274" s="431" t="s">
        <v>998</v>
      </c>
      <c r="G274" s="432" t="s">
        <v>999</v>
      </c>
      <c r="H274" s="431" t="s">
        <v>998</v>
      </c>
      <c r="I274" s="431" t="s">
        <v>999</v>
      </c>
      <c r="J274" s="85"/>
      <c r="K274" s="433" t="s">
        <v>998</v>
      </c>
      <c r="L274" s="433" t="s">
        <v>999</v>
      </c>
    </row>
    <row r="275" spans="1:12" s="19" customFormat="1" ht="13.5" customHeight="1" x14ac:dyDescent="0.3">
      <c r="A275" s="185" t="s">
        <v>972</v>
      </c>
      <c r="C275" s="304"/>
      <c r="D275" s="319">
        <v>17254</v>
      </c>
      <c r="E275" s="320">
        <v>43501</v>
      </c>
      <c r="F275" s="161">
        <v>8854</v>
      </c>
      <c r="G275" s="161">
        <v>22185</v>
      </c>
      <c r="H275" s="161">
        <v>8400</v>
      </c>
      <c r="I275" s="161">
        <v>21316</v>
      </c>
      <c r="J275" s="85"/>
      <c r="K275" s="186">
        <v>0.16669887154119647</v>
      </c>
      <c r="L275" s="186">
        <v>0.32283464566929132</v>
      </c>
    </row>
    <row r="276" spans="1:12" s="19" customFormat="1" ht="13.5" customHeight="1" x14ac:dyDescent="0.3">
      <c r="A276" s="185" t="s">
        <v>973</v>
      </c>
      <c r="C276" s="304"/>
      <c r="D276" s="319">
        <v>24901</v>
      </c>
      <c r="E276" s="320">
        <v>36273</v>
      </c>
      <c r="F276" s="161">
        <v>13092</v>
      </c>
      <c r="G276" s="161">
        <v>19101</v>
      </c>
      <c r="H276" s="161">
        <v>11809</v>
      </c>
      <c r="I276" s="161">
        <v>17172</v>
      </c>
      <c r="J276" s="85"/>
      <c r="K276" s="186">
        <v>0.24058007420003091</v>
      </c>
      <c r="L276" s="186">
        <v>0.26919337721804565</v>
      </c>
    </row>
    <row r="277" spans="1:12" s="19" customFormat="1" ht="12" customHeight="1" x14ac:dyDescent="0.3">
      <c r="A277" s="185" t="s">
        <v>974</v>
      </c>
      <c r="C277" s="304"/>
      <c r="D277" s="319">
        <v>24113</v>
      </c>
      <c r="E277" s="320">
        <v>23905</v>
      </c>
      <c r="F277" s="161">
        <v>12864</v>
      </c>
      <c r="G277" s="161">
        <v>12971</v>
      </c>
      <c r="H277" s="161">
        <v>11249</v>
      </c>
      <c r="I277" s="161">
        <v>10934</v>
      </c>
      <c r="J277" s="85"/>
      <c r="K277" s="186">
        <v>0.2329668418611841</v>
      </c>
      <c r="L277" s="186">
        <v>0.17740654708453621</v>
      </c>
    </row>
    <row r="278" spans="1:12" s="19" customFormat="1" ht="13.5" customHeight="1" x14ac:dyDescent="0.3">
      <c r="A278" s="185" t="s">
        <v>975</v>
      </c>
      <c r="C278" s="304"/>
      <c r="D278" s="319">
        <v>16115</v>
      </c>
      <c r="E278" s="320">
        <v>12704</v>
      </c>
      <c r="F278" s="161">
        <v>8421</v>
      </c>
      <c r="G278" s="161">
        <v>6890</v>
      </c>
      <c r="H278" s="161">
        <v>7694</v>
      </c>
      <c r="I278" s="161">
        <v>5814</v>
      </c>
      <c r="J278" s="85"/>
      <c r="K278" s="186">
        <v>0.15569446591436079</v>
      </c>
      <c r="L278" s="186">
        <v>9.428039214231114E-2</v>
      </c>
    </row>
    <row r="279" spans="1:12" s="19" customFormat="1" ht="12.75" customHeight="1" x14ac:dyDescent="0.3">
      <c r="A279" s="185" t="s">
        <v>976</v>
      </c>
      <c r="C279" s="304"/>
      <c r="D279" s="319">
        <v>11469</v>
      </c>
      <c r="E279" s="320">
        <v>8651</v>
      </c>
      <c r="F279" s="161">
        <v>6069</v>
      </c>
      <c r="G279" s="161">
        <v>4579</v>
      </c>
      <c r="H279" s="161">
        <v>5400</v>
      </c>
      <c r="I279" s="161">
        <v>4072</v>
      </c>
      <c r="J279" s="85"/>
      <c r="K279" s="186">
        <v>0.11080731179471325</v>
      </c>
      <c r="L279" s="186">
        <v>6.4201800411140875E-2</v>
      </c>
    </row>
    <row r="280" spans="1:12" s="19" customFormat="1" ht="13.5" customHeight="1" x14ac:dyDescent="0.3">
      <c r="A280" s="185" t="s">
        <v>977</v>
      </c>
      <c r="C280" s="304"/>
      <c r="D280" s="319">
        <v>6472</v>
      </c>
      <c r="E280" s="320">
        <v>5170</v>
      </c>
      <c r="F280" s="161">
        <v>3241</v>
      </c>
      <c r="G280" s="161">
        <v>2569</v>
      </c>
      <c r="H280" s="161">
        <v>3231</v>
      </c>
      <c r="I280" s="161">
        <v>2601</v>
      </c>
      <c r="J280" s="85"/>
      <c r="K280" s="186">
        <v>6.2528984387076825E-2</v>
      </c>
      <c r="L280" s="186">
        <v>3.8368201147335378E-2</v>
      </c>
    </row>
    <row r="281" spans="1:12" s="19" customFormat="1" ht="13.5" customHeight="1" x14ac:dyDescent="0.3">
      <c r="A281" s="185" t="s">
        <v>978</v>
      </c>
      <c r="C281" s="304"/>
      <c r="D281" s="319">
        <v>2582</v>
      </c>
      <c r="E281" s="320">
        <v>3394</v>
      </c>
      <c r="F281" s="161">
        <v>1266</v>
      </c>
      <c r="G281" s="161">
        <v>1628</v>
      </c>
      <c r="H281" s="161">
        <v>1316</v>
      </c>
      <c r="I281" s="161">
        <v>1766</v>
      </c>
      <c r="J281" s="85"/>
      <c r="K281" s="186">
        <v>2.494589581078992E-2</v>
      </c>
      <c r="L281" s="186">
        <v>2.5187944815097923E-2</v>
      </c>
    </row>
    <row r="282" spans="1:12" s="19" customFormat="1" ht="13.5" customHeight="1" thickBot="1" x14ac:dyDescent="0.35">
      <c r="A282" s="434" t="s">
        <v>979</v>
      </c>
      <c r="B282" s="394"/>
      <c r="C282" s="377"/>
      <c r="D282" s="321">
        <v>598</v>
      </c>
      <c r="E282" s="322">
        <v>1149</v>
      </c>
      <c r="F282" s="435">
        <v>306</v>
      </c>
      <c r="G282" s="435">
        <v>565</v>
      </c>
      <c r="H282" s="435">
        <v>292</v>
      </c>
      <c r="I282" s="435">
        <v>584</v>
      </c>
      <c r="J282" s="85"/>
      <c r="K282" s="436">
        <v>5.7775544906477046E-3</v>
      </c>
      <c r="L282" s="436">
        <v>8.5270915122414599E-3</v>
      </c>
    </row>
    <row r="283" spans="1:12" s="19" customFormat="1" ht="14.25" customHeight="1" x14ac:dyDescent="0.3">
      <c r="A283" s="187" t="s">
        <v>1008</v>
      </c>
      <c r="C283" s="304"/>
      <c r="D283" s="323">
        <v>103504</v>
      </c>
      <c r="E283" s="324">
        <v>134747</v>
      </c>
      <c r="F283" s="162">
        <v>54113</v>
      </c>
      <c r="G283" s="162">
        <v>70488</v>
      </c>
      <c r="H283" s="162">
        <v>49391</v>
      </c>
      <c r="I283" s="162">
        <v>64259</v>
      </c>
      <c r="J283" s="188"/>
      <c r="K283" s="189"/>
      <c r="L283" s="189"/>
    </row>
    <row r="284" spans="1:12" s="19" customFormat="1" ht="13.5" customHeight="1" x14ac:dyDescent="0.3">
      <c r="A284" s="190" t="s">
        <v>1009</v>
      </c>
      <c r="C284" s="304"/>
      <c r="D284" s="325">
        <v>60</v>
      </c>
      <c r="E284" s="326">
        <v>95</v>
      </c>
      <c r="F284" s="163">
        <v>23</v>
      </c>
      <c r="G284" s="163">
        <v>43</v>
      </c>
      <c r="H284" s="163">
        <v>37</v>
      </c>
      <c r="I284" s="163">
        <v>52</v>
      </c>
      <c r="J284" s="191"/>
      <c r="K284" s="183"/>
      <c r="L284" s="183"/>
    </row>
    <row r="285" spans="1:12" s="19" customFormat="1" ht="12" x14ac:dyDescent="0.3">
      <c r="A285" s="190"/>
      <c r="D285" s="163"/>
      <c r="E285" s="163"/>
      <c r="F285" s="163"/>
      <c r="G285" s="163"/>
      <c r="H285" s="163"/>
      <c r="I285" s="163"/>
      <c r="K285" s="183"/>
      <c r="L285" s="183"/>
    </row>
    <row r="286" spans="1:12" s="19" customFormat="1" ht="12" x14ac:dyDescent="0.3">
      <c r="D286" s="183"/>
      <c r="E286" s="183"/>
      <c r="F286" s="163"/>
      <c r="G286" s="163"/>
      <c r="H286" s="163"/>
      <c r="I286" s="161"/>
      <c r="J286" s="106"/>
      <c r="K286" s="184"/>
      <c r="L286" s="184"/>
    </row>
    <row r="287" spans="1:12" s="19" customFormat="1" ht="12" customHeight="1" x14ac:dyDescent="0.3">
      <c r="A287" s="185" t="s">
        <v>105</v>
      </c>
      <c r="B287" s="185"/>
      <c r="C287" s="185"/>
      <c r="D287" s="185"/>
      <c r="E287" s="185"/>
      <c r="F287" s="185"/>
      <c r="G287" s="183"/>
      <c r="H287" s="185"/>
      <c r="I287" s="185"/>
      <c r="J287" s="185"/>
    </row>
    <row r="288" spans="1:12" s="19" customFormat="1" ht="13.5" customHeight="1" x14ac:dyDescent="0.3">
      <c r="A288" s="185" t="s">
        <v>1012</v>
      </c>
      <c r="B288" s="185"/>
      <c r="C288" s="185"/>
      <c r="D288" s="185"/>
      <c r="E288" s="185"/>
      <c r="F288" s="185"/>
      <c r="G288" s="185"/>
      <c r="H288" s="185"/>
      <c r="I288" s="185"/>
      <c r="J288" s="185"/>
    </row>
    <row r="289" spans="1:29" s="19" customFormat="1" ht="24.75" customHeight="1" x14ac:dyDescent="0.3">
      <c r="A289" s="884" t="s">
        <v>1013</v>
      </c>
      <c r="B289" s="884"/>
      <c r="C289" s="884"/>
      <c r="D289" s="884"/>
      <c r="E289" s="884"/>
      <c r="F289" s="884"/>
      <c r="G289" s="884"/>
      <c r="H289" s="884"/>
      <c r="I289" s="884"/>
      <c r="J289" s="884"/>
      <c r="K289" s="884"/>
      <c r="L289" s="884"/>
      <c r="M289" s="884"/>
    </row>
    <row r="290" spans="1:29" s="19" customFormat="1" ht="12.75" customHeight="1" x14ac:dyDescent="0.3">
      <c r="A290" s="185" t="s">
        <v>1014</v>
      </c>
      <c r="B290" s="185"/>
      <c r="C290" s="185"/>
      <c r="D290" s="185"/>
      <c r="E290" s="185"/>
      <c r="F290" s="185"/>
      <c r="G290" s="185"/>
      <c r="H290" s="185"/>
      <c r="I290" s="185"/>
      <c r="J290" s="185"/>
      <c r="K290" s="185"/>
      <c r="L290" s="185"/>
      <c r="M290" s="185"/>
    </row>
    <row r="291" spans="1:29" s="19" customFormat="1" ht="12.75" customHeight="1" x14ac:dyDescent="0.3">
      <c r="A291" s="185" t="s">
        <v>1015</v>
      </c>
      <c r="B291" s="185"/>
      <c r="C291" s="185"/>
      <c r="D291" s="185"/>
      <c r="E291" s="185"/>
      <c r="F291" s="185"/>
      <c r="G291" s="185"/>
      <c r="H291" s="185"/>
      <c r="I291" s="185"/>
      <c r="J291" s="185"/>
      <c r="K291" s="185"/>
      <c r="L291" s="185"/>
      <c r="M291" s="185"/>
    </row>
    <row r="292" spans="1:29" s="19" customFormat="1" ht="12" customHeight="1" x14ac:dyDescent="0.3">
      <c r="A292" s="885" t="s">
        <v>1016</v>
      </c>
      <c r="B292" s="885"/>
      <c r="C292" s="885"/>
      <c r="D292" s="885"/>
      <c r="E292" s="885"/>
      <c r="F292" s="885"/>
      <c r="G292" s="885"/>
      <c r="H292" s="885"/>
      <c r="I292" s="885"/>
      <c r="J292" s="885"/>
      <c r="K292" s="885"/>
      <c r="L292" s="885"/>
      <c r="M292" s="885"/>
    </row>
    <row r="293" spans="1:29" s="19" customFormat="1" ht="24.75" customHeight="1" x14ac:dyDescent="0.3">
      <c r="A293" s="885" t="s">
        <v>1017</v>
      </c>
      <c r="B293" s="885"/>
      <c r="C293" s="885"/>
      <c r="D293" s="885"/>
      <c r="E293" s="885"/>
      <c r="F293" s="885"/>
      <c r="G293" s="885"/>
      <c r="H293" s="885"/>
      <c r="I293" s="885"/>
      <c r="J293" s="885"/>
      <c r="K293" s="885"/>
      <c r="L293" s="885"/>
      <c r="M293" s="885"/>
    </row>
    <row r="294" spans="1:29" s="19" customFormat="1" ht="11.5" x14ac:dyDescent="0.3">
      <c r="A294" s="185"/>
      <c r="B294" s="185"/>
      <c r="C294" s="185"/>
      <c r="D294" s="185"/>
      <c r="E294" s="185"/>
      <c r="F294" s="185"/>
      <c r="G294" s="185"/>
      <c r="H294" s="185"/>
      <c r="I294" s="185"/>
      <c r="J294" s="185"/>
      <c r="K294" s="185"/>
      <c r="L294" s="185"/>
      <c r="M294" s="185"/>
    </row>
    <row r="295" spans="1:29" s="19" customFormat="1" ht="13.5" customHeight="1" x14ac:dyDescent="0.3">
      <c r="B295" s="185"/>
      <c r="C295" s="185"/>
      <c r="D295" s="185"/>
      <c r="E295" s="185"/>
      <c r="F295" s="185"/>
      <c r="G295" s="185"/>
    </row>
    <row r="296" spans="1:29" ht="14" x14ac:dyDescent="0.3">
      <c r="A296" s="19" t="s">
        <v>111</v>
      </c>
      <c r="B296" s="7"/>
      <c r="C296" s="41"/>
      <c r="D296" s="41"/>
      <c r="E296" s="41"/>
      <c r="F296" s="41"/>
      <c r="G296" s="41"/>
      <c r="H296" s="41"/>
      <c r="I296" s="41"/>
      <c r="J296" s="7"/>
      <c r="K296" s="19"/>
      <c r="L296" s="19"/>
      <c r="M296" s="19"/>
      <c r="N296" s="19"/>
      <c r="O296" s="19"/>
      <c r="P296" s="19"/>
      <c r="Q296" s="19"/>
      <c r="R296" s="19"/>
      <c r="S296" s="19"/>
      <c r="T296" s="40"/>
      <c r="U296" s="40"/>
      <c r="V296" s="40"/>
      <c r="W296" s="40"/>
      <c r="X296" s="40"/>
      <c r="Y296" s="40"/>
      <c r="Z296" s="19"/>
      <c r="AA296" s="41"/>
      <c r="AB296" s="41"/>
      <c r="AC296" s="41"/>
    </row>
    <row r="297" spans="1:29" s="41" customFormat="1" ht="13.5" customHeight="1" x14ac:dyDescent="0.3">
      <c r="A297" s="19" t="s">
        <v>2</v>
      </c>
      <c r="B297" s="7"/>
      <c r="J297" s="7"/>
      <c r="K297" s="19"/>
      <c r="L297" s="19"/>
      <c r="M297" s="19"/>
      <c r="N297" s="19"/>
      <c r="O297" s="19"/>
      <c r="P297" s="19"/>
      <c r="Q297" s="19"/>
      <c r="R297" s="19"/>
      <c r="S297" s="19"/>
      <c r="T297" s="40"/>
      <c r="U297" s="40"/>
      <c r="V297" s="40"/>
      <c r="W297" s="40"/>
      <c r="X297" s="40"/>
      <c r="Y297" s="40"/>
      <c r="Z297" s="19"/>
    </row>
    <row r="298" spans="1:29" s="41" customFormat="1" ht="14" x14ac:dyDescent="0.3">
      <c r="A298" s="19"/>
      <c r="B298" s="7"/>
      <c r="J298" s="7"/>
      <c r="K298" s="19"/>
      <c r="L298" s="19"/>
      <c r="M298" s="19"/>
      <c r="N298" s="19"/>
      <c r="O298" s="19"/>
      <c r="P298" s="19"/>
      <c r="Q298" s="19"/>
      <c r="R298" s="19"/>
      <c r="S298" s="19"/>
      <c r="T298" s="40"/>
      <c r="U298" s="40"/>
      <c r="V298" s="40"/>
      <c r="W298" s="40"/>
      <c r="X298" s="40"/>
      <c r="Y298" s="40"/>
      <c r="Z298" s="19"/>
    </row>
    <row r="299" spans="1:29" s="41" customFormat="1" ht="14" x14ac:dyDescent="0.3">
      <c r="A299" s="51" t="s">
        <v>112</v>
      </c>
      <c r="B299" s="7"/>
      <c r="J299" s="7"/>
      <c r="K299" s="19"/>
      <c r="L299" s="19"/>
      <c r="M299" s="19"/>
      <c r="N299" s="19"/>
      <c r="O299" s="19"/>
      <c r="P299" s="19"/>
      <c r="Q299" s="19"/>
      <c r="R299" s="19"/>
      <c r="S299" s="19"/>
      <c r="T299" s="40"/>
      <c r="U299" s="40"/>
      <c r="V299" s="40"/>
      <c r="W299" s="40"/>
      <c r="X299" s="40"/>
      <c r="Y299" s="40"/>
      <c r="Z299" s="19"/>
    </row>
    <row r="300" spans="1:29" s="41" customFormat="1" ht="14" x14ac:dyDescent="0.3">
      <c r="A300" s="51" t="s">
        <v>113</v>
      </c>
      <c r="B300" s="7"/>
      <c r="J300" s="7"/>
      <c r="K300" s="19"/>
      <c r="L300" s="19"/>
      <c r="M300" s="19"/>
      <c r="N300" s="19"/>
      <c r="O300" s="19"/>
      <c r="P300" s="19"/>
      <c r="Q300" s="19"/>
      <c r="R300" s="19"/>
      <c r="S300" s="19"/>
      <c r="T300" s="40"/>
      <c r="U300" s="40"/>
      <c r="V300" s="40"/>
      <c r="W300" s="40"/>
      <c r="X300" s="40"/>
      <c r="Y300" s="40"/>
      <c r="Z300" s="19"/>
    </row>
    <row r="301" spans="1:29" s="41" customFormat="1" ht="14" x14ac:dyDescent="0.3">
      <c r="A301" s="371" t="s">
        <v>114</v>
      </c>
      <c r="B301" s="7"/>
      <c r="F301" s="7"/>
      <c r="J301" s="7"/>
      <c r="K301" s="19"/>
      <c r="L301" s="19"/>
      <c r="M301" s="19"/>
      <c r="N301" s="19"/>
      <c r="O301" s="19"/>
      <c r="P301" s="19"/>
      <c r="Q301" s="19"/>
      <c r="R301" s="19"/>
      <c r="S301" s="19"/>
      <c r="T301" s="40"/>
      <c r="U301" s="40"/>
      <c r="V301" s="40"/>
      <c r="W301" s="40"/>
      <c r="X301" s="40"/>
      <c r="Y301" s="40"/>
      <c r="Z301" s="19"/>
      <c r="AA301" s="12"/>
      <c r="AB301" s="12"/>
      <c r="AC301" s="12"/>
    </row>
    <row r="302" spans="1:29" s="41" customFormat="1" ht="14" x14ac:dyDescent="0.3">
      <c r="A302" s="372" t="s">
        <v>115</v>
      </c>
      <c r="B302" s="7"/>
      <c r="C302" s="12"/>
      <c r="D302" s="12"/>
      <c r="E302" s="12"/>
      <c r="F302" s="12"/>
      <c r="G302" s="12"/>
      <c r="H302" s="12"/>
      <c r="I302" s="12"/>
      <c r="J302" s="7"/>
      <c r="K302" s="12"/>
      <c r="L302" s="12"/>
      <c r="M302" s="12"/>
      <c r="N302" s="12"/>
      <c r="O302" s="12"/>
      <c r="P302" s="12"/>
      <c r="Q302" s="12"/>
      <c r="R302" s="12"/>
      <c r="S302" s="12"/>
      <c r="T302" s="13"/>
      <c r="U302" s="13"/>
      <c r="V302" s="13"/>
      <c r="W302" s="13"/>
      <c r="X302" s="13"/>
      <c r="Y302" s="13"/>
      <c r="Z302" s="12"/>
      <c r="AA302" s="12"/>
      <c r="AB302" s="12"/>
      <c r="AC302" s="12"/>
    </row>
    <row r="303" spans="1:29" ht="13" x14ac:dyDescent="0.3">
      <c r="A303" s="192"/>
      <c r="B303" s="192"/>
      <c r="C303" s="192"/>
      <c r="D303" s="192"/>
      <c r="E303" s="192"/>
      <c r="F303" s="192"/>
      <c r="G303" s="192"/>
      <c r="H303" s="19"/>
      <c r="I303" s="19"/>
      <c r="J303" s="19"/>
      <c r="K303" s="19"/>
      <c r="L303" s="19"/>
      <c r="M303" s="19"/>
      <c r="N303" s="19"/>
      <c r="O303" s="19"/>
      <c r="P303" s="19"/>
      <c r="Q303" s="19"/>
      <c r="R303" s="19"/>
      <c r="S303" s="19"/>
    </row>
    <row r="304" spans="1:29" x14ac:dyDescent="0.3">
      <c r="A304" s="829"/>
      <c r="B304" s="829"/>
      <c r="C304" s="829"/>
      <c r="D304" s="829"/>
      <c r="E304" s="829"/>
      <c r="F304" s="829"/>
      <c r="G304" s="829"/>
      <c r="H304" s="19"/>
      <c r="I304" s="19"/>
      <c r="J304" s="19"/>
      <c r="K304" s="19"/>
      <c r="L304" s="19"/>
      <c r="M304" s="19"/>
      <c r="N304" s="19"/>
      <c r="O304" s="19"/>
      <c r="P304" s="19"/>
      <c r="Q304" s="19"/>
      <c r="R304" s="19"/>
      <c r="S304" s="19"/>
    </row>
    <row r="305" spans="1:19" x14ac:dyDescent="0.3">
      <c r="A305" s="829"/>
      <c r="B305" s="829"/>
      <c r="C305" s="829"/>
      <c r="D305" s="829"/>
      <c r="E305" s="829"/>
      <c r="F305" s="829"/>
      <c r="G305" s="829"/>
      <c r="H305" s="19"/>
      <c r="I305" s="19"/>
      <c r="J305" s="19"/>
      <c r="K305" s="19"/>
      <c r="L305" s="19"/>
      <c r="M305" s="19"/>
      <c r="N305" s="19"/>
      <c r="O305" s="19"/>
      <c r="P305" s="19"/>
      <c r="Q305" s="19"/>
      <c r="R305" s="19"/>
      <c r="S305" s="19"/>
    </row>
    <row r="306" spans="1:19" x14ac:dyDescent="0.3">
      <c r="A306" s="829"/>
      <c r="B306" s="829"/>
      <c r="C306" s="829"/>
      <c r="D306" s="829"/>
      <c r="E306" s="829"/>
      <c r="F306" s="829"/>
      <c r="G306" s="829"/>
    </row>
    <row r="307" spans="1:19" x14ac:dyDescent="0.3">
      <c r="A307" s="829"/>
      <c r="B307" s="829"/>
      <c r="C307" s="829"/>
      <c r="D307" s="829"/>
      <c r="E307" s="829"/>
      <c r="F307" s="829"/>
      <c r="G307" s="829"/>
    </row>
    <row r="308" spans="1:19" x14ac:dyDescent="0.3">
      <c r="A308" s="829"/>
      <c r="B308" s="829"/>
      <c r="C308" s="829"/>
      <c r="D308" s="829"/>
      <c r="E308" s="829"/>
      <c r="F308" s="829"/>
      <c r="G308" s="829"/>
    </row>
    <row r="309" spans="1:19" x14ac:dyDescent="0.3">
      <c r="A309" s="829"/>
      <c r="B309" s="829"/>
      <c r="C309" s="829"/>
      <c r="D309" s="829"/>
      <c r="E309" s="829"/>
      <c r="F309" s="829"/>
      <c r="G309" s="829"/>
    </row>
    <row r="310" spans="1:19" x14ac:dyDescent="0.3">
      <c r="A310" s="829"/>
      <c r="B310" s="829"/>
      <c r="C310" s="829"/>
      <c r="D310" s="829"/>
      <c r="E310" s="829"/>
      <c r="F310" s="829"/>
      <c r="G310" s="829"/>
    </row>
    <row r="311" spans="1:19" ht="13.5" customHeight="1" x14ac:dyDescent="0.3">
      <c r="A311" s="829"/>
      <c r="B311" s="829"/>
      <c r="C311" s="829"/>
      <c r="D311" s="829"/>
      <c r="E311" s="829"/>
      <c r="F311" s="829"/>
      <c r="G311" s="829"/>
    </row>
    <row r="312" spans="1:19" ht="13.5" customHeight="1" x14ac:dyDescent="0.3">
      <c r="A312" s="829"/>
      <c r="B312" s="829"/>
      <c r="C312" s="829"/>
      <c r="D312" s="829"/>
      <c r="E312" s="829"/>
      <c r="F312" s="829"/>
      <c r="G312" s="829"/>
    </row>
    <row r="313" spans="1:19" x14ac:dyDescent="0.3">
      <c r="A313" s="829"/>
      <c r="B313" s="829"/>
      <c r="C313" s="829"/>
      <c r="D313" s="829"/>
      <c r="E313" s="829"/>
      <c r="F313" s="829"/>
      <c r="G313" s="829"/>
    </row>
    <row r="314" spans="1:19" ht="13.5" customHeight="1" x14ac:dyDescent="0.3">
      <c r="A314" s="829"/>
      <c r="B314" s="829"/>
      <c r="C314" s="829"/>
      <c r="D314" s="829"/>
      <c r="E314" s="829"/>
      <c r="F314" s="829"/>
      <c r="G314" s="829"/>
    </row>
    <row r="315" spans="1:19" ht="24.75" customHeight="1" x14ac:dyDescent="0.3"/>
    <row r="316" spans="1:19" ht="12.75" customHeight="1" x14ac:dyDescent="0.3"/>
    <row r="317" spans="1:19" ht="12.75" customHeight="1" x14ac:dyDescent="0.3"/>
    <row r="319" spans="1:19" ht="24.75" customHeight="1" x14ac:dyDescent="0.3"/>
    <row r="320" spans="1:19" ht="24.75" customHeight="1" x14ac:dyDescent="0.3"/>
  </sheetData>
  <mergeCells count="81">
    <mergeCell ref="R5:R6"/>
    <mergeCell ref="R18:R19"/>
    <mergeCell ref="R2:S3"/>
    <mergeCell ref="D119:E119"/>
    <mergeCell ref="F119:G119"/>
    <mergeCell ref="H119:I119"/>
    <mergeCell ref="K119:L119"/>
    <mergeCell ref="N2:O3"/>
    <mergeCell ref="M2:M3"/>
    <mergeCell ref="N47:P47"/>
    <mergeCell ref="P2:Q3"/>
    <mergeCell ref="A3:L3"/>
    <mergeCell ref="B90:B91"/>
    <mergeCell ref="D90:F90"/>
    <mergeCell ref="G90:I90"/>
    <mergeCell ref="K90:M90"/>
    <mergeCell ref="N90:P90"/>
    <mergeCell ref="B47:B48"/>
    <mergeCell ref="A292:M292"/>
    <mergeCell ref="A293:M293"/>
    <mergeCell ref="D259:E259"/>
    <mergeCell ref="F259:G259"/>
    <mergeCell ref="H259:I259"/>
    <mergeCell ref="K259:L259"/>
    <mergeCell ref="D273:E273"/>
    <mergeCell ref="F273:G273"/>
    <mergeCell ref="H273:I273"/>
    <mergeCell ref="K273:L273"/>
    <mergeCell ref="D245:E245"/>
    <mergeCell ref="F245:G245"/>
    <mergeCell ref="H245:I245"/>
    <mergeCell ref="K245:L245"/>
    <mergeCell ref="D203:E203"/>
    <mergeCell ref="F203:G203"/>
    <mergeCell ref="H203:I203"/>
    <mergeCell ref="K203:L203"/>
    <mergeCell ref="A289:M289"/>
    <mergeCell ref="D217:E217"/>
    <mergeCell ref="F217:G217"/>
    <mergeCell ref="H217:I217"/>
    <mergeCell ref="K217:L217"/>
    <mergeCell ref="D231:E231"/>
    <mergeCell ref="F231:G231"/>
    <mergeCell ref="H231:I231"/>
    <mergeCell ref="K231:L231"/>
    <mergeCell ref="D175:E175"/>
    <mergeCell ref="F175:G175"/>
    <mergeCell ref="H175:I175"/>
    <mergeCell ref="K175:L175"/>
    <mergeCell ref="D189:E189"/>
    <mergeCell ref="F189:G189"/>
    <mergeCell ref="H189:I189"/>
    <mergeCell ref="K189:L189"/>
    <mergeCell ref="D147:E147"/>
    <mergeCell ref="F147:G147"/>
    <mergeCell ref="H147:I147"/>
    <mergeCell ref="K147:L147"/>
    <mergeCell ref="D161:E161"/>
    <mergeCell ref="F161:G161"/>
    <mergeCell ref="H161:I161"/>
    <mergeCell ref="K161:L161"/>
    <mergeCell ref="D33:E33"/>
    <mergeCell ref="F33:G33"/>
    <mergeCell ref="H33:I33"/>
    <mergeCell ref="K33:L33"/>
    <mergeCell ref="D133:E133"/>
    <mergeCell ref="F133:G133"/>
    <mergeCell ref="H133:I133"/>
    <mergeCell ref="K133:L133"/>
    <mergeCell ref="D47:F47"/>
    <mergeCell ref="G47:I47"/>
    <mergeCell ref="K47:M47"/>
    <mergeCell ref="D75:E75"/>
    <mergeCell ref="F75:G75"/>
    <mergeCell ref="H75:I75"/>
    <mergeCell ref="K75:L75"/>
    <mergeCell ref="B5:B6"/>
    <mergeCell ref="D5:F5"/>
    <mergeCell ref="G5:I5"/>
    <mergeCell ref="K5:M5"/>
    <mergeCell ref="N5:P5"/>
  </mergeCells>
  <conditionalFormatting sqref="C301:C302">
    <cfRule type="expression" dxfId="26" priority="2" stopIfTrue="1">
      <formula>AND(#REF!&lt;0.5)</formula>
    </cfRule>
  </conditionalFormatting>
  <conditionalFormatting sqref="M301:M302">
    <cfRule type="expression" dxfId="25" priority="1" stopIfTrue="1">
      <formula>AND(#REF!&lt;0.5)</formula>
    </cfRule>
  </conditionalFormatting>
  <hyperlinks>
    <hyperlink ref="A1" location="Contents!A1" display="Return to contents" xr:uid="{7DF7FDAC-9DB0-4DD8-B52F-54D4AE07E144}"/>
    <hyperlink ref="A302" r:id="rId1" xr:uid="{5BF5EB0F-840A-4509-A5FD-DC38E49DBCDF}"/>
    <hyperlink ref="A301" r:id="rId2" display="CORE@communities.gov.uk  " xr:uid="{CF153AA8-9171-42F4-91DA-BB830AEC4AC0}"/>
  </hyperlinks>
  <pageMargins left="0.70866141732283472" right="0.70866141732283472" top="0.70866141732283472" bottom="0.74803149606299213" header="0.31496062992125984" footer="0.31496062992125984"/>
  <pageSetup paperSize="9" scale="60" fitToHeight="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03EC-F8C7-4E07-AF1B-BE34EA14B85A}">
  <sheetPr>
    <tabColor theme="9" tint="0.79998168889431442"/>
    <pageSetUpPr fitToPage="1"/>
  </sheetPr>
  <dimension ref="A1:AE50"/>
  <sheetViews>
    <sheetView showGridLines="0" workbookViewId="0">
      <selection activeCell="D29" sqref="D29"/>
    </sheetView>
  </sheetViews>
  <sheetFormatPr defaultColWidth="19.84375" defaultRowHeight="14" x14ac:dyDescent="0.3"/>
  <cols>
    <col min="1" max="1" width="21.84375" style="288" customWidth="1"/>
    <col min="2" max="2" width="9.61328125" style="287" customWidth="1"/>
    <col min="3" max="3" width="3.61328125" style="509" customWidth="1"/>
    <col min="4" max="9" width="9.61328125" style="288" customWidth="1"/>
    <col min="10" max="10" width="5.84375" style="288" customWidth="1"/>
    <col min="11" max="11" width="9.61328125" style="288" customWidth="1"/>
    <col min="12" max="12" width="10.61328125" style="288" customWidth="1"/>
    <col min="13" max="17" width="9.61328125" style="288" customWidth="1"/>
    <col min="18" max="18" width="2.61328125" style="288" customWidth="1"/>
    <col min="19" max="19" width="9.61328125" style="288" customWidth="1"/>
    <col min="20" max="25" width="9.61328125" style="289" customWidth="1"/>
    <col min="26" max="26" width="2.61328125" style="288" customWidth="1"/>
    <col min="27" max="29" width="9.61328125" style="288" customWidth="1"/>
    <col min="30" max="30" width="6.84375" style="288" bestFit="1" customWidth="1"/>
    <col min="31" max="16384" width="19.84375" style="288"/>
  </cols>
  <sheetData>
    <row r="1" spans="1:30" x14ac:dyDescent="0.3">
      <c r="A1" s="360" t="s">
        <v>61</v>
      </c>
    </row>
    <row r="2" spans="1:30" ht="14.25" customHeight="1" x14ac:dyDescent="0.3">
      <c r="K2" s="841" t="s">
        <v>62</v>
      </c>
      <c r="L2" s="840" t="s">
        <v>63</v>
      </c>
      <c r="M2" s="840"/>
      <c r="N2" s="840" t="s">
        <v>64</v>
      </c>
      <c r="O2" s="840"/>
      <c r="P2" s="840" t="s">
        <v>65</v>
      </c>
      <c r="Q2" s="840"/>
    </row>
    <row r="3" spans="1:30" s="9" customFormat="1" ht="21" customHeight="1" x14ac:dyDescent="0.3">
      <c r="A3" s="6" t="s">
        <v>11</v>
      </c>
      <c r="B3" s="7"/>
      <c r="C3" s="510"/>
      <c r="K3" s="841"/>
      <c r="L3" s="840"/>
      <c r="M3" s="840"/>
      <c r="N3" s="840"/>
      <c r="O3" s="840"/>
      <c r="P3" s="840"/>
      <c r="Q3" s="840"/>
      <c r="R3" s="8"/>
      <c r="S3" s="8"/>
      <c r="T3" s="10"/>
      <c r="U3" s="10"/>
      <c r="V3" s="10"/>
      <c r="W3" s="10"/>
      <c r="X3" s="10"/>
      <c r="Y3" s="11"/>
      <c r="Z3" s="8"/>
    </row>
    <row r="4" spans="1:30" s="12" customFormat="1" ht="15.5" x14ac:dyDescent="0.3">
      <c r="B4" s="285"/>
      <c r="C4" s="511"/>
      <c r="D4" s="286"/>
      <c r="E4" s="286"/>
      <c r="F4" s="286"/>
      <c r="G4" s="286"/>
      <c r="H4" s="286"/>
      <c r="I4" s="286"/>
      <c r="J4" s="286"/>
      <c r="K4" s="68"/>
      <c r="S4" s="286"/>
      <c r="T4" s="13"/>
      <c r="U4" s="13"/>
      <c r="V4" s="13"/>
      <c r="W4" s="13"/>
      <c r="X4" s="13"/>
      <c r="Y4" s="13"/>
      <c r="Z4" s="286"/>
      <c r="AD4" s="286"/>
    </row>
    <row r="5" spans="1:30" s="12" customFormat="1" ht="25.15" customHeight="1" x14ac:dyDescent="0.3">
      <c r="A5" s="373"/>
      <c r="B5" s="843" t="s">
        <v>66</v>
      </c>
      <c r="C5" s="512"/>
      <c r="D5" s="842" t="s">
        <v>67</v>
      </c>
      <c r="E5" s="842"/>
      <c r="F5" s="845"/>
      <c r="G5" s="842" t="s">
        <v>68</v>
      </c>
      <c r="H5" s="842"/>
      <c r="I5" s="845"/>
      <c r="J5" s="352"/>
      <c r="K5" s="846" t="s">
        <v>69</v>
      </c>
      <c r="L5" s="842" t="s">
        <v>70</v>
      </c>
      <c r="M5" s="842"/>
      <c r="N5" s="842"/>
      <c r="O5" s="842" t="s">
        <v>71</v>
      </c>
      <c r="P5" s="842"/>
      <c r="Q5" s="842"/>
      <c r="R5" s="351"/>
      <c r="S5" s="846" t="s">
        <v>72</v>
      </c>
      <c r="T5" s="848" t="s">
        <v>73</v>
      </c>
      <c r="U5" s="848"/>
      <c r="V5" s="848"/>
      <c r="W5" s="848" t="s">
        <v>74</v>
      </c>
      <c r="X5" s="848"/>
      <c r="Y5" s="848"/>
      <c r="Z5" s="350"/>
      <c r="AA5" s="846" t="s">
        <v>75</v>
      </c>
      <c r="AB5" s="846" t="s">
        <v>76</v>
      </c>
      <c r="AC5" s="842"/>
    </row>
    <row r="6" spans="1:30" s="12" customFormat="1" ht="25.15" customHeight="1" thickBot="1" x14ac:dyDescent="0.35">
      <c r="A6" s="374" t="s">
        <v>77</v>
      </c>
      <c r="B6" s="844"/>
      <c r="C6" s="513"/>
      <c r="D6" s="375" t="s">
        <v>78</v>
      </c>
      <c r="E6" s="375" t="s">
        <v>79</v>
      </c>
      <c r="F6" s="375" t="s">
        <v>80</v>
      </c>
      <c r="G6" s="375" t="s">
        <v>78</v>
      </c>
      <c r="H6" s="375" t="s">
        <v>79</v>
      </c>
      <c r="I6" s="375" t="s">
        <v>80</v>
      </c>
      <c r="J6" s="375"/>
      <c r="K6" s="847"/>
      <c r="L6" s="375" t="s">
        <v>78</v>
      </c>
      <c r="M6" s="375" t="s">
        <v>81</v>
      </c>
      <c r="N6" s="375" t="s">
        <v>80</v>
      </c>
      <c r="O6" s="375" t="s">
        <v>78</v>
      </c>
      <c r="P6" s="375" t="s">
        <v>79</v>
      </c>
      <c r="Q6" s="375" t="s">
        <v>80</v>
      </c>
      <c r="R6" s="350"/>
      <c r="S6" s="847"/>
      <c r="T6" s="376" t="s">
        <v>78</v>
      </c>
      <c r="U6" s="376" t="s">
        <v>81</v>
      </c>
      <c r="V6" s="376" t="s">
        <v>80</v>
      </c>
      <c r="W6" s="376" t="s">
        <v>78</v>
      </c>
      <c r="X6" s="376" t="s">
        <v>79</v>
      </c>
      <c r="Y6" s="376" t="s">
        <v>80</v>
      </c>
      <c r="Z6" s="350"/>
      <c r="AA6" s="847"/>
      <c r="AB6" s="375" t="s">
        <v>78</v>
      </c>
      <c r="AC6" s="375" t="s">
        <v>79</v>
      </c>
    </row>
    <row r="7" spans="1:30" s="19" customFormat="1" ht="13.5" customHeight="1" x14ac:dyDescent="0.3">
      <c r="A7" s="304" t="s">
        <v>82</v>
      </c>
      <c r="B7" s="15" t="s">
        <v>83</v>
      </c>
      <c r="C7" s="514"/>
      <c r="D7" s="17">
        <v>143503</v>
      </c>
      <c r="E7" s="17">
        <v>18854</v>
      </c>
      <c r="F7" s="16" t="s">
        <v>83</v>
      </c>
      <c r="G7" s="17">
        <v>76721</v>
      </c>
      <c r="H7" s="17">
        <v>391</v>
      </c>
      <c r="I7" s="16" t="s">
        <v>83</v>
      </c>
      <c r="J7" s="16"/>
      <c r="K7" s="16" t="s">
        <v>83</v>
      </c>
      <c r="L7" s="17">
        <v>143503</v>
      </c>
      <c r="M7" s="17">
        <v>18854</v>
      </c>
      <c r="N7" s="16" t="s">
        <v>83</v>
      </c>
      <c r="O7" s="17">
        <v>76721</v>
      </c>
      <c r="P7" s="17">
        <v>391</v>
      </c>
      <c r="Q7" s="16" t="s">
        <v>83</v>
      </c>
      <c r="R7" s="16"/>
      <c r="S7" s="16" t="s">
        <v>83</v>
      </c>
      <c r="T7" s="18" t="s">
        <v>83</v>
      </c>
      <c r="U7" s="18" t="s">
        <v>83</v>
      </c>
      <c r="V7" s="18" t="s">
        <v>83</v>
      </c>
      <c r="W7" s="18" t="s">
        <v>83</v>
      </c>
      <c r="X7" s="18" t="s">
        <v>83</v>
      </c>
      <c r="Y7" s="18" t="s">
        <v>83</v>
      </c>
      <c r="Z7" s="16"/>
      <c r="AA7" s="16" t="s">
        <v>83</v>
      </c>
      <c r="AB7" s="16" t="s">
        <v>83</v>
      </c>
      <c r="AC7" s="16" t="s">
        <v>83</v>
      </c>
    </row>
    <row r="8" spans="1:30" s="19" customFormat="1" ht="13.5" customHeight="1" x14ac:dyDescent="0.3">
      <c r="A8" s="304" t="s">
        <v>84</v>
      </c>
      <c r="B8" s="15" t="s">
        <v>83</v>
      </c>
      <c r="C8" s="514"/>
      <c r="D8" s="17">
        <v>128239</v>
      </c>
      <c r="E8" s="17">
        <v>28123</v>
      </c>
      <c r="F8" s="16" t="s">
        <v>83</v>
      </c>
      <c r="G8" s="17">
        <v>92406</v>
      </c>
      <c r="H8" s="17">
        <v>4423</v>
      </c>
      <c r="I8" s="16" t="s">
        <v>83</v>
      </c>
      <c r="J8" s="16"/>
      <c r="K8" s="16" t="s">
        <v>83</v>
      </c>
      <c r="L8" s="17">
        <v>128239</v>
      </c>
      <c r="M8" s="17">
        <v>28123</v>
      </c>
      <c r="N8" s="16" t="s">
        <v>83</v>
      </c>
      <c r="O8" s="17">
        <v>92406</v>
      </c>
      <c r="P8" s="17">
        <v>4423</v>
      </c>
      <c r="Q8" s="16" t="s">
        <v>83</v>
      </c>
      <c r="R8" s="16"/>
      <c r="S8" s="16" t="s">
        <v>83</v>
      </c>
      <c r="T8" s="18" t="s">
        <v>83</v>
      </c>
      <c r="U8" s="18" t="s">
        <v>83</v>
      </c>
      <c r="V8" s="18" t="s">
        <v>83</v>
      </c>
      <c r="W8" s="18" t="s">
        <v>83</v>
      </c>
      <c r="X8" s="18" t="s">
        <v>83</v>
      </c>
      <c r="Y8" s="18" t="s">
        <v>83</v>
      </c>
      <c r="Z8" s="16"/>
      <c r="AA8" s="16" t="s">
        <v>83</v>
      </c>
      <c r="AB8" s="16" t="s">
        <v>83</v>
      </c>
      <c r="AC8" s="16" t="s">
        <v>83</v>
      </c>
    </row>
    <row r="9" spans="1:30" s="19" customFormat="1" ht="13.5" customHeight="1" x14ac:dyDescent="0.3">
      <c r="A9" s="304" t="s">
        <v>85</v>
      </c>
      <c r="B9" s="15" t="s">
        <v>83</v>
      </c>
      <c r="C9" s="514"/>
      <c r="D9" s="17">
        <v>130014</v>
      </c>
      <c r="E9" s="17">
        <v>61151</v>
      </c>
      <c r="F9" s="16" t="s">
        <v>83</v>
      </c>
      <c r="G9" s="17">
        <v>92601</v>
      </c>
      <c r="H9" s="17">
        <v>10853</v>
      </c>
      <c r="I9" s="16" t="s">
        <v>83</v>
      </c>
      <c r="J9" s="16"/>
      <c r="K9" s="16" t="s">
        <v>83</v>
      </c>
      <c r="L9" s="17">
        <v>130014</v>
      </c>
      <c r="M9" s="17">
        <v>61151</v>
      </c>
      <c r="N9" s="16" t="s">
        <v>83</v>
      </c>
      <c r="O9" s="17">
        <v>92601</v>
      </c>
      <c r="P9" s="17">
        <v>10853</v>
      </c>
      <c r="Q9" s="16" t="s">
        <v>83</v>
      </c>
      <c r="R9" s="16"/>
      <c r="S9" s="16" t="s">
        <v>83</v>
      </c>
      <c r="T9" s="18" t="s">
        <v>83</v>
      </c>
      <c r="U9" s="18" t="s">
        <v>83</v>
      </c>
      <c r="V9" s="18" t="s">
        <v>83</v>
      </c>
      <c r="W9" s="18" t="s">
        <v>83</v>
      </c>
      <c r="X9" s="18" t="s">
        <v>83</v>
      </c>
      <c r="Y9" s="18" t="s">
        <v>83</v>
      </c>
      <c r="Z9" s="16"/>
      <c r="AA9" s="16" t="s">
        <v>83</v>
      </c>
      <c r="AB9" s="16" t="s">
        <v>83</v>
      </c>
      <c r="AC9" s="16" t="s">
        <v>83</v>
      </c>
    </row>
    <row r="10" spans="1:30" s="19" customFormat="1" ht="13.5" customHeight="1" x14ac:dyDescent="0.3">
      <c r="A10" s="304" t="s">
        <v>86</v>
      </c>
      <c r="B10" s="20">
        <v>366820</v>
      </c>
      <c r="C10" s="524"/>
      <c r="D10" s="17">
        <v>127290</v>
      </c>
      <c r="E10" s="17">
        <v>124709</v>
      </c>
      <c r="F10" s="17">
        <v>251999</v>
      </c>
      <c r="G10" s="17">
        <v>94127</v>
      </c>
      <c r="H10" s="17">
        <v>20694</v>
      </c>
      <c r="I10" s="17">
        <v>114821</v>
      </c>
      <c r="J10" s="17"/>
      <c r="K10" s="17">
        <v>366820</v>
      </c>
      <c r="L10" s="17">
        <v>127290</v>
      </c>
      <c r="M10" s="17">
        <v>124709</v>
      </c>
      <c r="N10" s="17">
        <v>251999</v>
      </c>
      <c r="O10" s="17">
        <v>94127</v>
      </c>
      <c r="P10" s="17">
        <v>20694</v>
      </c>
      <c r="Q10" s="17">
        <v>114821</v>
      </c>
      <c r="R10" s="17"/>
      <c r="S10" s="16" t="s">
        <v>83</v>
      </c>
      <c r="T10" s="18" t="s">
        <v>83</v>
      </c>
      <c r="U10" s="18" t="s">
        <v>83</v>
      </c>
      <c r="V10" s="18" t="s">
        <v>83</v>
      </c>
      <c r="W10" s="18" t="s">
        <v>83</v>
      </c>
      <c r="X10" s="18" t="s">
        <v>83</v>
      </c>
      <c r="Y10" s="18" t="s">
        <v>83</v>
      </c>
      <c r="Z10" s="16"/>
      <c r="AA10" s="16" t="s">
        <v>83</v>
      </c>
      <c r="AB10" s="16" t="s">
        <v>83</v>
      </c>
      <c r="AC10" s="16" t="s">
        <v>83</v>
      </c>
    </row>
    <row r="11" spans="1:30" s="19" customFormat="1" ht="13.5" customHeight="1" x14ac:dyDescent="0.3">
      <c r="A11" s="304" t="s">
        <v>87</v>
      </c>
      <c r="B11" s="20">
        <v>379082</v>
      </c>
      <c r="C11" s="523"/>
      <c r="D11" s="17">
        <v>143086</v>
      </c>
      <c r="E11" s="17">
        <v>121704</v>
      </c>
      <c r="F11" s="17">
        <v>264790</v>
      </c>
      <c r="G11" s="17">
        <v>96468</v>
      </c>
      <c r="H11" s="17">
        <v>17824</v>
      </c>
      <c r="I11" s="17">
        <v>114292</v>
      </c>
      <c r="J11" s="17"/>
      <c r="K11" s="17">
        <v>379082</v>
      </c>
      <c r="L11" s="17">
        <v>143086</v>
      </c>
      <c r="M11" s="17">
        <v>121704</v>
      </c>
      <c r="N11" s="17">
        <v>264790</v>
      </c>
      <c r="O11" s="17">
        <v>96468</v>
      </c>
      <c r="P11" s="17">
        <v>17824</v>
      </c>
      <c r="Q11" s="17">
        <v>114292</v>
      </c>
      <c r="R11" s="17"/>
      <c r="S11" s="16" t="s">
        <v>83</v>
      </c>
      <c r="T11" s="18" t="s">
        <v>83</v>
      </c>
      <c r="U11" s="18" t="s">
        <v>83</v>
      </c>
      <c r="V11" s="18" t="s">
        <v>83</v>
      </c>
      <c r="W11" s="18" t="s">
        <v>83</v>
      </c>
      <c r="X11" s="18" t="s">
        <v>83</v>
      </c>
      <c r="Y11" s="18" t="s">
        <v>83</v>
      </c>
      <c r="Z11" s="16"/>
      <c r="AA11" s="16" t="s">
        <v>83</v>
      </c>
      <c r="AB11" s="16" t="s">
        <v>83</v>
      </c>
      <c r="AC11" s="16" t="s">
        <v>83</v>
      </c>
    </row>
    <row r="12" spans="1:30" s="19" customFormat="1" ht="13.5" customHeight="1" x14ac:dyDescent="0.3">
      <c r="A12" s="304" t="s">
        <v>88</v>
      </c>
      <c r="B12" s="20">
        <v>367755</v>
      </c>
      <c r="C12" s="523"/>
      <c r="D12" s="17">
        <v>137819</v>
      </c>
      <c r="E12" s="17">
        <v>122416</v>
      </c>
      <c r="F12" s="17">
        <v>260235</v>
      </c>
      <c r="G12" s="17">
        <v>88767</v>
      </c>
      <c r="H12" s="17">
        <v>18753</v>
      </c>
      <c r="I12" s="17">
        <v>107520</v>
      </c>
      <c r="J12" s="17"/>
      <c r="K12" s="17">
        <v>367755</v>
      </c>
      <c r="L12" s="17">
        <v>137819</v>
      </c>
      <c r="M12" s="17">
        <v>122416</v>
      </c>
      <c r="N12" s="17">
        <v>260235</v>
      </c>
      <c r="O12" s="17">
        <v>88767</v>
      </c>
      <c r="P12" s="17">
        <v>18753</v>
      </c>
      <c r="Q12" s="17">
        <v>107520</v>
      </c>
      <c r="R12" s="17"/>
      <c r="S12" s="16" t="s">
        <v>83</v>
      </c>
      <c r="T12" s="18" t="s">
        <v>83</v>
      </c>
      <c r="U12" s="18" t="s">
        <v>83</v>
      </c>
      <c r="V12" s="18" t="s">
        <v>83</v>
      </c>
      <c r="W12" s="18" t="s">
        <v>83</v>
      </c>
      <c r="X12" s="18" t="s">
        <v>83</v>
      </c>
      <c r="Y12" s="18" t="s">
        <v>83</v>
      </c>
      <c r="Z12" s="16"/>
      <c r="AA12" s="16" t="s">
        <v>83</v>
      </c>
      <c r="AB12" s="16" t="s">
        <v>83</v>
      </c>
      <c r="AC12" s="16" t="s">
        <v>83</v>
      </c>
    </row>
    <row r="13" spans="1:30" s="19" customFormat="1" ht="13.5" customHeight="1" x14ac:dyDescent="0.3">
      <c r="A13" s="304" t="s">
        <v>89</v>
      </c>
      <c r="B13" s="20">
        <v>393625</v>
      </c>
      <c r="C13" s="523"/>
      <c r="D13" s="17">
        <v>151289</v>
      </c>
      <c r="E13" s="17">
        <v>117898</v>
      </c>
      <c r="F13" s="17">
        <v>269187</v>
      </c>
      <c r="G13" s="17">
        <v>108273</v>
      </c>
      <c r="H13" s="17">
        <v>16165</v>
      </c>
      <c r="I13" s="17">
        <v>124438</v>
      </c>
      <c r="J13" s="17"/>
      <c r="K13" s="17">
        <v>393625</v>
      </c>
      <c r="L13" s="17">
        <v>151289</v>
      </c>
      <c r="M13" s="17">
        <v>117898</v>
      </c>
      <c r="N13" s="17">
        <v>269187</v>
      </c>
      <c r="O13" s="17">
        <v>108273</v>
      </c>
      <c r="P13" s="17">
        <v>16165</v>
      </c>
      <c r="Q13" s="17">
        <v>124438</v>
      </c>
      <c r="R13" s="17"/>
      <c r="S13" s="16" t="s">
        <v>83</v>
      </c>
      <c r="T13" s="18" t="s">
        <v>83</v>
      </c>
      <c r="U13" s="18" t="s">
        <v>83</v>
      </c>
      <c r="V13" s="18" t="s">
        <v>83</v>
      </c>
      <c r="W13" s="18" t="s">
        <v>83</v>
      </c>
      <c r="X13" s="18" t="s">
        <v>83</v>
      </c>
      <c r="Y13" s="18" t="s">
        <v>83</v>
      </c>
      <c r="Z13" s="16"/>
      <c r="AA13" s="16" t="s">
        <v>83</v>
      </c>
      <c r="AB13" s="16" t="s">
        <v>83</v>
      </c>
      <c r="AC13" s="16" t="s">
        <v>83</v>
      </c>
    </row>
    <row r="14" spans="1:30" s="19" customFormat="1" ht="13.5" customHeight="1" x14ac:dyDescent="0.3">
      <c r="A14" s="304" t="s">
        <v>90</v>
      </c>
      <c r="B14" s="20">
        <v>394484</v>
      </c>
      <c r="C14" s="523"/>
      <c r="D14" s="17">
        <v>157535</v>
      </c>
      <c r="E14" s="17">
        <v>113143</v>
      </c>
      <c r="F14" s="17">
        <v>270678</v>
      </c>
      <c r="G14" s="17">
        <v>109671</v>
      </c>
      <c r="H14" s="17">
        <v>14135</v>
      </c>
      <c r="I14" s="17">
        <v>123806</v>
      </c>
      <c r="J14" s="656"/>
      <c r="K14" s="17">
        <v>389805</v>
      </c>
      <c r="L14" s="17">
        <v>152923</v>
      </c>
      <c r="M14" s="17">
        <v>113143</v>
      </c>
      <c r="N14" s="17">
        <v>266066</v>
      </c>
      <c r="O14" s="17">
        <v>109604</v>
      </c>
      <c r="P14" s="17">
        <v>14135</v>
      </c>
      <c r="Q14" s="17">
        <v>123739</v>
      </c>
      <c r="R14" s="17"/>
      <c r="S14" s="16" t="s">
        <v>83</v>
      </c>
      <c r="T14" s="18" t="s">
        <v>83</v>
      </c>
      <c r="U14" s="18" t="s">
        <v>83</v>
      </c>
      <c r="V14" s="18" t="s">
        <v>83</v>
      </c>
      <c r="W14" s="18" t="s">
        <v>83</v>
      </c>
      <c r="X14" s="18" t="s">
        <v>83</v>
      </c>
      <c r="Y14" s="18" t="s">
        <v>83</v>
      </c>
      <c r="Z14" s="16"/>
      <c r="AA14" s="16" t="s">
        <v>83</v>
      </c>
      <c r="AB14" s="16" t="s">
        <v>83</v>
      </c>
      <c r="AC14" s="16" t="s">
        <v>83</v>
      </c>
    </row>
    <row r="15" spans="1:30" s="19" customFormat="1" ht="13.5" customHeight="1" x14ac:dyDescent="0.3">
      <c r="A15" s="304" t="s">
        <v>91</v>
      </c>
      <c r="B15" s="20">
        <v>378043</v>
      </c>
      <c r="C15" s="523"/>
      <c r="D15" s="21">
        <v>153479</v>
      </c>
      <c r="E15" s="21">
        <v>106447</v>
      </c>
      <c r="F15" s="21">
        <v>259926</v>
      </c>
      <c r="G15" s="21">
        <v>105252</v>
      </c>
      <c r="H15" s="21">
        <v>12865</v>
      </c>
      <c r="I15" s="21">
        <v>118117</v>
      </c>
      <c r="J15" s="657"/>
      <c r="K15" s="17">
        <v>350135</v>
      </c>
      <c r="L15" s="21">
        <v>126476</v>
      </c>
      <c r="M15" s="21">
        <v>106254</v>
      </c>
      <c r="N15" s="21">
        <v>232730</v>
      </c>
      <c r="O15" s="21">
        <v>104540</v>
      </c>
      <c r="P15" s="21">
        <v>12865</v>
      </c>
      <c r="Q15" s="21">
        <v>117405</v>
      </c>
      <c r="R15" s="21"/>
      <c r="S15" s="17">
        <v>27908</v>
      </c>
      <c r="T15" s="23">
        <v>27003</v>
      </c>
      <c r="U15" s="23">
        <v>193</v>
      </c>
      <c r="V15" s="23">
        <v>27196</v>
      </c>
      <c r="W15" s="23">
        <v>712</v>
      </c>
      <c r="X15" s="18" t="s">
        <v>83</v>
      </c>
      <c r="Y15" s="23">
        <v>712</v>
      </c>
      <c r="Z15" s="21"/>
      <c r="AA15" s="16" t="s">
        <v>83</v>
      </c>
      <c r="AB15" s="16" t="s">
        <v>83</v>
      </c>
      <c r="AC15" s="16" t="s">
        <v>83</v>
      </c>
    </row>
    <row r="16" spans="1:30" s="19" customFormat="1" ht="13.5" customHeight="1" x14ac:dyDescent="0.3">
      <c r="A16" s="304" t="s">
        <v>92</v>
      </c>
      <c r="B16" s="20">
        <v>396471</v>
      </c>
      <c r="C16" s="523"/>
      <c r="D16" s="21">
        <v>170026</v>
      </c>
      <c r="E16" s="21">
        <v>112648</v>
      </c>
      <c r="F16" s="21">
        <v>282674</v>
      </c>
      <c r="G16" s="21">
        <v>100633</v>
      </c>
      <c r="H16" s="21">
        <v>13164</v>
      </c>
      <c r="I16" s="21">
        <v>113797</v>
      </c>
      <c r="J16" s="657"/>
      <c r="K16" s="17">
        <v>359077</v>
      </c>
      <c r="L16" s="21">
        <v>134178</v>
      </c>
      <c r="M16" s="21">
        <v>111946</v>
      </c>
      <c r="N16" s="21">
        <v>246124</v>
      </c>
      <c r="O16" s="21">
        <v>99789</v>
      </c>
      <c r="P16" s="21">
        <v>13164</v>
      </c>
      <c r="Q16" s="21">
        <v>112953</v>
      </c>
      <c r="R16" s="21"/>
      <c r="S16" s="17">
        <v>37394</v>
      </c>
      <c r="T16" s="23">
        <v>35848</v>
      </c>
      <c r="U16" s="23">
        <v>702</v>
      </c>
      <c r="V16" s="23">
        <v>36550</v>
      </c>
      <c r="W16" s="23">
        <v>844</v>
      </c>
      <c r="X16" s="18" t="s">
        <v>83</v>
      </c>
      <c r="Y16" s="23">
        <v>844</v>
      </c>
      <c r="Z16" s="21"/>
      <c r="AA16" s="16" t="s">
        <v>83</v>
      </c>
      <c r="AB16" s="16" t="s">
        <v>83</v>
      </c>
      <c r="AC16" s="16" t="s">
        <v>83</v>
      </c>
    </row>
    <row r="17" spans="1:31" s="19" customFormat="1" ht="14.25" customHeight="1" x14ac:dyDescent="0.3">
      <c r="A17" s="304" t="s">
        <v>93</v>
      </c>
      <c r="B17" s="20">
        <v>385343</v>
      </c>
      <c r="C17" s="523"/>
      <c r="D17" s="21">
        <v>169547</v>
      </c>
      <c r="E17" s="21">
        <v>103980</v>
      </c>
      <c r="F17" s="21">
        <v>273527</v>
      </c>
      <c r="G17" s="21">
        <v>98726</v>
      </c>
      <c r="H17" s="21">
        <v>13090</v>
      </c>
      <c r="I17" s="21">
        <v>111816</v>
      </c>
      <c r="J17" s="657"/>
      <c r="K17" s="17">
        <v>345279</v>
      </c>
      <c r="L17" s="21">
        <v>131362</v>
      </c>
      <c r="M17" s="21">
        <v>103252</v>
      </c>
      <c r="N17" s="21">
        <v>234614</v>
      </c>
      <c r="O17" s="21">
        <v>97664</v>
      </c>
      <c r="P17" s="21">
        <v>13054</v>
      </c>
      <c r="Q17" s="21">
        <v>110718</v>
      </c>
      <c r="R17" s="21"/>
      <c r="S17" s="17">
        <v>40011</v>
      </c>
      <c r="T17" s="23">
        <v>38185</v>
      </c>
      <c r="U17" s="23">
        <v>728</v>
      </c>
      <c r="V17" s="23">
        <v>38913</v>
      </c>
      <c r="W17" s="23">
        <v>1062</v>
      </c>
      <c r="X17" s="23">
        <v>36</v>
      </c>
      <c r="Y17" s="23">
        <v>1098</v>
      </c>
      <c r="Z17" s="21"/>
      <c r="AA17" s="16" t="s">
        <v>83</v>
      </c>
      <c r="AB17" s="16" t="s">
        <v>83</v>
      </c>
      <c r="AC17" s="16" t="s">
        <v>83</v>
      </c>
    </row>
    <row r="18" spans="1:31" s="19" customFormat="1" ht="14.25" customHeight="1" x14ac:dyDescent="0.3">
      <c r="A18" s="304" t="s">
        <v>94</v>
      </c>
      <c r="B18" s="20">
        <v>374586.30018399446</v>
      </c>
      <c r="C18" s="523"/>
      <c r="D18" s="21">
        <v>163988</v>
      </c>
      <c r="E18" s="21">
        <v>100481.16388210034</v>
      </c>
      <c r="F18" s="21">
        <v>264469.16388210037</v>
      </c>
      <c r="G18" s="21">
        <v>97175</v>
      </c>
      <c r="H18" s="21">
        <v>12942.136301995868</v>
      </c>
      <c r="I18" s="21">
        <v>110117.13630199587</v>
      </c>
      <c r="J18" s="657"/>
      <c r="K18" s="17">
        <v>327448.30018399446</v>
      </c>
      <c r="L18" s="21">
        <v>124415</v>
      </c>
      <c r="M18" s="21">
        <v>98154.163882100343</v>
      </c>
      <c r="N18" s="21">
        <v>222569.16388200744</v>
      </c>
      <c r="O18" s="21">
        <v>92107</v>
      </c>
      <c r="P18" s="21">
        <v>12772.136301995868</v>
      </c>
      <c r="Q18" s="21">
        <v>104879.13630198703</v>
      </c>
      <c r="R18" s="21"/>
      <c r="S18" s="17">
        <v>47138</v>
      </c>
      <c r="T18" s="23">
        <v>39573</v>
      </c>
      <c r="U18" s="23">
        <v>2327</v>
      </c>
      <c r="V18" s="23">
        <v>41900</v>
      </c>
      <c r="W18" s="23">
        <v>5068</v>
      </c>
      <c r="X18" s="23">
        <v>170</v>
      </c>
      <c r="Y18" s="23">
        <v>5238</v>
      </c>
      <c r="Z18" s="21"/>
      <c r="AA18" s="16" t="s">
        <v>83</v>
      </c>
      <c r="AB18" s="16" t="s">
        <v>83</v>
      </c>
      <c r="AC18" s="16" t="s">
        <v>83</v>
      </c>
      <c r="AD18" s="24"/>
    </row>
    <row r="19" spans="1:31" s="19" customFormat="1" ht="12.5" x14ac:dyDescent="0.3">
      <c r="A19" s="560" t="s">
        <v>95</v>
      </c>
      <c r="B19" s="20">
        <v>334602.03519140871</v>
      </c>
      <c r="C19" s="523"/>
      <c r="D19" s="21">
        <v>146809</v>
      </c>
      <c r="E19" s="21">
        <v>91350.839523543473</v>
      </c>
      <c r="F19" s="21">
        <v>238159.83952354349</v>
      </c>
      <c r="G19" s="21">
        <v>84671</v>
      </c>
      <c r="H19" s="21">
        <v>11771.195667865246</v>
      </c>
      <c r="I19" s="21">
        <v>96442.19566786525</v>
      </c>
      <c r="J19" s="658"/>
      <c r="K19" s="17">
        <v>290060.03519140871</v>
      </c>
      <c r="L19" s="21">
        <v>110312</v>
      </c>
      <c r="M19" s="21">
        <v>89205.839523543473</v>
      </c>
      <c r="N19" s="21">
        <v>199517.83952354349</v>
      </c>
      <c r="O19" s="21">
        <v>79159</v>
      </c>
      <c r="P19" s="21">
        <v>11383.195667865246</v>
      </c>
      <c r="Q19" s="21">
        <v>90542.19566786525</v>
      </c>
      <c r="R19" s="21"/>
      <c r="S19" s="17">
        <v>44542</v>
      </c>
      <c r="T19" s="23">
        <v>36497</v>
      </c>
      <c r="U19" s="23">
        <v>2145</v>
      </c>
      <c r="V19" s="23">
        <v>38642</v>
      </c>
      <c r="W19" s="23">
        <v>5512</v>
      </c>
      <c r="X19" s="23">
        <v>388</v>
      </c>
      <c r="Y19" s="23">
        <v>5900</v>
      </c>
      <c r="Z19" s="21"/>
      <c r="AA19" s="16" t="s">
        <v>83</v>
      </c>
      <c r="AB19" s="16" t="s">
        <v>83</v>
      </c>
      <c r="AC19" s="16" t="s">
        <v>83</v>
      </c>
    </row>
    <row r="20" spans="1:31" s="19" customFormat="1" ht="12.5" x14ac:dyDescent="0.3">
      <c r="A20" s="560" t="s">
        <v>96</v>
      </c>
      <c r="B20" s="20">
        <v>312988.65681551135</v>
      </c>
      <c r="C20" s="523"/>
      <c r="D20" s="21">
        <v>142234</v>
      </c>
      <c r="E20" s="21">
        <v>84788</v>
      </c>
      <c r="F20" s="21">
        <f>D20+E20</f>
        <v>227022</v>
      </c>
      <c r="G20" s="21">
        <v>74929</v>
      </c>
      <c r="H20" s="21">
        <v>11038</v>
      </c>
      <c r="I20" s="21">
        <f>G20+H20</f>
        <v>85967</v>
      </c>
      <c r="J20" s="658"/>
      <c r="K20" s="17">
        <v>272805.656815511</v>
      </c>
      <c r="L20" s="21">
        <v>108574</v>
      </c>
      <c r="M20" s="21">
        <v>82680.604950007662</v>
      </c>
      <c r="N20" s="21">
        <v>191254.60494998045</v>
      </c>
      <c r="O20" s="21">
        <v>70789</v>
      </c>
      <c r="P20" s="21">
        <v>10762.051865503703</v>
      </c>
      <c r="Q20" s="21">
        <v>81551.051865496236</v>
      </c>
      <c r="R20" s="21"/>
      <c r="S20" s="17">
        <v>39941</v>
      </c>
      <c r="T20" s="23">
        <v>33535</v>
      </c>
      <c r="U20" s="23">
        <v>2096</v>
      </c>
      <c r="V20" s="23">
        <v>35631</v>
      </c>
      <c r="W20" s="23">
        <v>4036</v>
      </c>
      <c r="X20" s="23">
        <v>274</v>
      </c>
      <c r="Y20" s="23">
        <v>4310</v>
      </c>
      <c r="Z20" s="21"/>
      <c r="AA20" s="16">
        <v>242</v>
      </c>
      <c r="AB20" s="16">
        <v>229</v>
      </c>
      <c r="AC20" s="16">
        <v>13</v>
      </c>
    </row>
    <row r="21" spans="1:31" s="27" customFormat="1" ht="12.5" x14ac:dyDescent="0.3">
      <c r="A21" s="560" t="s">
        <v>97</v>
      </c>
      <c r="B21" s="20">
        <v>313963.93613076094</v>
      </c>
      <c r="C21" s="523"/>
      <c r="D21" s="21">
        <v>145209</v>
      </c>
      <c r="E21" s="21">
        <v>85069.228986307498</v>
      </c>
      <c r="F21" s="21">
        <v>230278.2289862858</v>
      </c>
      <c r="G21" s="21">
        <v>73154</v>
      </c>
      <c r="H21" s="21">
        <v>10531.707144475162</v>
      </c>
      <c r="I21" s="21">
        <v>83685.707144475164</v>
      </c>
      <c r="J21" s="657"/>
      <c r="K21" s="17">
        <v>272829.93613078265</v>
      </c>
      <c r="L21" s="21">
        <v>111734</v>
      </c>
      <c r="M21" s="21">
        <v>82069.228986307498</v>
      </c>
      <c r="N21" s="21">
        <v>193803.22898630751</v>
      </c>
      <c r="O21" s="21">
        <v>68893</v>
      </c>
      <c r="P21" s="21">
        <v>10133.707144475162</v>
      </c>
      <c r="Q21" s="21">
        <v>79026.707144475164</v>
      </c>
      <c r="R21" s="21"/>
      <c r="S21" s="17">
        <v>40495</v>
      </c>
      <c r="T21" s="23">
        <v>33208</v>
      </c>
      <c r="U21" s="23">
        <v>2726</v>
      </c>
      <c r="V21" s="23">
        <v>35934</v>
      </c>
      <c r="W21" s="23">
        <v>4166</v>
      </c>
      <c r="X21" s="23">
        <v>395</v>
      </c>
      <c r="Y21" s="23">
        <v>4561</v>
      </c>
      <c r="Z21" s="21"/>
      <c r="AA21" s="16">
        <v>639</v>
      </c>
      <c r="AB21" s="16">
        <v>362</v>
      </c>
      <c r="AC21" s="16">
        <v>277</v>
      </c>
    </row>
    <row r="22" spans="1:31" s="27" customFormat="1" ht="13" thickBot="1" x14ac:dyDescent="0.35">
      <c r="A22" s="377" t="s">
        <v>98</v>
      </c>
      <c r="B22" s="378">
        <v>306187.22071551759</v>
      </c>
      <c r="C22" s="523"/>
      <c r="D22" s="379">
        <v>143786</v>
      </c>
      <c r="E22" s="379">
        <v>82488.0407535501</v>
      </c>
      <c r="F22" s="379">
        <v>226274.0407535501</v>
      </c>
      <c r="G22" s="379">
        <v>69678</v>
      </c>
      <c r="H22" s="379">
        <v>10235.179961967504</v>
      </c>
      <c r="I22" s="379">
        <v>79913.1799619675</v>
      </c>
      <c r="J22" s="657"/>
      <c r="K22" s="380">
        <v>264239.22071551759</v>
      </c>
      <c r="L22" s="379">
        <v>108699</v>
      </c>
      <c r="M22" s="379">
        <v>79618.0407535501</v>
      </c>
      <c r="N22" s="379">
        <v>188317.0407535501</v>
      </c>
      <c r="O22" s="379">
        <v>65938</v>
      </c>
      <c r="P22" s="379">
        <v>9984.1799619675039</v>
      </c>
      <c r="Q22" s="379">
        <v>75922.1799619675</v>
      </c>
      <c r="R22" s="21"/>
      <c r="S22" s="380">
        <v>41343</v>
      </c>
      <c r="T22" s="381">
        <v>34555</v>
      </c>
      <c r="U22" s="381">
        <v>2853</v>
      </c>
      <c r="V22" s="381">
        <v>37408</v>
      </c>
      <c r="W22" s="381">
        <v>3688</v>
      </c>
      <c r="X22" s="381">
        <v>247</v>
      </c>
      <c r="Y22" s="381">
        <v>3935</v>
      </c>
      <c r="Z22" s="21"/>
      <c r="AA22" s="382">
        <v>605</v>
      </c>
      <c r="AB22" s="382">
        <v>584</v>
      </c>
      <c r="AC22" s="382">
        <v>21</v>
      </c>
    </row>
    <row r="23" spans="1:31" s="27" customFormat="1" ht="13" x14ac:dyDescent="0.3">
      <c r="A23" s="383" t="s">
        <v>99</v>
      </c>
      <c r="B23" s="660">
        <v>245898</v>
      </c>
      <c r="C23" s="661"/>
      <c r="D23" s="662">
        <v>115010</v>
      </c>
      <c r="E23" s="662">
        <v>63338</v>
      </c>
      <c r="F23" s="662">
        <v>178348</v>
      </c>
      <c r="G23" s="662">
        <v>58613</v>
      </c>
      <c r="H23" s="662">
        <v>8937</v>
      </c>
      <c r="I23" s="662">
        <v>67550</v>
      </c>
      <c r="J23" s="657"/>
      <c r="K23" s="663">
        <v>213340</v>
      </c>
      <c r="L23" s="662">
        <v>87703</v>
      </c>
      <c r="M23" s="662">
        <v>61017</v>
      </c>
      <c r="N23" s="662">
        <v>148720</v>
      </c>
      <c r="O23" s="662">
        <v>55825</v>
      </c>
      <c r="P23" s="662">
        <v>8795</v>
      </c>
      <c r="Q23" s="662">
        <v>64620</v>
      </c>
      <c r="R23" s="662" t="s">
        <v>100</v>
      </c>
      <c r="S23" s="663">
        <v>31912</v>
      </c>
      <c r="T23" s="663">
        <v>26726</v>
      </c>
      <c r="U23" s="663">
        <v>2294</v>
      </c>
      <c r="V23" s="663">
        <v>29020</v>
      </c>
      <c r="W23" s="663">
        <v>2750</v>
      </c>
      <c r="X23" s="663">
        <v>142</v>
      </c>
      <c r="Y23" s="663">
        <v>2892</v>
      </c>
      <c r="Z23" s="662" t="s">
        <v>100</v>
      </c>
      <c r="AA23" s="664">
        <v>646</v>
      </c>
      <c r="AB23" s="664">
        <v>619</v>
      </c>
      <c r="AC23" s="664">
        <v>27</v>
      </c>
      <c r="AD23" s="665"/>
    </row>
    <row r="24" spans="1:31" s="27" customFormat="1" ht="13" x14ac:dyDescent="0.3">
      <c r="B24" s="22"/>
      <c r="C24" s="515"/>
      <c r="D24" s="28"/>
      <c r="E24" s="28"/>
      <c r="F24" s="28"/>
      <c r="G24" s="28"/>
      <c r="H24" s="28"/>
      <c r="I24" s="28"/>
      <c r="J24" s="659"/>
      <c r="K24" s="26"/>
      <c r="L24" s="28"/>
      <c r="M24" s="28"/>
      <c r="N24" s="28"/>
      <c r="O24" s="28"/>
      <c r="P24" s="28"/>
      <c r="Q24" s="28"/>
      <c r="R24" s="28"/>
      <c r="S24" s="26"/>
      <c r="T24" s="206"/>
      <c r="U24" s="206"/>
      <c r="V24" s="206"/>
      <c r="W24" s="206"/>
      <c r="X24" s="206"/>
      <c r="Y24" s="206"/>
      <c r="Z24" s="28"/>
      <c r="AA24" s="525"/>
      <c r="AB24" s="315"/>
      <c r="AC24" s="315"/>
    </row>
    <row r="25" spans="1:31" s="28" customFormat="1" ht="11.5" x14ac:dyDescent="0.3">
      <c r="A25" s="486"/>
      <c r="B25" s="29"/>
      <c r="C25" s="516"/>
      <c r="D25" s="29"/>
      <c r="E25" s="29"/>
      <c r="F25" s="29"/>
      <c r="G25" s="29"/>
      <c r="H25" s="29"/>
      <c r="I25" s="29"/>
      <c r="J25" s="29"/>
      <c r="K25" s="29"/>
      <c r="L25" s="29"/>
      <c r="M25" s="29"/>
      <c r="N25" s="29"/>
      <c r="O25" s="29"/>
      <c r="P25" s="29"/>
      <c r="Q25" s="29"/>
      <c r="R25" s="29"/>
      <c r="S25" s="29"/>
      <c r="T25" s="29"/>
      <c r="U25" s="29"/>
      <c r="V25" s="29"/>
      <c r="W25" s="29"/>
      <c r="X25" s="29"/>
      <c r="Y25" s="29"/>
      <c r="Z25" s="29"/>
      <c r="AA25" s="526"/>
      <c r="AB25" s="30"/>
      <c r="AC25" s="30"/>
      <c r="AD25" s="27"/>
    </row>
    <row r="26" spans="1:31" s="19" customFormat="1" ht="14.25" customHeight="1" x14ac:dyDescent="0.3">
      <c r="A26" s="353" t="s">
        <v>101</v>
      </c>
      <c r="B26" s="29">
        <f>(B23-B22)/B22</f>
        <v>-0.19690312539703628</v>
      </c>
      <c r="C26" s="29"/>
      <c r="D26" s="29">
        <f>(D23-D22)/D22</f>
        <v>-0.20013074986438179</v>
      </c>
      <c r="E26" s="29">
        <f t="shared" ref="E26:I26" si="0">(E23-E22)/E22</f>
        <v>-0.23215535947525734</v>
      </c>
      <c r="F26" s="29">
        <f t="shared" si="0"/>
        <v>-0.21180529853952401</v>
      </c>
      <c r="G26" s="29">
        <f t="shared" si="0"/>
        <v>-0.15880191739142915</v>
      </c>
      <c r="H26" s="29">
        <f t="shared" si="0"/>
        <v>-0.12683508905474636</v>
      </c>
      <c r="I26" s="29">
        <f t="shared" si="0"/>
        <v>-0.15470764607104134</v>
      </c>
      <c r="J26" s="29"/>
      <c r="K26" s="29">
        <f t="shared" ref="K26:Q26" si="1">(K23-K22)/K22</f>
        <v>-0.19262553294583079</v>
      </c>
      <c r="L26" s="29">
        <f t="shared" si="1"/>
        <v>-0.1931572507566767</v>
      </c>
      <c r="M26" s="29">
        <f t="shared" si="1"/>
        <v>-0.23362846633124032</v>
      </c>
      <c r="N26" s="29">
        <f t="shared" si="1"/>
        <v>-0.21026796404139877</v>
      </c>
      <c r="O26" s="29">
        <f t="shared" si="1"/>
        <v>-0.15337134884285239</v>
      </c>
      <c r="P26" s="29">
        <f t="shared" si="1"/>
        <v>-0.11910642301094516</v>
      </c>
      <c r="Q26" s="29">
        <f t="shared" si="1"/>
        <v>-0.14886532456825161</v>
      </c>
      <c r="R26" s="29"/>
      <c r="S26" s="29">
        <f t="shared" ref="S26:Y26" si="2">(S23-S22)/S22</f>
        <v>-0.228116005127833</v>
      </c>
      <c r="T26" s="29">
        <f t="shared" si="2"/>
        <v>-0.22656634351034582</v>
      </c>
      <c r="U26" s="29">
        <f t="shared" si="2"/>
        <v>-0.19593410445145462</v>
      </c>
      <c r="V26" s="29">
        <f t="shared" si="2"/>
        <v>-0.2242301112061591</v>
      </c>
      <c r="W26" s="29">
        <f t="shared" si="2"/>
        <v>-0.25433839479392623</v>
      </c>
      <c r="X26" s="29">
        <f t="shared" si="2"/>
        <v>-0.4251012145748988</v>
      </c>
      <c r="Y26" s="29">
        <f t="shared" si="2"/>
        <v>-0.26505717916137228</v>
      </c>
      <c r="Z26" s="29"/>
      <c r="AA26" s="29">
        <f t="shared" ref="AA26:AC26" si="3">(AA23-AA22)/AA22</f>
        <v>6.7768595041322308E-2</v>
      </c>
      <c r="AB26" s="29">
        <f t="shared" si="3"/>
        <v>5.9931506849315065E-2</v>
      </c>
      <c r="AC26" s="29">
        <f t="shared" si="3"/>
        <v>0.2857142857142857</v>
      </c>
      <c r="AD26" s="25"/>
    </row>
    <row r="27" spans="1:31" s="19" customFormat="1" ht="13.5" customHeight="1" x14ac:dyDescent="0.3">
      <c r="A27" s="353" t="s">
        <v>102</v>
      </c>
      <c r="B27" s="31">
        <f>(B23-B10)/B10</f>
        <v>-0.32964941933373315</v>
      </c>
      <c r="C27" s="517"/>
      <c r="D27" s="31">
        <f t="shared" ref="D27:Q27" si="4">(D23-D10)/D10</f>
        <v>-9.6472621572786549E-2</v>
      </c>
      <c r="E27" s="31">
        <f t="shared" si="4"/>
        <v>-0.49211364055521256</v>
      </c>
      <c r="F27" s="31">
        <f t="shared" si="4"/>
        <v>-0.29226703280568572</v>
      </c>
      <c r="G27" s="31">
        <f>(G23-G10)/G10</f>
        <v>-0.37729875593612883</v>
      </c>
      <c r="H27" s="31">
        <f t="shared" si="4"/>
        <v>-0.56813569150478405</v>
      </c>
      <c r="I27" s="31">
        <f t="shared" si="4"/>
        <v>-0.41169298299091628</v>
      </c>
      <c r="J27" s="31"/>
      <c r="K27" s="31">
        <f t="shared" si="4"/>
        <v>-0.41840684804536282</v>
      </c>
      <c r="L27" s="31">
        <f>(L23-L10)/L10</f>
        <v>-0.31099850734543172</v>
      </c>
      <c r="M27" s="31">
        <f t="shared" si="4"/>
        <v>-0.51072496772486353</v>
      </c>
      <c r="N27" s="31">
        <f t="shared" si="4"/>
        <v>-0.40983892793225368</v>
      </c>
      <c r="O27" s="31">
        <f t="shared" si="4"/>
        <v>-0.40691831249269605</v>
      </c>
      <c r="P27" s="31">
        <f t="shared" si="4"/>
        <v>-0.57499758384072674</v>
      </c>
      <c r="Q27" s="31">
        <f t="shared" si="4"/>
        <v>-0.43721096315133989</v>
      </c>
      <c r="R27" s="31"/>
      <c r="S27" s="16" t="s">
        <v>83</v>
      </c>
      <c r="T27" s="16" t="s">
        <v>83</v>
      </c>
      <c r="U27" s="16" t="s">
        <v>83</v>
      </c>
      <c r="V27" s="16" t="s">
        <v>83</v>
      </c>
      <c r="W27" s="16" t="s">
        <v>83</v>
      </c>
      <c r="X27" s="16" t="s">
        <v>83</v>
      </c>
      <c r="Y27" s="16" t="s">
        <v>83</v>
      </c>
      <c r="Z27" s="31"/>
      <c r="AA27" s="16" t="s">
        <v>83</v>
      </c>
      <c r="AB27" s="16" t="s">
        <v>83</v>
      </c>
      <c r="AC27" s="16" t="s">
        <v>83</v>
      </c>
      <c r="AD27" s="25"/>
      <c r="AE27" s="25"/>
    </row>
    <row r="28" spans="1:31" s="19" customFormat="1" ht="13.5" customHeight="1" x14ac:dyDescent="0.3">
      <c r="A28" s="19" t="s">
        <v>103</v>
      </c>
      <c r="C28" s="516"/>
      <c r="D28" s="29">
        <f>D23/F23</f>
        <v>0.644862852400924</v>
      </c>
      <c r="E28" s="29">
        <f>E23/F23</f>
        <v>0.35513714759907594</v>
      </c>
      <c r="F28" s="609"/>
      <c r="G28" s="29">
        <f>G23/I23</f>
        <v>0.8676980014803849</v>
      </c>
      <c r="H28" s="29">
        <f>H23/I23</f>
        <v>0.1323019985196151</v>
      </c>
      <c r="I28" s="29"/>
      <c r="J28" s="29"/>
      <c r="L28" s="29">
        <f>L23/$N$23</f>
        <v>0.58971893491124261</v>
      </c>
      <c r="M28" s="29">
        <f>M23/$N$23</f>
        <v>0.41028106508875739</v>
      </c>
      <c r="N28" s="29"/>
      <c r="O28" s="29">
        <f>O23/$Q$23</f>
        <v>0.86389662643144538</v>
      </c>
      <c r="P28" s="29">
        <f>P23/$Q$23</f>
        <v>0.13610337356855462</v>
      </c>
      <c r="Q28" s="29"/>
      <c r="R28" s="29"/>
      <c r="S28" s="34">
        <f>S22/$B$22</f>
        <v>0.13502523032603084</v>
      </c>
      <c r="T28" s="29">
        <f>T23/$V$23</f>
        <v>0.92095106822880768</v>
      </c>
      <c r="U28" s="29">
        <f>U23/$V$23</f>
        <v>7.904893177119228E-2</v>
      </c>
      <c r="V28" s="29"/>
      <c r="W28" s="29">
        <f>W23/$Y$23</f>
        <v>0.95089903181189483</v>
      </c>
      <c r="X28" s="29">
        <f>X23/$Y$23</f>
        <v>4.9100968188105117E-2</v>
      </c>
      <c r="Y28" s="29"/>
      <c r="Z28" s="29"/>
      <c r="AA28" s="34"/>
      <c r="AB28" s="14">
        <f>AB23/$AA$23</f>
        <v>0.95820433436532504</v>
      </c>
      <c r="AC28" s="14">
        <f>AC23/$AA$23</f>
        <v>4.1795665634674919E-2</v>
      </c>
      <c r="AD28" s="25"/>
      <c r="AE28" s="25"/>
    </row>
    <row r="29" spans="1:31" s="19" customFormat="1" ht="13.5" customHeight="1" x14ac:dyDescent="0.3">
      <c r="A29" s="33" t="s">
        <v>104</v>
      </c>
      <c r="B29" s="34"/>
      <c r="C29" s="518"/>
      <c r="D29" s="34"/>
      <c r="E29" s="35"/>
      <c r="F29" s="609">
        <f>F23/B23</f>
        <v>0.72529260099716142</v>
      </c>
      <c r="G29" s="35"/>
      <c r="H29" s="35"/>
      <c r="I29" s="609">
        <f>I23/B23</f>
        <v>0.27470739900283858</v>
      </c>
      <c r="J29" s="34"/>
      <c r="K29" s="34">
        <f>K23/$B$23</f>
        <v>0.86759550708017141</v>
      </c>
      <c r="L29" s="34"/>
      <c r="M29" s="35"/>
      <c r="N29" s="34"/>
      <c r="O29" s="35"/>
      <c r="P29" s="35"/>
      <c r="Q29" s="34"/>
      <c r="R29" s="34"/>
      <c r="S29" s="34">
        <f>S23/$B$23</f>
        <v>0.12977738737199979</v>
      </c>
      <c r="T29" s="34"/>
      <c r="U29" s="36"/>
      <c r="V29" s="34"/>
      <c r="W29" s="36"/>
      <c r="X29" s="36"/>
      <c r="Y29" s="34"/>
      <c r="Z29" s="35"/>
      <c r="AA29" s="34">
        <f>AA23/$B$23</f>
        <v>2.6271055478287743E-3</v>
      </c>
      <c r="AB29" s="37"/>
      <c r="AC29" s="37"/>
      <c r="AE29" s="25"/>
    </row>
    <row r="30" spans="1:31" s="37" customFormat="1" ht="13" x14ac:dyDescent="0.3">
      <c r="A30" s="12"/>
      <c r="B30" s="614"/>
      <c r="C30" s="611"/>
      <c r="D30" s="354"/>
      <c r="E30" s="505"/>
      <c r="F30" s="39"/>
      <c r="G30" s="39"/>
      <c r="H30" s="39"/>
      <c r="I30" s="12"/>
      <c r="J30" s="12"/>
      <c r="K30" s="117"/>
      <c r="L30" s="613"/>
      <c r="M30" s="613"/>
      <c r="N30" s="613"/>
      <c r="O30" s="613"/>
      <c r="P30" s="613"/>
      <c r="Q30" s="613"/>
      <c r="R30" s="613"/>
      <c r="S30" s="613"/>
      <c r="T30" s="613"/>
      <c r="U30" s="613"/>
      <c r="V30" s="613"/>
      <c r="W30" s="613"/>
      <c r="X30" s="613"/>
      <c r="Y30" s="613"/>
      <c r="Z30" s="613"/>
      <c r="AA30" s="613"/>
      <c r="AB30" s="41"/>
      <c r="AC30" s="12"/>
    </row>
    <row r="31" spans="1:31" s="12" customFormat="1" ht="14.25" customHeight="1" x14ac:dyDescent="0.3">
      <c r="A31" s="353" t="s">
        <v>105</v>
      </c>
      <c r="B31" s="604"/>
      <c r="C31" s="612"/>
      <c r="D31" s="354"/>
      <c r="E31" s="610"/>
      <c r="F31" s="354"/>
      <c r="G31" s="354"/>
      <c r="H31" s="354"/>
      <c r="I31" s="354"/>
      <c r="J31" s="354"/>
      <c r="K31" s="354"/>
      <c r="L31" s="354"/>
      <c r="M31" s="354"/>
      <c r="N31" s="354"/>
      <c r="O31" s="354"/>
      <c r="P31" s="354"/>
      <c r="Q31" s="354"/>
      <c r="R31" s="354"/>
      <c r="S31" s="354"/>
      <c r="T31" s="42"/>
      <c r="U31" s="42"/>
      <c r="V31" s="42"/>
      <c r="W31" s="42"/>
      <c r="X31" s="42"/>
      <c r="Y31" s="42"/>
      <c r="Z31" s="358"/>
      <c r="AA31" s="41"/>
      <c r="AB31" s="41"/>
      <c r="AC31" s="41"/>
    </row>
    <row r="32" spans="1:31" s="12" customFormat="1" ht="12.5" x14ac:dyDescent="0.3">
      <c r="A32" s="43" t="s">
        <v>106</v>
      </c>
      <c r="B32" s="354"/>
      <c r="C32" s="519"/>
      <c r="D32" s="354"/>
      <c r="E32" s="354"/>
      <c r="F32" s="354"/>
      <c r="G32" s="354"/>
      <c r="H32" s="354"/>
      <c r="I32" s="354"/>
      <c r="J32" s="354"/>
      <c r="K32" s="354"/>
      <c r="L32" s="354"/>
      <c r="M32" s="354"/>
      <c r="N32" s="354"/>
      <c r="O32" s="354"/>
      <c r="P32" s="354"/>
      <c r="Q32" s="354"/>
      <c r="R32" s="354"/>
      <c r="S32" s="354"/>
      <c r="T32" s="42"/>
      <c r="U32" s="42"/>
      <c r="V32" s="42"/>
      <c r="W32" s="42"/>
      <c r="X32" s="42"/>
      <c r="Y32" s="42"/>
      <c r="Z32" s="358"/>
      <c r="AA32" s="41"/>
      <c r="AB32" s="41"/>
      <c r="AC32" s="41"/>
    </row>
    <row r="33" spans="1:30" s="41" customFormat="1" ht="16.149999999999999" customHeight="1" x14ac:dyDescent="0.3">
      <c r="A33" s="43" t="s">
        <v>107</v>
      </c>
      <c r="B33" s="354"/>
      <c r="C33" s="519"/>
      <c r="D33" s="354"/>
      <c r="E33" s="354"/>
      <c r="F33" s="354"/>
      <c r="G33" s="354"/>
      <c r="H33" s="354"/>
      <c r="I33" s="354"/>
      <c r="J33" s="354"/>
      <c r="K33" s="354"/>
      <c r="L33" s="354"/>
      <c r="M33" s="354"/>
      <c r="N33" s="354"/>
      <c r="O33" s="354"/>
      <c r="P33" s="354"/>
      <c r="Q33" s="354"/>
      <c r="R33" s="354"/>
      <c r="S33" s="354"/>
      <c r="T33" s="42"/>
      <c r="U33" s="42"/>
      <c r="V33" s="42"/>
      <c r="W33" s="42"/>
      <c r="X33" s="42"/>
      <c r="Y33" s="42"/>
      <c r="Z33" s="19"/>
    </row>
    <row r="34" spans="1:30" s="41" customFormat="1" ht="15.75" customHeight="1" x14ac:dyDescent="0.3">
      <c r="A34" s="43" t="s">
        <v>108</v>
      </c>
      <c r="B34" s="7"/>
      <c r="C34" s="520"/>
      <c r="D34" s="44"/>
      <c r="E34" s="45"/>
      <c r="F34" s="45"/>
      <c r="G34" s="45"/>
      <c r="H34" s="45"/>
      <c r="I34" s="45"/>
      <c r="J34" s="45"/>
      <c r="T34" s="46"/>
      <c r="U34" s="46"/>
      <c r="V34" s="46"/>
      <c r="W34" s="46"/>
      <c r="X34" s="46"/>
      <c r="Y34" s="46"/>
    </row>
    <row r="35" spans="1:30" s="41" customFormat="1" ht="19.149999999999999" customHeight="1" x14ac:dyDescent="0.3">
      <c r="A35" s="19" t="s">
        <v>109</v>
      </c>
      <c r="B35" s="7"/>
      <c r="C35" s="520"/>
      <c r="T35" s="46"/>
      <c r="U35" s="46"/>
      <c r="V35" s="46"/>
      <c r="W35" s="46"/>
      <c r="X35" s="46"/>
      <c r="Y35" s="46"/>
      <c r="AB35" s="12"/>
    </row>
    <row r="36" spans="1:30" s="41" customFormat="1" x14ac:dyDescent="0.3">
      <c r="A36" s="19"/>
      <c r="B36" s="7"/>
      <c r="C36" s="521"/>
      <c r="D36" s="12"/>
      <c r="E36" s="12"/>
      <c r="F36" s="12"/>
      <c r="G36" s="12"/>
      <c r="H36" s="12"/>
      <c r="I36" s="12"/>
      <c r="J36" s="12"/>
      <c r="K36" s="19"/>
      <c r="L36" s="47"/>
      <c r="M36" s="47"/>
      <c r="N36" s="47"/>
      <c r="O36" s="47"/>
      <c r="P36" s="47"/>
      <c r="Q36" s="47"/>
      <c r="R36" s="47"/>
      <c r="S36" s="19"/>
      <c r="T36" s="48"/>
      <c r="U36" s="48"/>
      <c r="V36" s="48"/>
      <c r="W36" s="48"/>
      <c r="X36" s="48"/>
      <c r="Y36" s="48"/>
      <c r="Z36" s="19"/>
      <c r="AA36" s="12"/>
      <c r="AB36" s="12"/>
      <c r="AC36" s="12"/>
    </row>
    <row r="37" spans="1:30" s="41" customFormat="1" x14ac:dyDescent="0.3">
      <c r="A37" s="47" t="s">
        <v>110</v>
      </c>
      <c r="B37" s="7"/>
      <c r="C37" s="522"/>
      <c r="D37" s="12"/>
      <c r="E37" s="12"/>
      <c r="F37" s="12"/>
      <c r="G37" s="12"/>
      <c r="H37" s="12"/>
      <c r="I37" s="12"/>
      <c r="J37" s="12"/>
      <c r="K37" s="19"/>
      <c r="L37" s="49"/>
      <c r="M37" s="49"/>
      <c r="N37" s="49"/>
      <c r="O37" s="49"/>
      <c r="P37" s="49"/>
      <c r="Q37" s="49"/>
      <c r="R37" s="49"/>
      <c r="S37" s="19"/>
      <c r="T37" s="50"/>
      <c r="U37" s="50"/>
      <c r="V37" s="50"/>
      <c r="W37" s="50"/>
      <c r="X37" s="50"/>
      <c r="Y37" s="50"/>
      <c r="Z37" s="19"/>
      <c r="AA37" s="12"/>
      <c r="AC37" s="12"/>
    </row>
    <row r="38" spans="1:30" s="12" customFormat="1" ht="12.75" customHeight="1" x14ac:dyDescent="0.3">
      <c r="A38" s="49"/>
      <c r="B38" s="7"/>
      <c r="C38" s="520"/>
      <c r="D38" s="41"/>
      <c r="E38" s="41"/>
      <c r="F38" s="41"/>
      <c r="G38" s="41"/>
      <c r="H38" s="41"/>
      <c r="I38" s="41"/>
      <c r="J38" s="41"/>
      <c r="K38" s="19"/>
      <c r="L38" s="19"/>
      <c r="M38" s="19"/>
      <c r="N38" s="19"/>
      <c r="O38" s="19"/>
      <c r="P38" s="19"/>
      <c r="Q38" s="19"/>
      <c r="R38" s="19"/>
      <c r="S38" s="19"/>
      <c r="T38" s="40"/>
      <c r="U38" s="40"/>
      <c r="V38" s="40"/>
      <c r="W38" s="40"/>
      <c r="X38" s="40"/>
      <c r="Y38" s="40"/>
      <c r="Z38" s="19"/>
      <c r="AA38" s="41"/>
      <c r="AB38" s="41"/>
      <c r="AC38" s="41"/>
    </row>
    <row r="39" spans="1:30" s="12" customFormat="1" x14ac:dyDescent="0.3">
      <c r="A39" s="19" t="s">
        <v>111</v>
      </c>
      <c r="B39" s="7"/>
      <c r="C39" s="520"/>
      <c r="D39" s="41"/>
      <c r="E39" s="41"/>
      <c r="F39" s="41"/>
      <c r="G39" s="41"/>
      <c r="H39" s="41"/>
      <c r="I39" s="41"/>
      <c r="J39" s="41"/>
      <c r="K39" s="19"/>
      <c r="L39" s="19"/>
      <c r="M39" s="19"/>
      <c r="N39" s="19"/>
      <c r="O39" s="19"/>
      <c r="P39" s="19"/>
      <c r="Q39" s="19"/>
      <c r="R39" s="19"/>
      <c r="S39" s="19"/>
      <c r="T39" s="40"/>
      <c r="U39" s="40"/>
      <c r="V39" s="40"/>
      <c r="W39" s="40"/>
      <c r="X39" s="40"/>
      <c r="Y39" s="40"/>
      <c r="Z39" s="19"/>
      <c r="AA39" s="41"/>
      <c r="AB39" s="41"/>
      <c r="AC39" s="41"/>
    </row>
    <row r="40" spans="1:30" s="41" customFormat="1" ht="13.5" customHeight="1" x14ac:dyDescent="0.3">
      <c r="A40" s="19" t="s">
        <v>2</v>
      </c>
      <c r="B40" s="7"/>
      <c r="C40" s="520"/>
      <c r="K40" s="19"/>
      <c r="L40" s="19"/>
      <c r="M40" s="19"/>
      <c r="N40" s="19"/>
      <c r="O40" s="19"/>
      <c r="P40" s="19"/>
      <c r="Q40" s="19"/>
      <c r="R40" s="19"/>
      <c r="S40" s="19"/>
      <c r="T40" s="40"/>
      <c r="U40" s="40"/>
      <c r="V40" s="40"/>
      <c r="W40" s="40"/>
      <c r="X40" s="40"/>
      <c r="Y40" s="40"/>
      <c r="Z40" s="19"/>
    </row>
    <row r="41" spans="1:30" s="41" customFormat="1" x14ac:dyDescent="0.3">
      <c r="A41" s="19"/>
      <c r="B41" s="7"/>
      <c r="C41" s="520"/>
      <c r="K41" s="19"/>
      <c r="L41" s="19"/>
      <c r="M41" s="19"/>
      <c r="N41" s="19"/>
      <c r="O41" s="19"/>
      <c r="P41" s="19"/>
      <c r="Q41" s="19"/>
      <c r="R41" s="19"/>
      <c r="S41" s="19"/>
      <c r="T41" s="40"/>
      <c r="U41" s="40"/>
      <c r="V41" s="40"/>
      <c r="W41" s="40"/>
      <c r="X41" s="40"/>
      <c r="Y41" s="40"/>
      <c r="Z41" s="19"/>
    </row>
    <row r="42" spans="1:30" s="41" customFormat="1" x14ac:dyDescent="0.3">
      <c r="A42" s="51" t="s">
        <v>112</v>
      </c>
      <c r="B42" s="7"/>
      <c r="C42" s="520"/>
      <c r="K42" s="19"/>
      <c r="L42" s="19"/>
      <c r="M42" s="19"/>
      <c r="N42" s="19"/>
      <c r="O42" s="19"/>
      <c r="P42" s="19"/>
      <c r="Q42" s="19"/>
      <c r="R42" s="19"/>
      <c r="S42" s="19"/>
      <c r="T42" s="40"/>
      <c r="U42" s="40"/>
      <c r="V42" s="40"/>
      <c r="W42" s="40"/>
      <c r="X42" s="40"/>
      <c r="Y42" s="40"/>
      <c r="Z42" s="19"/>
    </row>
    <row r="43" spans="1:30" s="41" customFormat="1" x14ac:dyDescent="0.3">
      <c r="A43" s="51" t="s">
        <v>113</v>
      </c>
      <c r="B43" s="7"/>
      <c r="C43" s="520"/>
      <c r="K43" s="19"/>
      <c r="L43" s="19"/>
      <c r="M43" s="19"/>
      <c r="N43" s="19"/>
      <c r="O43" s="19"/>
      <c r="P43" s="19"/>
      <c r="Q43" s="19"/>
      <c r="R43" s="19"/>
      <c r="S43" s="19"/>
      <c r="T43" s="40"/>
      <c r="U43" s="40"/>
      <c r="V43" s="40"/>
      <c r="W43" s="40"/>
      <c r="X43" s="40"/>
      <c r="Y43" s="40"/>
      <c r="Z43" s="19"/>
    </row>
    <row r="44" spans="1:30" s="41" customFormat="1" x14ac:dyDescent="0.3">
      <c r="A44" s="371" t="s">
        <v>114</v>
      </c>
      <c r="B44" s="7"/>
      <c r="C44" s="520"/>
      <c r="F44" s="7"/>
      <c r="K44" s="19"/>
      <c r="L44" s="19"/>
      <c r="M44" s="19"/>
      <c r="N44" s="19"/>
      <c r="O44" s="19"/>
      <c r="P44" s="19"/>
      <c r="Q44" s="19"/>
      <c r="R44" s="19"/>
      <c r="S44" s="19"/>
      <c r="T44" s="40"/>
      <c r="U44" s="40"/>
      <c r="V44" s="40"/>
      <c r="W44" s="40"/>
      <c r="X44" s="40"/>
      <c r="Y44" s="40"/>
      <c r="Z44" s="19"/>
      <c r="AA44" s="12"/>
      <c r="AB44" s="12"/>
      <c r="AC44" s="12"/>
    </row>
    <row r="45" spans="1:30" s="41" customFormat="1" x14ac:dyDescent="0.3">
      <c r="A45" s="372" t="s">
        <v>115</v>
      </c>
      <c r="B45" s="7"/>
      <c r="C45" s="522"/>
      <c r="D45" s="12"/>
      <c r="E45" s="12"/>
      <c r="F45" s="12"/>
      <c r="G45" s="12"/>
      <c r="H45" s="12"/>
      <c r="I45" s="12"/>
      <c r="J45" s="12"/>
      <c r="K45" s="12"/>
      <c r="L45" s="12"/>
      <c r="M45" s="12"/>
      <c r="N45" s="12"/>
      <c r="O45" s="12"/>
      <c r="P45" s="12"/>
      <c r="Q45" s="12"/>
      <c r="R45" s="12"/>
      <c r="S45" s="12"/>
      <c r="T45" s="13"/>
      <c r="U45" s="13"/>
      <c r="V45" s="13"/>
      <c r="W45" s="13"/>
      <c r="X45" s="13"/>
      <c r="Y45" s="13"/>
      <c r="Z45" s="12"/>
      <c r="AA45" s="12"/>
      <c r="AB45" s="12"/>
      <c r="AC45" s="12"/>
    </row>
    <row r="46" spans="1:30" s="41" customFormat="1" ht="13.5" customHeight="1" x14ac:dyDescent="0.3">
      <c r="A46" s="19"/>
      <c r="B46" s="7"/>
      <c r="C46" s="522"/>
      <c r="D46" s="12"/>
      <c r="E46" s="12"/>
      <c r="F46" s="12"/>
      <c r="G46" s="12"/>
      <c r="H46" s="12"/>
      <c r="I46" s="12"/>
      <c r="J46" s="12"/>
      <c r="K46" s="12"/>
      <c r="L46" s="12"/>
      <c r="M46" s="12"/>
      <c r="N46" s="12"/>
      <c r="O46" s="12"/>
      <c r="P46" s="12"/>
      <c r="Q46" s="12"/>
      <c r="R46" s="12"/>
      <c r="S46" s="12"/>
      <c r="T46" s="13"/>
      <c r="U46" s="13"/>
      <c r="V46" s="13"/>
      <c r="W46" s="13"/>
      <c r="X46" s="13"/>
      <c r="Y46" s="13"/>
      <c r="Z46" s="12"/>
      <c r="AA46" s="12"/>
      <c r="AB46" s="12"/>
      <c r="AC46" s="12"/>
      <c r="AD46" s="12"/>
    </row>
    <row r="47" spans="1:30" s="12" customFormat="1" x14ac:dyDescent="0.3">
      <c r="B47" s="7"/>
      <c r="C47" s="522"/>
      <c r="T47" s="13"/>
      <c r="U47" s="13"/>
      <c r="V47" s="13"/>
      <c r="W47" s="13"/>
      <c r="X47" s="13"/>
      <c r="Y47" s="13"/>
    </row>
    <row r="48" spans="1:30" s="12" customFormat="1" x14ac:dyDescent="0.3">
      <c r="B48" s="7"/>
      <c r="C48" s="522"/>
      <c r="T48" s="13"/>
      <c r="U48" s="13"/>
      <c r="V48" s="13"/>
      <c r="W48" s="13"/>
      <c r="X48" s="13"/>
      <c r="Y48" s="13"/>
    </row>
    <row r="49" spans="1:29" s="12" customFormat="1" x14ac:dyDescent="0.3">
      <c r="B49" s="287"/>
      <c r="C49" s="509"/>
      <c r="D49" s="288"/>
      <c r="E49" s="288"/>
      <c r="F49" s="288"/>
      <c r="G49" s="288"/>
      <c r="H49" s="288"/>
      <c r="I49" s="288"/>
      <c r="J49" s="288"/>
      <c r="K49" s="288"/>
      <c r="L49" s="288"/>
      <c r="M49" s="288"/>
      <c r="N49" s="288"/>
      <c r="O49" s="288"/>
      <c r="P49" s="288"/>
      <c r="Q49" s="288"/>
      <c r="R49" s="288"/>
      <c r="S49" s="288"/>
      <c r="T49" s="289"/>
      <c r="U49" s="289"/>
      <c r="V49" s="289"/>
      <c r="W49" s="289"/>
      <c r="X49" s="289"/>
      <c r="Y49" s="289"/>
      <c r="Z49" s="288"/>
      <c r="AA49" s="288"/>
      <c r="AB49" s="288"/>
      <c r="AC49" s="288"/>
    </row>
    <row r="50" spans="1:29" s="12" customFormat="1" x14ac:dyDescent="0.3">
      <c r="A50" s="288"/>
      <c r="B50" s="287"/>
      <c r="C50" s="509"/>
      <c r="D50" s="288"/>
      <c r="E50" s="288"/>
      <c r="F50" s="288"/>
      <c r="G50" s="288"/>
      <c r="H50" s="288"/>
      <c r="I50" s="288"/>
      <c r="J50" s="288"/>
      <c r="K50" s="288"/>
      <c r="L50" s="288"/>
      <c r="M50" s="288"/>
      <c r="N50" s="288"/>
      <c r="O50" s="288"/>
      <c r="P50" s="288"/>
      <c r="Q50" s="288"/>
      <c r="R50" s="288"/>
      <c r="S50" s="288"/>
      <c r="T50" s="289"/>
      <c r="U50" s="289"/>
      <c r="V50" s="289"/>
      <c r="W50" s="289"/>
      <c r="X50" s="289"/>
      <c r="Y50" s="289"/>
      <c r="Z50" s="288"/>
      <c r="AA50" s="288"/>
      <c r="AB50" s="288"/>
      <c r="AC50" s="288"/>
    </row>
  </sheetData>
  <mergeCells count="15">
    <mergeCell ref="S5:S6"/>
    <mergeCell ref="T5:V5"/>
    <mergeCell ref="W5:Y5"/>
    <mergeCell ref="AA5:AA6"/>
    <mergeCell ref="AB5:AC5"/>
    <mergeCell ref="B5:B6"/>
    <mergeCell ref="D5:F5"/>
    <mergeCell ref="G5:I5"/>
    <mergeCell ref="K5:K6"/>
    <mergeCell ref="L5:N5"/>
    <mergeCell ref="P2:Q3"/>
    <mergeCell ref="K2:K3"/>
    <mergeCell ref="L2:M3"/>
    <mergeCell ref="N2:O3"/>
    <mergeCell ref="O5:Q5"/>
  </mergeCells>
  <hyperlinks>
    <hyperlink ref="A1" location="Contents!A1" display="Return to contents" xr:uid="{80830E38-B78F-49DB-AC4D-E184333EDA99}"/>
    <hyperlink ref="L2:M3" r:id="rId1" display="This met my needs, please produce next year" xr:uid="{5E928940-EE42-40AB-94DA-77C02F747930}"/>
    <hyperlink ref="N2:O3" r:id="rId2" display="I need something slightly different (please specifiy)" xr:uid="{1A72951F-0E69-4FE4-AD4C-E5509284FF9A}"/>
    <hyperlink ref="P2:Q3" r:id="rId3" display="This isn't what I need at all (please specify)" xr:uid="{AD1127AF-C1D6-4546-9C98-3BED93361FAB}"/>
    <hyperlink ref="A45" r:id="rId4" xr:uid="{4994B253-3049-4831-BB08-332903BFD538}"/>
    <hyperlink ref="A44" r:id="rId5" display="CORE@communities.gov.uk  " xr:uid="{670F7117-3775-47C2-889B-B6895FBCE989}"/>
  </hyperlinks>
  <pageMargins left="0.7" right="0.7" top="0.75" bottom="0.75" header="0.3" footer="0.3"/>
  <pageSetup paperSize="9" scale="70" orientation="landscape" r:id="rId6"/>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F944-65D0-4D4D-8762-22A7824663C2}">
  <sheetPr>
    <tabColor theme="8" tint="0.79998168889431442"/>
    <pageSetUpPr fitToPage="1"/>
  </sheetPr>
  <dimension ref="A1:AN299"/>
  <sheetViews>
    <sheetView showGridLines="0" workbookViewId="0">
      <selection activeCell="E22" sqref="E22"/>
    </sheetView>
  </sheetViews>
  <sheetFormatPr defaultColWidth="9" defaultRowHeight="12.5" x14ac:dyDescent="0.3"/>
  <cols>
    <col min="1" max="1" width="15.765625" style="816" customWidth="1"/>
    <col min="2" max="2" width="10.15234375" style="816" customWidth="1"/>
    <col min="3" max="3" width="2.61328125" style="816" customWidth="1"/>
    <col min="4" max="9" width="10.15234375" style="816" customWidth="1"/>
    <col min="10" max="10" width="2.61328125" style="816" customWidth="1"/>
    <col min="11" max="14" width="10.15234375" style="816" customWidth="1"/>
    <col min="15" max="16" width="9" style="816"/>
    <col min="17" max="17" width="5.15234375" style="816" customWidth="1"/>
    <col min="18" max="16384" width="9" style="816"/>
  </cols>
  <sheetData>
    <row r="1" spans="1:25" s="288" customFormat="1" ht="14" x14ac:dyDescent="0.3">
      <c r="A1" s="360" t="s">
        <v>61</v>
      </c>
      <c r="B1" s="287"/>
      <c r="J1" s="287"/>
      <c r="N1" s="102"/>
      <c r="O1" s="102"/>
      <c r="P1" s="102"/>
      <c r="Q1" s="102"/>
      <c r="R1" s="102"/>
      <c r="S1" s="102"/>
      <c r="T1" s="361"/>
      <c r="U1" s="289"/>
      <c r="V1" s="289"/>
      <c r="W1" s="289"/>
      <c r="X1" s="289"/>
      <c r="Y1" s="289"/>
    </row>
    <row r="2" spans="1:25" s="288" customFormat="1" ht="14" x14ac:dyDescent="0.3">
      <c r="B2" s="287"/>
      <c r="J2" s="287"/>
      <c r="M2" s="841" t="s">
        <v>62</v>
      </c>
      <c r="N2" s="840" t="s">
        <v>63</v>
      </c>
      <c r="O2" s="840"/>
      <c r="P2" s="840" t="s">
        <v>64</v>
      </c>
      <c r="Q2" s="840"/>
      <c r="R2" s="840" t="s">
        <v>65</v>
      </c>
      <c r="S2" s="840"/>
      <c r="T2" s="361"/>
      <c r="U2" s="289"/>
      <c r="V2" s="289"/>
      <c r="W2" s="289"/>
      <c r="X2" s="289"/>
      <c r="Y2" s="289"/>
    </row>
    <row r="3" spans="1:25" ht="17.25" customHeight="1" x14ac:dyDescent="0.3">
      <c r="A3" s="886" t="s">
        <v>1018</v>
      </c>
      <c r="B3" s="886"/>
      <c r="C3" s="886"/>
      <c r="D3" s="886"/>
      <c r="E3" s="886"/>
      <c r="F3" s="886"/>
      <c r="G3" s="886"/>
      <c r="H3" s="886"/>
      <c r="I3" s="886"/>
      <c r="J3" s="886"/>
      <c r="K3" s="886"/>
      <c r="L3" s="886"/>
      <c r="M3" s="841"/>
      <c r="N3" s="840"/>
      <c r="O3" s="840"/>
      <c r="P3" s="840"/>
      <c r="Q3" s="840"/>
      <c r="R3" s="840"/>
      <c r="S3" s="840"/>
      <c r="T3" s="205"/>
    </row>
    <row r="4" spans="1:25" s="205" customFormat="1" ht="13.5" customHeight="1" x14ac:dyDescent="0.3">
      <c r="A4" s="177"/>
      <c r="B4" s="177"/>
      <c r="C4" s="177"/>
      <c r="D4" s="177"/>
      <c r="E4" s="177"/>
      <c r="F4" s="185"/>
      <c r="G4" s="177"/>
      <c r="H4" s="185"/>
      <c r="I4" s="185"/>
      <c r="J4" s="185"/>
      <c r="K4" s="185"/>
      <c r="L4" s="185"/>
      <c r="M4" s="178"/>
    </row>
    <row r="5" spans="1:25" s="205" customFormat="1" ht="13.5" customHeight="1" x14ac:dyDescent="0.3">
      <c r="A5" s="422" t="s">
        <v>99</v>
      </c>
      <c r="B5" s="873" t="s">
        <v>949</v>
      </c>
      <c r="D5" s="875" t="s">
        <v>70</v>
      </c>
      <c r="E5" s="875"/>
      <c r="F5" s="875"/>
      <c r="G5" s="875" t="s">
        <v>71</v>
      </c>
      <c r="H5" s="875"/>
      <c r="I5" s="875"/>
      <c r="K5" s="875" t="s">
        <v>73</v>
      </c>
      <c r="L5" s="875"/>
      <c r="M5" s="875"/>
      <c r="N5" s="875" t="s">
        <v>74</v>
      </c>
      <c r="O5" s="875"/>
      <c r="P5" s="875"/>
      <c r="R5" s="878" t="s">
        <v>877</v>
      </c>
    </row>
    <row r="6" spans="1:25" s="205" customFormat="1" ht="13.5" customHeight="1" thickBot="1" x14ac:dyDescent="0.35">
      <c r="A6" s="423" t="s">
        <v>971</v>
      </c>
      <c r="B6" s="874"/>
      <c r="D6" s="413" t="s">
        <v>78</v>
      </c>
      <c r="E6" s="414" t="s">
        <v>81</v>
      </c>
      <c r="F6" s="414" t="s">
        <v>80</v>
      </c>
      <c r="G6" s="413" t="s">
        <v>78</v>
      </c>
      <c r="H6" s="414" t="s">
        <v>81</v>
      </c>
      <c r="I6" s="414" t="s">
        <v>80</v>
      </c>
      <c r="K6" s="413" t="s">
        <v>78</v>
      </c>
      <c r="L6" s="414" t="s">
        <v>79</v>
      </c>
      <c r="M6" s="414" t="s">
        <v>80</v>
      </c>
      <c r="N6" s="413" t="s">
        <v>78</v>
      </c>
      <c r="O6" s="414" t="s">
        <v>79</v>
      </c>
      <c r="P6" s="414" t="s">
        <v>80</v>
      </c>
      <c r="R6" s="879"/>
    </row>
    <row r="7" spans="1:25" s="205" customFormat="1" ht="13.5" customHeight="1" x14ac:dyDescent="0.3">
      <c r="A7" s="426" t="s">
        <v>1019</v>
      </c>
      <c r="B7" s="473">
        <v>137471</v>
      </c>
      <c r="C7" s="571" t="s">
        <v>100</v>
      </c>
      <c r="D7" s="473">
        <v>58950</v>
      </c>
      <c r="E7" s="473">
        <v>46574</v>
      </c>
      <c r="F7" s="473">
        <v>105524</v>
      </c>
      <c r="G7" s="473">
        <v>4350</v>
      </c>
      <c r="H7" s="473">
        <v>395</v>
      </c>
      <c r="I7" s="473">
        <v>4745</v>
      </c>
      <c r="J7" s="571" t="s">
        <v>100</v>
      </c>
      <c r="K7" s="473">
        <v>24851</v>
      </c>
      <c r="L7" s="473">
        <v>1861</v>
      </c>
      <c r="M7" s="473">
        <v>26712</v>
      </c>
      <c r="N7" s="473">
        <v>226</v>
      </c>
      <c r="O7" s="473">
        <v>1</v>
      </c>
      <c r="P7" s="473">
        <v>227</v>
      </c>
      <c r="Q7" s="571" t="s">
        <v>100</v>
      </c>
      <c r="R7" s="473">
        <v>263</v>
      </c>
    </row>
    <row r="8" spans="1:25" s="205" customFormat="1" ht="13.5" customHeight="1" x14ac:dyDescent="0.3">
      <c r="A8" s="426" t="s">
        <v>972</v>
      </c>
      <c r="B8" s="473">
        <v>68086</v>
      </c>
      <c r="C8" s="571" t="s">
        <v>100</v>
      </c>
      <c r="D8" s="473">
        <v>26508</v>
      </c>
      <c r="E8" s="473">
        <v>18618</v>
      </c>
      <c r="F8" s="473">
        <v>45126</v>
      </c>
      <c r="G8" s="473">
        <v>12018</v>
      </c>
      <c r="H8" s="473">
        <v>383</v>
      </c>
      <c r="I8" s="473">
        <v>12401</v>
      </c>
      <c r="J8" s="571" t="s">
        <v>100</v>
      </c>
      <c r="K8" s="473">
        <v>9140</v>
      </c>
      <c r="L8" s="473">
        <v>708</v>
      </c>
      <c r="M8" s="473">
        <v>9848</v>
      </c>
      <c r="N8" s="473">
        <v>513</v>
      </c>
      <c r="O8" s="473">
        <v>14</v>
      </c>
      <c r="P8" s="473">
        <v>527</v>
      </c>
      <c r="Q8" s="571" t="s">
        <v>100</v>
      </c>
      <c r="R8" s="473">
        <v>185</v>
      </c>
    </row>
    <row r="9" spans="1:25" s="205" customFormat="1" ht="13.5" customHeight="1" x14ac:dyDescent="0.3">
      <c r="A9" s="426" t="s">
        <v>973</v>
      </c>
      <c r="B9" s="473">
        <v>76784</v>
      </c>
      <c r="C9" s="571" t="s">
        <v>100</v>
      </c>
      <c r="D9" s="473">
        <v>32426</v>
      </c>
      <c r="E9" s="473">
        <v>21977</v>
      </c>
      <c r="F9" s="473">
        <v>54403</v>
      </c>
      <c r="G9" s="473">
        <v>7973</v>
      </c>
      <c r="H9" s="473">
        <v>410</v>
      </c>
      <c r="I9" s="473">
        <v>8383</v>
      </c>
      <c r="J9" s="571" t="s">
        <v>100</v>
      </c>
      <c r="K9" s="473">
        <v>12365</v>
      </c>
      <c r="L9" s="473">
        <v>796</v>
      </c>
      <c r="M9" s="473">
        <v>13161</v>
      </c>
      <c r="N9" s="473">
        <v>366</v>
      </c>
      <c r="O9" s="473">
        <v>8</v>
      </c>
      <c r="P9" s="473">
        <v>374</v>
      </c>
      <c r="Q9" s="571" t="s">
        <v>100</v>
      </c>
      <c r="R9" s="473">
        <v>465</v>
      </c>
    </row>
    <row r="10" spans="1:25" s="205" customFormat="1" ht="13.5" customHeight="1" x14ac:dyDescent="0.3">
      <c r="A10" s="426" t="s">
        <v>974</v>
      </c>
      <c r="B10" s="473">
        <v>49822</v>
      </c>
      <c r="C10" s="571" t="s">
        <v>100</v>
      </c>
      <c r="D10" s="473">
        <v>20052</v>
      </c>
      <c r="E10" s="473">
        <v>15157</v>
      </c>
      <c r="F10" s="473">
        <v>35209</v>
      </c>
      <c r="G10" s="473">
        <v>5939</v>
      </c>
      <c r="H10" s="473">
        <v>300</v>
      </c>
      <c r="I10" s="473">
        <v>6239</v>
      </c>
      <c r="J10" s="571" t="s">
        <v>100</v>
      </c>
      <c r="K10" s="473">
        <v>7293</v>
      </c>
      <c r="L10" s="473">
        <v>631</v>
      </c>
      <c r="M10" s="473">
        <v>7924</v>
      </c>
      <c r="N10" s="473">
        <v>265</v>
      </c>
      <c r="O10" s="473">
        <v>9</v>
      </c>
      <c r="P10" s="473">
        <v>274</v>
      </c>
      <c r="Q10" s="571" t="s">
        <v>100</v>
      </c>
      <c r="R10" s="473">
        <v>176</v>
      </c>
    </row>
    <row r="11" spans="1:25" s="205" customFormat="1" ht="13.5" customHeight="1" x14ac:dyDescent="0.3">
      <c r="A11" s="426" t="s">
        <v>975</v>
      </c>
      <c r="B11" s="473">
        <v>34678</v>
      </c>
      <c r="C11" s="571" t="s">
        <v>100</v>
      </c>
      <c r="D11" s="473">
        <v>13780</v>
      </c>
      <c r="E11" s="473">
        <v>10560</v>
      </c>
      <c r="F11" s="473">
        <v>24340</v>
      </c>
      <c r="G11" s="473">
        <v>4918</v>
      </c>
      <c r="H11" s="473">
        <v>776</v>
      </c>
      <c r="I11" s="473">
        <v>5694</v>
      </c>
      <c r="J11" s="571" t="s">
        <v>100</v>
      </c>
      <c r="K11" s="473">
        <v>3940</v>
      </c>
      <c r="L11" s="473">
        <v>380</v>
      </c>
      <c r="M11" s="473">
        <v>4320</v>
      </c>
      <c r="N11" s="473">
        <v>237</v>
      </c>
      <c r="O11" s="473">
        <v>13</v>
      </c>
      <c r="P11" s="473">
        <v>250</v>
      </c>
      <c r="Q11" s="571" t="s">
        <v>100</v>
      </c>
      <c r="R11" s="473">
        <v>74</v>
      </c>
    </row>
    <row r="12" spans="1:25" s="205" customFormat="1" ht="13.5" customHeight="1" x14ac:dyDescent="0.3">
      <c r="A12" s="426" t="s">
        <v>976</v>
      </c>
      <c r="B12" s="473">
        <v>32552</v>
      </c>
      <c r="C12" s="571" t="s">
        <v>100</v>
      </c>
      <c r="D12" s="473">
        <v>11143</v>
      </c>
      <c r="E12" s="473">
        <v>7826</v>
      </c>
      <c r="F12" s="473">
        <v>18969</v>
      </c>
      <c r="G12" s="473">
        <v>7826</v>
      </c>
      <c r="H12" s="473">
        <v>2982</v>
      </c>
      <c r="I12" s="473">
        <v>10808</v>
      </c>
      <c r="J12" s="571" t="s">
        <v>100</v>
      </c>
      <c r="K12" s="473">
        <v>2031</v>
      </c>
      <c r="L12" s="473">
        <v>298</v>
      </c>
      <c r="M12" s="473">
        <v>2329</v>
      </c>
      <c r="N12" s="473">
        <v>395</v>
      </c>
      <c r="O12" s="473">
        <v>30</v>
      </c>
      <c r="P12" s="473">
        <v>425</v>
      </c>
      <c r="Q12" s="571" t="s">
        <v>100</v>
      </c>
      <c r="R12" s="473">
        <v>22</v>
      </c>
    </row>
    <row r="13" spans="1:25" s="205" customFormat="1" ht="13.5" customHeight="1" x14ac:dyDescent="0.3">
      <c r="A13" s="426" t="s">
        <v>977</v>
      </c>
      <c r="B13" s="473">
        <v>19990</v>
      </c>
      <c r="C13" s="571" t="s">
        <v>100</v>
      </c>
      <c r="D13" s="473">
        <v>5486</v>
      </c>
      <c r="E13" s="473">
        <v>4097</v>
      </c>
      <c r="F13" s="473">
        <v>9583</v>
      </c>
      <c r="G13" s="473">
        <v>6185</v>
      </c>
      <c r="H13" s="473">
        <v>2729</v>
      </c>
      <c r="I13" s="473">
        <v>8914</v>
      </c>
      <c r="J13" s="571" t="s">
        <v>100</v>
      </c>
      <c r="K13" s="473">
        <v>842</v>
      </c>
      <c r="L13" s="473">
        <v>183</v>
      </c>
      <c r="M13" s="473">
        <v>1025</v>
      </c>
      <c r="N13" s="473">
        <v>427</v>
      </c>
      <c r="O13" s="473">
        <v>35</v>
      </c>
      <c r="P13" s="473">
        <v>462</v>
      </c>
      <c r="Q13" s="571" t="s">
        <v>100</v>
      </c>
      <c r="R13" s="473">
        <v>8</v>
      </c>
    </row>
    <row r="14" spans="1:25" s="205" customFormat="1" ht="13.5" customHeight="1" x14ac:dyDescent="0.3">
      <c r="A14" s="437" t="s">
        <v>978</v>
      </c>
      <c r="B14" s="473">
        <v>10163</v>
      </c>
      <c r="C14" s="571" t="s">
        <v>100</v>
      </c>
      <c r="D14" s="473">
        <v>2003</v>
      </c>
      <c r="E14" s="473">
        <v>1688</v>
      </c>
      <c r="F14" s="473">
        <v>3690</v>
      </c>
      <c r="G14" s="473">
        <v>4211</v>
      </c>
      <c r="H14" s="473">
        <v>1434</v>
      </c>
      <c r="I14" s="473">
        <v>5645</v>
      </c>
      <c r="J14" s="571" t="s">
        <v>100</v>
      </c>
      <c r="K14" s="473">
        <v>330</v>
      </c>
      <c r="L14" s="473">
        <v>108</v>
      </c>
      <c r="M14" s="473">
        <v>438</v>
      </c>
      <c r="N14" s="473">
        <v>359</v>
      </c>
      <c r="O14" s="473">
        <v>29</v>
      </c>
      <c r="P14" s="473">
        <v>388</v>
      </c>
      <c r="Q14" s="571" t="s">
        <v>100</v>
      </c>
      <c r="R14" s="473">
        <v>2</v>
      </c>
    </row>
    <row r="15" spans="1:25" s="205" customFormat="1" ht="13.5" customHeight="1" thickBot="1" x14ac:dyDescent="0.35">
      <c r="A15" s="427" t="s">
        <v>979</v>
      </c>
      <c r="B15" s="380">
        <v>3968</v>
      </c>
      <c r="C15" s="571" t="s">
        <v>100</v>
      </c>
      <c r="D15" s="380">
        <v>501</v>
      </c>
      <c r="E15" s="380">
        <v>430</v>
      </c>
      <c r="F15" s="380">
        <v>931</v>
      </c>
      <c r="G15" s="380">
        <v>2242</v>
      </c>
      <c r="H15" s="380">
        <v>485</v>
      </c>
      <c r="I15" s="380">
        <v>2727</v>
      </c>
      <c r="J15" s="571" t="s">
        <v>100</v>
      </c>
      <c r="K15" s="380">
        <v>92</v>
      </c>
      <c r="L15" s="380">
        <v>32</v>
      </c>
      <c r="M15" s="380">
        <v>124</v>
      </c>
      <c r="N15" s="380">
        <v>166</v>
      </c>
      <c r="O15" s="380">
        <v>16</v>
      </c>
      <c r="P15" s="380">
        <v>182</v>
      </c>
      <c r="Q15" s="571" t="s">
        <v>100</v>
      </c>
      <c r="R15" s="380">
        <v>4</v>
      </c>
    </row>
    <row r="16" spans="1:25" s="205" customFormat="1" ht="13.5" customHeight="1" x14ac:dyDescent="0.3">
      <c r="A16" s="424" t="s">
        <v>80</v>
      </c>
      <c r="B16" s="474">
        <v>433514</v>
      </c>
      <c r="C16" s="474" t="s">
        <v>100</v>
      </c>
      <c r="D16" s="474">
        <v>170849</v>
      </c>
      <c r="E16" s="474">
        <v>126927</v>
      </c>
      <c r="F16" s="474">
        <v>297775</v>
      </c>
      <c r="G16" s="474">
        <v>55662</v>
      </c>
      <c r="H16" s="474">
        <v>9894</v>
      </c>
      <c r="I16" s="474">
        <v>65556</v>
      </c>
      <c r="J16" s="474" t="s">
        <v>100</v>
      </c>
      <c r="K16" s="474">
        <v>60884</v>
      </c>
      <c r="L16" s="474">
        <v>4997</v>
      </c>
      <c r="M16" s="474">
        <v>65881</v>
      </c>
      <c r="N16" s="474">
        <v>2954</v>
      </c>
      <c r="O16" s="474">
        <v>155</v>
      </c>
      <c r="P16" s="474">
        <v>3109</v>
      </c>
      <c r="Q16" s="571" t="s">
        <v>100</v>
      </c>
      <c r="R16" s="474">
        <v>1199</v>
      </c>
    </row>
    <row r="17" spans="1:18" s="205" customFormat="1" ht="13.5" customHeight="1" x14ac:dyDescent="0.3">
      <c r="A17" s="438" t="s">
        <v>1020</v>
      </c>
      <c r="B17" s="475">
        <v>19757</v>
      </c>
      <c r="C17" s="571" t="s">
        <v>100</v>
      </c>
      <c r="D17" s="475">
        <v>4976</v>
      </c>
      <c r="E17" s="475">
        <v>3871</v>
      </c>
      <c r="F17" s="475">
        <v>8847</v>
      </c>
      <c r="G17" s="475">
        <v>8530</v>
      </c>
      <c r="H17" s="475">
        <v>582</v>
      </c>
      <c r="I17" s="475">
        <v>9112</v>
      </c>
      <c r="J17" s="571" t="s">
        <v>100</v>
      </c>
      <c r="K17" s="475">
        <v>1418</v>
      </c>
      <c r="L17" s="475">
        <v>48</v>
      </c>
      <c r="M17" s="475">
        <v>1466</v>
      </c>
      <c r="N17" s="475">
        <v>256</v>
      </c>
      <c r="O17" s="475">
        <v>2</v>
      </c>
      <c r="P17" s="475">
        <v>258</v>
      </c>
      <c r="Q17" s="571" t="s">
        <v>100</v>
      </c>
      <c r="R17" s="475">
        <v>76</v>
      </c>
    </row>
    <row r="18" spans="1:18" s="205" customFormat="1" ht="13.5" customHeight="1" x14ac:dyDescent="0.3">
      <c r="A18" s="165"/>
      <c r="B18" s="817"/>
      <c r="D18" s="30"/>
      <c r="E18" s="30"/>
      <c r="F18" s="30"/>
      <c r="G18" s="30"/>
      <c r="H18" s="30"/>
      <c r="I18" s="30"/>
      <c r="K18" s="30"/>
      <c r="L18" s="30"/>
      <c r="M18" s="818"/>
      <c r="N18" s="818"/>
      <c r="O18" s="818"/>
      <c r="R18" s="817"/>
    </row>
    <row r="19" spans="1:18" s="205" customFormat="1" ht="13.5" customHeight="1" x14ac:dyDescent="0.3">
      <c r="A19" s="165" t="s">
        <v>131</v>
      </c>
      <c r="D19" s="30"/>
      <c r="E19" s="30"/>
      <c r="F19" s="30"/>
      <c r="G19" s="30"/>
      <c r="H19" s="30"/>
      <c r="I19" s="30"/>
      <c r="K19" s="30"/>
      <c r="L19" s="30"/>
      <c r="M19" s="818"/>
      <c r="N19" s="818"/>
      <c r="O19" s="818"/>
    </row>
    <row r="20" spans="1:18" s="205" customFormat="1" ht="13.5" customHeight="1" thickBot="1" x14ac:dyDescent="0.35">
      <c r="A20" s="631" t="s">
        <v>971</v>
      </c>
      <c r="B20" s="439" t="s">
        <v>80</v>
      </c>
      <c r="D20" s="640" t="s">
        <v>981</v>
      </c>
      <c r="E20" s="439" t="s">
        <v>982</v>
      </c>
      <c r="F20" s="640" t="s">
        <v>983</v>
      </c>
      <c r="G20" s="640" t="s">
        <v>984</v>
      </c>
      <c r="H20" s="439" t="s">
        <v>985</v>
      </c>
      <c r="I20" s="640" t="s">
        <v>986</v>
      </c>
      <c r="K20" s="640" t="s">
        <v>987</v>
      </c>
      <c r="L20" s="439" t="s">
        <v>988</v>
      </c>
      <c r="M20" s="640" t="s">
        <v>989</v>
      </c>
      <c r="N20" s="640" t="s">
        <v>990</v>
      </c>
      <c r="O20" s="439" t="s">
        <v>991</v>
      </c>
      <c r="P20" s="640" t="s">
        <v>992</v>
      </c>
      <c r="R20" s="439" t="s">
        <v>877</v>
      </c>
    </row>
    <row r="21" spans="1:18" s="205" customFormat="1" ht="13.5" customHeight="1" x14ac:dyDescent="0.3">
      <c r="A21" s="426" t="s">
        <v>1019</v>
      </c>
      <c r="B21" s="482">
        <v>0.31710855935448501</v>
      </c>
      <c r="C21" s="718" t="s">
        <v>100</v>
      </c>
      <c r="D21" s="482">
        <v>0.34504152789890502</v>
      </c>
      <c r="E21" s="482">
        <v>0.366935325029348</v>
      </c>
      <c r="F21" s="482">
        <v>0.35437494752749599</v>
      </c>
      <c r="G21" s="482">
        <v>7.8150264093995905E-2</v>
      </c>
      <c r="H21" s="482">
        <v>3.9923185769152998E-2</v>
      </c>
      <c r="I21" s="482">
        <v>7.2380865214473095E-2</v>
      </c>
      <c r="J21" s="718" t="s">
        <v>100</v>
      </c>
      <c r="K21" s="482">
        <v>0.408169634058209</v>
      </c>
      <c r="L21" s="482">
        <v>0.37242345407244298</v>
      </c>
      <c r="M21" s="482">
        <v>0.40545832637634499</v>
      </c>
      <c r="N21" s="482">
        <v>7.6506431956668897E-2</v>
      </c>
      <c r="O21" s="482">
        <v>6.4516129032258099E-3</v>
      </c>
      <c r="P21" s="482">
        <v>7.30138308137665E-2</v>
      </c>
      <c r="Q21" s="718" t="s">
        <v>100</v>
      </c>
      <c r="R21" s="482">
        <v>0.21934945788156801</v>
      </c>
    </row>
    <row r="22" spans="1:18" s="205" customFormat="1" ht="13.5" customHeight="1" x14ac:dyDescent="0.3">
      <c r="A22" s="426" t="s">
        <v>972</v>
      </c>
      <c r="B22" s="482">
        <v>0.15705605816651799</v>
      </c>
      <c r="C22" s="718" t="s">
        <v>100</v>
      </c>
      <c r="D22" s="482">
        <v>0.155154551680139</v>
      </c>
      <c r="E22" s="482">
        <v>0.14668273889716099</v>
      </c>
      <c r="F22" s="482">
        <v>0.151543950969692</v>
      </c>
      <c r="G22" s="482">
        <v>0.21591031583486001</v>
      </c>
      <c r="H22" s="482">
        <v>3.8710329492621799E-2</v>
      </c>
      <c r="I22" s="482">
        <v>0.18916651412532801</v>
      </c>
      <c r="J22" s="718" t="s">
        <v>100</v>
      </c>
      <c r="K22" s="482">
        <v>0.150121542605611</v>
      </c>
      <c r="L22" s="482">
        <v>0.14168501100660399</v>
      </c>
      <c r="M22" s="482">
        <v>0.149481641140845</v>
      </c>
      <c r="N22" s="482">
        <v>0.173662830060934</v>
      </c>
      <c r="O22" s="482">
        <v>9.0322580645161299E-2</v>
      </c>
      <c r="P22" s="482">
        <v>0.16950788034737899</v>
      </c>
      <c r="Q22" s="718" t="s">
        <v>100</v>
      </c>
      <c r="R22" s="482">
        <v>0.154295246038365</v>
      </c>
    </row>
    <row r="23" spans="1:18" s="205" customFormat="1" ht="13.5" customHeight="1" x14ac:dyDescent="0.3">
      <c r="A23" s="426" t="s">
        <v>973</v>
      </c>
      <c r="B23" s="482">
        <v>0.17712000073815401</v>
      </c>
      <c r="C23" s="718" t="s">
        <v>100</v>
      </c>
      <c r="D23" s="482">
        <v>0.189793326270566</v>
      </c>
      <c r="E23" s="482">
        <v>0.17314676940288501</v>
      </c>
      <c r="F23" s="482">
        <v>0.18269834606666099</v>
      </c>
      <c r="G23" s="482">
        <v>0.143239553016421</v>
      </c>
      <c r="H23" s="482">
        <v>4.1439256114817101E-2</v>
      </c>
      <c r="I23" s="482">
        <v>0.12787540423454799</v>
      </c>
      <c r="J23" s="718" t="s">
        <v>100</v>
      </c>
      <c r="K23" s="482">
        <v>0.203091124104855</v>
      </c>
      <c r="L23" s="482">
        <v>0.15929557734640801</v>
      </c>
      <c r="M23" s="482">
        <v>0.199769280976306</v>
      </c>
      <c r="N23" s="482">
        <v>0.12389979688557901</v>
      </c>
      <c r="O23" s="482">
        <v>5.16129032258065E-2</v>
      </c>
      <c r="P23" s="482">
        <v>0.120295915085236</v>
      </c>
      <c r="Q23" s="718" t="s">
        <v>100</v>
      </c>
      <c r="R23" s="482">
        <v>0.38782318598832399</v>
      </c>
    </row>
    <row r="24" spans="1:18" s="205" customFormat="1" ht="13.5" customHeight="1" x14ac:dyDescent="0.3">
      <c r="A24" s="426" t="s">
        <v>974</v>
      </c>
      <c r="B24" s="482">
        <v>0.114925930881125</v>
      </c>
      <c r="C24" s="718" t="s">
        <v>100</v>
      </c>
      <c r="D24" s="482">
        <v>0.11736679758149</v>
      </c>
      <c r="E24" s="482">
        <v>0.119415096866703</v>
      </c>
      <c r="F24" s="482">
        <v>0.118240282092184</v>
      </c>
      <c r="G24" s="482">
        <v>0.106697567460745</v>
      </c>
      <c r="H24" s="482">
        <v>3.03214069132808E-2</v>
      </c>
      <c r="I24" s="482">
        <v>9.5170541216669693E-2</v>
      </c>
      <c r="J24" s="718" t="s">
        <v>100</v>
      </c>
      <c r="K24" s="482">
        <v>0.119785165232245</v>
      </c>
      <c r="L24" s="482">
        <v>0.12627576545927599</v>
      </c>
      <c r="M24" s="482">
        <v>0.120277469983759</v>
      </c>
      <c r="N24" s="482">
        <v>8.9708869329722399E-2</v>
      </c>
      <c r="O24" s="482">
        <v>5.8064516129032302E-2</v>
      </c>
      <c r="P24" s="482">
        <v>8.8131231907365701E-2</v>
      </c>
      <c r="Q24" s="718" t="s">
        <v>100</v>
      </c>
      <c r="R24" s="482">
        <v>0.146788990825688</v>
      </c>
    </row>
    <row r="25" spans="1:18" s="205" customFormat="1" ht="13.5" customHeight="1" x14ac:dyDescent="0.3">
      <c r="A25" s="426" t="s">
        <v>975</v>
      </c>
      <c r="B25" s="482">
        <v>7.9992803000595095E-2</v>
      </c>
      <c r="C25" s="718" t="s">
        <v>100</v>
      </c>
      <c r="D25" s="482">
        <v>8.0656017887140094E-2</v>
      </c>
      <c r="E25" s="482">
        <v>8.3197428443120794E-2</v>
      </c>
      <c r="F25" s="482">
        <v>8.1739568466123694E-2</v>
      </c>
      <c r="G25" s="482">
        <v>8.8354712371097002E-2</v>
      </c>
      <c r="H25" s="482">
        <v>7.8431372549019607E-2</v>
      </c>
      <c r="I25" s="482">
        <v>8.6857038257367694E-2</v>
      </c>
      <c r="J25" s="718" t="s">
        <v>100</v>
      </c>
      <c r="K25" s="482">
        <v>6.4713225149464607E-2</v>
      </c>
      <c r="L25" s="482">
        <v>7.6045627376425895E-2</v>
      </c>
      <c r="M25" s="482">
        <v>6.5572775155204099E-2</v>
      </c>
      <c r="N25" s="482">
        <v>8.0230196343940394E-2</v>
      </c>
      <c r="O25" s="482">
        <v>8.3870967741935504E-2</v>
      </c>
      <c r="P25" s="482">
        <v>8.0411707944676697E-2</v>
      </c>
      <c r="Q25" s="718" t="s">
        <v>100</v>
      </c>
      <c r="R25" s="482">
        <v>6.1718098415346097E-2</v>
      </c>
    </row>
    <row r="26" spans="1:18" s="205" customFormat="1" ht="13.5" customHeight="1" x14ac:dyDescent="0.3">
      <c r="A26" s="426" t="s">
        <v>976</v>
      </c>
      <c r="B26" s="482">
        <v>7.5088693790742594E-2</v>
      </c>
      <c r="C26" s="718" t="s">
        <v>100</v>
      </c>
      <c r="D26" s="482">
        <v>6.5221335799448596E-2</v>
      </c>
      <c r="E26" s="482">
        <v>6.1657488162487097E-2</v>
      </c>
      <c r="F26" s="482">
        <v>6.3702459911006606E-2</v>
      </c>
      <c r="G26" s="482">
        <v>0.140598613057382</v>
      </c>
      <c r="H26" s="482">
        <v>0.30139478471801101</v>
      </c>
      <c r="I26" s="482">
        <v>0.164866678869974</v>
      </c>
      <c r="J26" s="718" t="s">
        <v>100</v>
      </c>
      <c r="K26" s="482">
        <v>3.3358517837198599E-2</v>
      </c>
      <c r="L26" s="482">
        <v>5.9635781468881301E-2</v>
      </c>
      <c r="M26" s="482">
        <v>3.5351618827886601E-2</v>
      </c>
      <c r="N26" s="482">
        <v>0.13371699390656699</v>
      </c>
      <c r="O26" s="482">
        <v>0.19354838709677399</v>
      </c>
      <c r="P26" s="482">
        <v>0.13669990350594999</v>
      </c>
      <c r="Q26" s="718" t="s">
        <v>100</v>
      </c>
      <c r="R26" s="482">
        <v>1.8348623853211E-2</v>
      </c>
    </row>
    <row r="27" spans="1:18" s="205" customFormat="1" ht="13.5" customHeight="1" x14ac:dyDescent="0.3">
      <c r="A27" s="426" t="s">
        <v>977</v>
      </c>
      <c r="B27" s="482">
        <v>4.6111544263853103E-2</v>
      </c>
      <c r="C27" s="718" t="s">
        <v>100</v>
      </c>
      <c r="D27" s="482">
        <v>3.21102259890313E-2</v>
      </c>
      <c r="E27" s="482">
        <v>3.2278396243509998E-2</v>
      </c>
      <c r="F27" s="482">
        <v>3.21820166232894E-2</v>
      </c>
      <c r="G27" s="482">
        <v>0.111117099637095</v>
      </c>
      <c r="H27" s="482">
        <v>0.27582373155447698</v>
      </c>
      <c r="I27" s="482">
        <v>0.13597534931966601</v>
      </c>
      <c r="J27" s="718" t="s">
        <v>100</v>
      </c>
      <c r="K27" s="482">
        <v>1.3829577557322101E-2</v>
      </c>
      <c r="L27" s="482">
        <v>3.6621973183910299E-2</v>
      </c>
      <c r="M27" s="482">
        <v>1.55583552162232E-2</v>
      </c>
      <c r="N27" s="482">
        <v>0.14454976303317499</v>
      </c>
      <c r="O27" s="482">
        <v>0.225806451612903</v>
      </c>
      <c r="P27" s="482">
        <v>0.14860083628176299</v>
      </c>
      <c r="Q27" s="718" t="s">
        <v>100</v>
      </c>
      <c r="R27" s="482">
        <v>6.6722268557130896E-3</v>
      </c>
    </row>
    <row r="28" spans="1:18" s="205" customFormat="1" ht="13.5" customHeight="1" x14ac:dyDescent="0.3">
      <c r="A28" s="437" t="s">
        <v>978</v>
      </c>
      <c r="B28" s="482">
        <v>2.3443302869111501E-2</v>
      </c>
      <c r="C28" s="718" t="s">
        <v>100</v>
      </c>
      <c r="D28" s="482">
        <v>1.1723802890271501E-2</v>
      </c>
      <c r="E28" s="482">
        <v>1.3298982879923101E-2</v>
      </c>
      <c r="F28" s="482">
        <v>1.23919066409202E-2</v>
      </c>
      <c r="G28" s="482">
        <v>7.5653048758578603E-2</v>
      </c>
      <c r="H28" s="482">
        <v>0.14493632504548201</v>
      </c>
      <c r="I28" s="482">
        <v>8.6109585697724103E-2</v>
      </c>
      <c r="J28" s="718" t="s">
        <v>100</v>
      </c>
      <c r="K28" s="482">
        <v>5.4201432231784996E-3</v>
      </c>
      <c r="L28" s="482">
        <v>2.1612967780668398E-2</v>
      </c>
      <c r="M28" s="482">
        <v>6.6483508143470801E-3</v>
      </c>
      <c r="N28" s="482">
        <v>0.121530128639133</v>
      </c>
      <c r="O28" s="482">
        <v>0.187096774193548</v>
      </c>
      <c r="P28" s="482">
        <v>0.124798970730138</v>
      </c>
      <c r="Q28" s="718" t="s">
        <v>100</v>
      </c>
      <c r="R28" s="482">
        <v>1.66805671392827E-3</v>
      </c>
    </row>
    <row r="29" spans="1:18" s="205" customFormat="1" ht="13.5" customHeight="1" thickBot="1" x14ac:dyDescent="0.35">
      <c r="A29" s="427" t="s">
        <v>979</v>
      </c>
      <c r="B29" s="484">
        <v>9.1531069354161606E-3</v>
      </c>
      <c r="C29" s="718" t="s">
        <v>100</v>
      </c>
      <c r="D29" s="484">
        <v>2.9324140030085001E-3</v>
      </c>
      <c r="E29" s="484">
        <v>3.3877740748619301E-3</v>
      </c>
      <c r="F29" s="484">
        <v>3.1265217026278198E-3</v>
      </c>
      <c r="G29" s="484">
        <v>4.0278825769825E-2</v>
      </c>
      <c r="H29" s="484">
        <v>4.9019607843137303E-2</v>
      </c>
      <c r="I29" s="484">
        <v>4.1598023064250401E-2</v>
      </c>
      <c r="J29" s="718" t="s">
        <v>100</v>
      </c>
      <c r="K29" s="484">
        <v>1.5110702319164301E-3</v>
      </c>
      <c r="L29" s="484">
        <v>6.4038423053832299E-3</v>
      </c>
      <c r="M29" s="484">
        <v>1.88218150908456E-3</v>
      </c>
      <c r="N29" s="484">
        <v>5.6194989844278898E-2</v>
      </c>
      <c r="O29" s="484">
        <v>0.103225806451613</v>
      </c>
      <c r="P29" s="484">
        <v>5.85397233837247E-2</v>
      </c>
      <c r="Q29" s="718" t="s">
        <v>100</v>
      </c>
      <c r="R29" s="484">
        <v>3.33611342785655E-3</v>
      </c>
    </row>
    <row r="30" spans="1:18" s="205" customFormat="1" ht="13.5" customHeight="1" x14ac:dyDescent="0.3">
      <c r="A30" s="424" t="s">
        <v>80</v>
      </c>
      <c r="B30" s="730">
        <v>1</v>
      </c>
      <c r="C30" s="781" t="s">
        <v>100</v>
      </c>
      <c r="D30" s="730">
        <v>1</v>
      </c>
      <c r="E30" s="730">
        <v>1</v>
      </c>
      <c r="F30" s="730">
        <v>1</v>
      </c>
      <c r="G30" s="730">
        <v>1</v>
      </c>
      <c r="H30" s="730">
        <v>1</v>
      </c>
      <c r="I30" s="730">
        <v>1</v>
      </c>
      <c r="J30" s="781" t="s">
        <v>100</v>
      </c>
      <c r="K30" s="730">
        <v>1</v>
      </c>
      <c r="L30" s="730">
        <v>1</v>
      </c>
      <c r="M30" s="730">
        <v>1</v>
      </c>
      <c r="N30" s="730">
        <v>1</v>
      </c>
      <c r="O30" s="730">
        <v>1</v>
      </c>
      <c r="P30" s="730">
        <v>1</v>
      </c>
      <c r="Q30" s="718" t="s">
        <v>100</v>
      </c>
      <c r="R30" s="730">
        <v>1</v>
      </c>
    </row>
    <row r="31" spans="1:18" s="205" customFormat="1" ht="13.5" customHeight="1" x14ac:dyDescent="0.3">
      <c r="A31" s="168"/>
      <c r="B31" s="29"/>
      <c r="C31" s="29"/>
      <c r="D31" s="29"/>
      <c r="E31" s="29"/>
      <c r="F31" s="29"/>
      <c r="G31" s="29"/>
      <c r="H31" s="29"/>
      <c r="I31" s="29"/>
      <c r="J31" s="14"/>
      <c r="K31" s="14"/>
      <c r="L31" s="14"/>
      <c r="M31" s="14"/>
      <c r="N31" s="14"/>
      <c r="O31" s="14"/>
      <c r="P31" s="14"/>
    </row>
    <row r="32" spans="1:18" s="205" customFormat="1" ht="13.5" customHeight="1" thickBot="1" x14ac:dyDescent="0.35">
      <c r="A32" s="193"/>
      <c r="B32" s="97"/>
      <c r="C32" s="97"/>
      <c r="D32" s="97"/>
      <c r="E32" s="97"/>
      <c r="F32" s="97"/>
      <c r="G32" s="97"/>
      <c r="H32" s="97"/>
      <c r="I32" s="97"/>
      <c r="J32" s="194"/>
      <c r="K32" s="194"/>
      <c r="L32" s="194"/>
      <c r="M32" s="819"/>
      <c r="N32" s="820"/>
      <c r="O32" s="820"/>
      <c r="P32" s="820"/>
    </row>
    <row r="33" spans="1:22" s="205" customFormat="1" ht="21" customHeight="1" x14ac:dyDescent="0.3">
      <c r="A33" s="422" t="s">
        <v>98</v>
      </c>
      <c r="B33" s="873" t="s">
        <v>949</v>
      </c>
      <c r="D33" s="875" t="s">
        <v>70</v>
      </c>
      <c r="E33" s="875"/>
      <c r="F33" s="875"/>
      <c r="G33" s="875" t="s">
        <v>71</v>
      </c>
      <c r="H33" s="875"/>
      <c r="I33" s="875"/>
      <c r="K33" s="875" t="s">
        <v>73</v>
      </c>
      <c r="L33" s="875"/>
      <c r="M33" s="875"/>
      <c r="N33" s="875" t="s">
        <v>74</v>
      </c>
      <c r="O33" s="875"/>
      <c r="P33" s="875"/>
    </row>
    <row r="34" spans="1:22" s="205" customFormat="1" ht="14.25" customHeight="1" thickBot="1" x14ac:dyDescent="0.35">
      <c r="A34" s="423" t="s">
        <v>971</v>
      </c>
      <c r="B34" s="874"/>
      <c r="D34" s="413" t="s">
        <v>78</v>
      </c>
      <c r="E34" s="414" t="s">
        <v>81</v>
      </c>
      <c r="F34" s="414" t="s">
        <v>80</v>
      </c>
      <c r="G34" s="413" t="s">
        <v>78</v>
      </c>
      <c r="H34" s="414" t="s">
        <v>81</v>
      </c>
      <c r="I34" s="414" t="s">
        <v>80</v>
      </c>
      <c r="K34" s="413" t="s">
        <v>78</v>
      </c>
      <c r="L34" s="414" t="s">
        <v>79</v>
      </c>
      <c r="M34" s="414" t="s">
        <v>80</v>
      </c>
      <c r="N34" s="413" t="s">
        <v>78</v>
      </c>
      <c r="O34" s="414" t="s">
        <v>79</v>
      </c>
      <c r="P34" s="414" t="s">
        <v>80</v>
      </c>
    </row>
    <row r="35" spans="1:22" s="205" customFormat="1" ht="13.5" customHeight="1" x14ac:dyDescent="0.3">
      <c r="A35" s="426" t="s">
        <v>1019</v>
      </c>
      <c r="B35" s="473">
        <v>178637.70443432365</v>
      </c>
      <c r="C35" s="571"/>
      <c r="D35" s="473">
        <v>74128.000000000291</v>
      </c>
      <c r="E35" s="473">
        <v>62652.389579096518</v>
      </c>
      <c r="F35" s="473">
        <v>136780.38957914311</v>
      </c>
      <c r="G35" s="473">
        <v>5761.9999999999836</v>
      </c>
      <c r="H35" s="473">
        <v>570.31485518031855</v>
      </c>
      <c r="I35" s="473">
        <v>6332.3148551806353</v>
      </c>
      <c r="J35" s="571"/>
      <c r="K35" s="473">
        <v>32584.000000000022</v>
      </c>
      <c r="L35" s="473">
        <v>2654.9999999999927</v>
      </c>
      <c r="M35" s="473">
        <v>35238.999999999913</v>
      </c>
      <c r="N35" s="473">
        <v>282.00000000000068</v>
      </c>
      <c r="O35" s="473">
        <v>4</v>
      </c>
      <c r="P35" s="473">
        <v>285.99999999999955</v>
      </c>
      <c r="Q35" s="817"/>
      <c r="R35" s="817"/>
      <c r="S35" s="782"/>
      <c r="T35" s="782"/>
    </row>
    <row r="36" spans="1:22" s="205" customFormat="1" ht="13.5" customHeight="1" x14ac:dyDescent="0.3">
      <c r="A36" s="426" t="s">
        <v>972</v>
      </c>
      <c r="B36" s="473">
        <v>85321.990329681372</v>
      </c>
      <c r="C36" s="571"/>
      <c r="D36" s="473">
        <v>32469.999999999985</v>
      </c>
      <c r="E36" s="473">
        <v>23978.371500600861</v>
      </c>
      <c r="F36" s="473">
        <v>56448.371500621222</v>
      </c>
      <c r="G36" s="473">
        <v>15179.000000000069</v>
      </c>
      <c r="H36" s="473">
        <v>527.61882905950699</v>
      </c>
      <c r="I36" s="473">
        <v>15706.618829060168</v>
      </c>
      <c r="J36" s="571"/>
      <c r="K36" s="473">
        <v>11397.000000000007</v>
      </c>
      <c r="L36" s="473">
        <v>993</v>
      </c>
      <c r="M36" s="473">
        <v>12389.999999999975</v>
      </c>
      <c r="N36" s="473">
        <v>768.99999999999977</v>
      </c>
      <c r="O36" s="473">
        <v>8.0000000000000036</v>
      </c>
      <c r="P36" s="473">
        <v>777.00000000000114</v>
      </c>
      <c r="Q36" s="817"/>
      <c r="R36" s="817"/>
      <c r="S36" s="782"/>
      <c r="T36" s="782"/>
    </row>
    <row r="37" spans="1:22" s="205" customFormat="1" ht="13.5" customHeight="1" x14ac:dyDescent="0.3">
      <c r="A37" s="426" t="s">
        <v>973</v>
      </c>
      <c r="B37" s="473">
        <v>99046.968326808783</v>
      </c>
      <c r="C37" s="571"/>
      <c r="D37" s="473">
        <v>40892.000000000182</v>
      </c>
      <c r="E37" s="473">
        <v>29625.087347547702</v>
      </c>
      <c r="F37" s="473">
        <v>70517.087347574154</v>
      </c>
      <c r="G37" s="473">
        <v>10354.000000000036</v>
      </c>
      <c r="H37" s="473">
        <v>468.88097923421128</v>
      </c>
      <c r="I37" s="473">
        <v>10822.880979234629</v>
      </c>
      <c r="J37" s="571"/>
      <c r="K37" s="473">
        <v>15988.999999999913</v>
      </c>
      <c r="L37" s="473">
        <v>1157.0000000000014</v>
      </c>
      <c r="M37" s="473">
        <v>17145.999999999996</v>
      </c>
      <c r="N37" s="473">
        <v>552.00000000000136</v>
      </c>
      <c r="O37" s="473">
        <v>9.0000000000000071</v>
      </c>
      <c r="P37" s="473">
        <v>561</v>
      </c>
      <c r="Q37" s="817"/>
      <c r="R37" s="817"/>
      <c r="S37" s="782"/>
      <c r="T37" s="782"/>
    </row>
    <row r="38" spans="1:22" s="205" customFormat="1" ht="12" customHeight="1" x14ac:dyDescent="0.3">
      <c r="A38" s="426" t="s">
        <v>974</v>
      </c>
      <c r="B38" s="473">
        <v>65057.304752108088</v>
      </c>
      <c r="C38" s="571"/>
      <c r="D38" s="473">
        <v>25461.000000000036</v>
      </c>
      <c r="E38" s="473">
        <v>20723.338375780972</v>
      </c>
      <c r="F38" s="473">
        <v>46184.338375796207</v>
      </c>
      <c r="G38" s="473">
        <v>7537.0000000000518</v>
      </c>
      <c r="H38" s="473">
        <v>479.96637631167204</v>
      </c>
      <c r="I38" s="473">
        <v>8016.9663763119524</v>
      </c>
      <c r="J38" s="571"/>
      <c r="K38" s="473">
        <v>9692.9999999999909</v>
      </c>
      <c r="L38" s="473">
        <v>763.99999999999864</v>
      </c>
      <c r="M38" s="473">
        <v>10456.999999999931</v>
      </c>
      <c r="N38" s="473">
        <v>393.00000000000051</v>
      </c>
      <c r="O38" s="473">
        <v>6.0000000000000036</v>
      </c>
      <c r="P38" s="473">
        <v>398.99999999999989</v>
      </c>
      <c r="Q38" s="817"/>
      <c r="R38" s="817"/>
      <c r="S38" s="782"/>
      <c r="T38" s="782"/>
    </row>
    <row r="39" spans="1:22" s="205" customFormat="1" ht="13.5" customHeight="1" x14ac:dyDescent="0.3">
      <c r="A39" s="426" t="s">
        <v>975</v>
      </c>
      <c r="B39" s="473">
        <v>46310.830087065217</v>
      </c>
      <c r="C39" s="571"/>
      <c r="D39" s="473">
        <v>18275.999999999978</v>
      </c>
      <c r="E39" s="473">
        <v>14602.89082032463</v>
      </c>
      <c r="F39" s="473">
        <v>32878.890820336106</v>
      </c>
      <c r="G39" s="473">
        <v>5938.9999999999918</v>
      </c>
      <c r="H39" s="473">
        <v>919.93926672892042</v>
      </c>
      <c r="I39" s="473">
        <v>6858.9392667291258</v>
      </c>
      <c r="J39" s="571"/>
      <c r="K39" s="473">
        <v>5690.9999999999609</v>
      </c>
      <c r="L39" s="473">
        <v>520.99999999999955</v>
      </c>
      <c r="M39" s="473">
        <v>6211.9999999999873</v>
      </c>
      <c r="N39" s="473">
        <v>346.00000000000091</v>
      </c>
      <c r="O39" s="473">
        <v>15.000000000000002</v>
      </c>
      <c r="P39" s="473">
        <v>361.00000000000165</v>
      </c>
      <c r="Q39" s="817"/>
      <c r="R39" s="817"/>
      <c r="S39" s="782"/>
      <c r="T39" s="782"/>
    </row>
    <row r="40" spans="1:22" s="205" customFormat="1" ht="11.5" x14ac:dyDescent="0.3">
      <c r="A40" s="426" t="s">
        <v>976</v>
      </c>
      <c r="B40" s="473">
        <v>39589.175809795212</v>
      </c>
      <c r="C40" s="571"/>
      <c r="D40" s="473">
        <v>13295.00000000012</v>
      </c>
      <c r="E40" s="473">
        <v>10545.746367465832</v>
      </c>
      <c r="F40" s="473">
        <v>23840.746367473937</v>
      </c>
      <c r="G40" s="473">
        <v>8755.9999999999691</v>
      </c>
      <c r="H40" s="473">
        <v>3265.4294423209572</v>
      </c>
      <c r="I40" s="473">
        <v>12021.429442321245</v>
      </c>
      <c r="J40" s="571"/>
      <c r="K40" s="473">
        <v>2847.0000000000109</v>
      </c>
      <c r="L40" s="473">
        <v>356.00000000000011</v>
      </c>
      <c r="M40" s="473">
        <v>3203.0000000000227</v>
      </c>
      <c r="N40" s="473">
        <v>458.00000000000114</v>
      </c>
      <c r="O40" s="473">
        <v>66.000000000000028</v>
      </c>
      <c r="P40" s="473">
        <v>524.00000000000182</v>
      </c>
      <c r="Q40" s="817"/>
      <c r="R40" s="817"/>
      <c r="S40" s="782"/>
      <c r="T40" s="782"/>
    </row>
    <row r="41" spans="1:22" s="205" customFormat="1" ht="13.5" customHeight="1" x14ac:dyDescent="0.3">
      <c r="A41" s="426" t="s">
        <v>977</v>
      </c>
      <c r="B41" s="473">
        <v>24593.420566621629</v>
      </c>
      <c r="C41" s="571"/>
      <c r="D41" s="473">
        <v>6722.00000000004</v>
      </c>
      <c r="E41" s="473">
        <v>5373.123598403452</v>
      </c>
      <c r="F41" s="473">
        <v>12095.123598407539</v>
      </c>
      <c r="G41" s="473">
        <v>7472.0000000000418</v>
      </c>
      <c r="H41" s="473">
        <v>3095.2969682138464</v>
      </c>
      <c r="I41" s="473">
        <v>10567.296968214087</v>
      </c>
      <c r="J41" s="571"/>
      <c r="K41" s="473">
        <v>1170.9999999999982</v>
      </c>
      <c r="L41" s="473">
        <v>174.0000000000004</v>
      </c>
      <c r="M41" s="473">
        <v>1345.0000000000059</v>
      </c>
      <c r="N41" s="473">
        <v>518.99999999999989</v>
      </c>
      <c r="O41" s="473">
        <v>67</v>
      </c>
      <c r="P41" s="473">
        <v>586.00000000000068</v>
      </c>
      <c r="Q41" s="817"/>
      <c r="R41" s="817"/>
      <c r="S41" s="782"/>
      <c r="T41" s="782"/>
      <c r="U41" s="821"/>
      <c r="V41" s="821"/>
    </row>
    <row r="42" spans="1:22" s="205" customFormat="1" ht="13.5" customHeight="1" x14ac:dyDescent="0.3">
      <c r="A42" s="437" t="s">
        <v>978</v>
      </c>
      <c r="B42" s="473">
        <v>13067.773430747233</v>
      </c>
      <c r="C42" s="571"/>
      <c r="D42" s="473">
        <v>2555.9999999999691</v>
      </c>
      <c r="E42" s="473">
        <v>2296.4364891575879</v>
      </c>
      <c r="F42" s="473">
        <v>4852.4364891591968</v>
      </c>
      <c r="G42" s="473">
        <v>5362.0000000000018</v>
      </c>
      <c r="H42" s="473">
        <v>1807.3369415878519</v>
      </c>
      <c r="I42" s="473">
        <v>7169.3369415880352</v>
      </c>
      <c r="J42" s="571"/>
      <c r="K42" s="473">
        <v>470.99999999999852</v>
      </c>
      <c r="L42" s="473">
        <v>78.000000000000114</v>
      </c>
      <c r="M42" s="473">
        <v>549.00000000000091</v>
      </c>
      <c r="N42" s="473">
        <v>433.99999999999983</v>
      </c>
      <c r="O42" s="473">
        <v>62.999999999999993</v>
      </c>
      <c r="P42" s="473">
        <v>497.00000000000023</v>
      </c>
      <c r="Q42" s="817"/>
      <c r="R42" s="817"/>
      <c r="S42" s="782"/>
      <c r="T42" s="782"/>
    </row>
    <row r="43" spans="1:22" s="205" customFormat="1" ht="13.5" customHeight="1" thickBot="1" x14ac:dyDescent="0.35">
      <c r="A43" s="427" t="s">
        <v>979</v>
      </c>
      <c r="B43" s="380">
        <v>5374.7749269983533</v>
      </c>
      <c r="C43" s="571"/>
      <c r="D43" s="380">
        <v>666.99999999999909</v>
      </c>
      <c r="E43" s="380">
        <v>605.63982623463937</v>
      </c>
      <c r="F43" s="380">
        <v>1272.6398262350297</v>
      </c>
      <c r="G43" s="380">
        <v>3033.9999999999909</v>
      </c>
      <c r="H43" s="380">
        <v>655.13510076320745</v>
      </c>
      <c r="I43" s="380">
        <v>3689.1351007633239</v>
      </c>
      <c r="J43" s="571"/>
      <c r="K43" s="380">
        <v>90.99999999999973</v>
      </c>
      <c r="L43" s="380">
        <v>27.000000000000064</v>
      </c>
      <c r="M43" s="380">
        <v>118.00000000000037</v>
      </c>
      <c r="N43" s="380">
        <v>256.00000000000023</v>
      </c>
      <c r="O43" s="380">
        <v>39</v>
      </c>
      <c r="P43" s="380">
        <v>294.99999999999966</v>
      </c>
      <c r="Q43" s="817"/>
      <c r="R43" s="817"/>
      <c r="S43" s="782"/>
      <c r="T43" s="782"/>
    </row>
    <row r="44" spans="1:22" s="822" customFormat="1" ht="13.5" customHeight="1" x14ac:dyDescent="0.3">
      <c r="A44" s="424" t="s">
        <v>80</v>
      </c>
      <c r="B44" s="474">
        <v>556999.94266414945</v>
      </c>
      <c r="C44" s="474"/>
      <c r="D44" s="474">
        <v>214467.00000000058</v>
      </c>
      <c r="E44" s="474">
        <v>170403.02390461214</v>
      </c>
      <c r="F44" s="474">
        <v>384870.02390474651</v>
      </c>
      <c r="G44" s="474">
        <v>69395.000000000131</v>
      </c>
      <c r="H44" s="474">
        <v>11789.918759400492</v>
      </c>
      <c r="I44" s="474">
        <v>81184.918759403183</v>
      </c>
      <c r="J44" s="474"/>
      <c r="K44" s="474">
        <v>79933.999999999898</v>
      </c>
      <c r="L44" s="474">
        <v>6724.9999999999927</v>
      </c>
      <c r="M44" s="474">
        <v>86658.999999999825</v>
      </c>
      <c r="N44" s="474">
        <v>4009.0000000000045</v>
      </c>
      <c r="O44" s="474">
        <v>277.00000000000006</v>
      </c>
      <c r="P44" s="474">
        <v>4286.0000000000045</v>
      </c>
      <c r="Q44" s="817"/>
      <c r="R44" s="817"/>
      <c r="S44" s="782"/>
      <c r="T44" s="782"/>
    </row>
    <row r="45" spans="1:22" s="205" customFormat="1" ht="14.25" customHeight="1" x14ac:dyDescent="0.3">
      <c r="A45" s="438" t="s">
        <v>1020</v>
      </c>
      <c r="B45" s="475">
        <v>14274.523437291733</v>
      </c>
      <c r="C45" s="571"/>
      <c r="D45" s="475">
        <v>4424.9999999990396</v>
      </c>
      <c r="E45" s="475">
        <v>2916.1030796733394</v>
      </c>
      <c r="F45" s="475">
        <v>7341.1030796613195</v>
      </c>
      <c r="G45" s="475">
        <v>5053.0000000006403</v>
      </c>
      <c r="H45" s="475">
        <v>152.42035763062268</v>
      </c>
      <c r="I45" s="475">
        <v>5205.4203576295113</v>
      </c>
      <c r="J45" s="571"/>
      <c r="K45" s="475">
        <v>1474.0000000007421</v>
      </c>
      <c r="L45" s="475">
        <v>32.000000000010004</v>
      </c>
      <c r="M45" s="475">
        <v>1506.0000000008586</v>
      </c>
      <c r="N45" s="475">
        <v>220.99999999999136</v>
      </c>
      <c r="O45" s="475">
        <v>1.0000000000003411</v>
      </c>
      <c r="P45" s="475">
        <v>221.99999999997817</v>
      </c>
    </row>
    <row r="46" spans="1:22" s="205" customFormat="1" ht="13.5" customHeight="1" x14ac:dyDescent="0.3">
      <c r="A46" s="165"/>
      <c r="B46" s="817"/>
      <c r="D46" s="30"/>
      <c r="E46" s="30"/>
      <c r="F46" s="30"/>
      <c r="G46" s="30"/>
      <c r="H46" s="30"/>
      <c r="I46" s="30"/>
      <c r="K46" s="30"/>
      <c r="L46" s="30"/>
      <c r="M46" s="818"/>
      <c r="N46" s="818"/>
      <c r="O46" s="818"/>
    </row>
    <row r="47" spans="1:22" s="205" customFormat="1" ht="21.75" customHeight="1" x14ac:dyDescent="0.3">
      <c r="A47" s="165" t="s">
        <v>131</v>
      </c>
      <c r="D47" s="30"/>
      <c r="E47" s="30"/>
      <c r="F47" s="30"/>
      <c r="G47" s="30"/>
      <c r="H47" s="30"/>
      <c r="I47" s="30"/>
      <c r="K47" s="30"/>
      <c r="L47" s="30"/>
      <c r="M47" s="818"/>
      <c r="N47" s="818"/>
      <c r="O47" s="818"/>
    </row>
    <row r="48" spans="1:22" s="205" customFormat="1" ht="12" thickBot="1" x14ac:dyDescent="0.35">
      <c r="A48" s="631" t="s">
        <v>971</v>
      </c>
      <c r="B48" s="439" t="s">
        <v>80</v>
      </c>
      <c r="D48" s="640" t="s">
        <v>981</v>
      </c>
      <c r="E48" s="439" t="s">
        <v>982</v>
      </c>
      <c r="F48" s="640" t="s">
        <v>983</v>
      </c>
      <c r="G48" s="640" t="s">
        <v>984</v>
      </c>
      <c r="H48" s="439" t="s">
        <v>985</v>
      </c>
      <c r="I48" s="640" t="s">
        <v>986</v>
      </c>
      <c r="K48" s="640" t="s">
        <v>987</v>
      </c>
      <c r="L48" s="439" t="s">
        <v>988</v>
      </c>
      <c r="M48" s="640" t="s">
        <v>989</v>
      </c>
      <c r="N48" s="640" t="s">
        <v>990</v>
      </c>
      <c r="O48" s="439" t="s">
        <v>991</v>
      </c>
      <c r="P48" s="640" t="s">
        <v>992</v>
      </c>
    </row>
    <row r="49" spans="1:20" s="205" customFormat="1" ht="12.75" customHeight="1" x14ac:dyDescent="0.3">
      <c r="A49" s="426" t="s">
        <v>1019</v>
      </c>
      <c r="B49" s="31">
        <v>0.32071404456505598</v>
      </c>
      <c r="D49" s="31">
        <v>0.34563825670149761</v>
      </c>
      <c r="E49" s="31">
        <v>0.36767181792600079</v>
      </c>
      <c r="F49" s="31">
        <v>0.35539372017446491</v>
      </c>
      <c r="G49" s="31">
        <v>8.3031918726132609E-2</v>
      </c>
      <c r="H49" s="31">
        <v>4.8373094575023055E-2</v>
      </c>
      <c r="I49" s="31">
        <v>7.7998659750425622E-2</v>
      </c>
      <c r="K49" s="31">
        <v>0.40763629994745743</v>
      </c>
      <c r="L49" s="31">
        <v>0.3947955390334566</v>
      </c>
      <c r="M49" s="31">
        <v>0.40663981813775812</v>
      </c>
      <c r="N49" s="31">
        <v>7.0341731105013808E-2</v>
      </c>
      <c r="O49" s="31">
        <v>1.4440433212996387E-2</v>
      </c>
      <c r="P49" s="31">
        <v>6.6728884741017083E-2</v>
      </c>
    </row>
    <row r="50" spans="1:20" s="205" customFormat="1" ht="11.5" x14ac:dyDescent="0.3">
      <c r="A50" s="426" t="s">
        <v>972</v>
      </c>
      <c r="B50" s="31">
        <v>0.15318132695235734</v>
      </c>
      <c r="D50" s="31">
        <v>0.15139858346505475</v>
      </c>
      <c r="E50" s="31">
        <v>0.14071564548070123</v>
      </c>
      <c r="F50" s="31">
        <v>0.14666866213148344</v>
      </c>
      <c r="G50" s="31">
        <v>0.21873333813675394</v>
      </c>
      <c r="H50" s="31">
        <v>4.4751693359957975E-2</v>
      </c>
      <c r="I50" s="31">
        <v>0.19346719894624467</v>
      </c>
      <c r="K50" s="31">
        <v>0.14258012860610031</v>
      </c>
      <c r="L50" s="31">
        <v>0.14765799256505593</v>
      </c>
      <c r="M50" s="31">
        <v>0.14297418617800806</v>
      </c>
      <c r="N50" s="31">
        <v>0.19181840858069316</v>
      </c>
      <c r="O50" s="31">
        <v>2.8880866425992788E-2</v>
      </c>
      <c r="P50" s="31">
        <v>0.18128791413905748</v>
      </c>
    </row>
    <row r="51" spans="1:20" s="205" customFormat="1" ht="13.5" customHeight="1" x14ac:dyDescent="0.3">
      <c r="A51" s="426" t="s">
        <v>973</v>
      </c>
      <c r="B51" s="31">
        <v>0.17782222355906144</v>
      </c>
      <c r="D51" s="31">
        <v>0.19066802818149212</v>
      </c>
      <c r="E51" s="31">
        <v>0.17385306122343916</v>
      </c>
      <c r="F51" s="31">
        <v>0.18322312200917679</v>
      </c>
      <c r="G51" s="31">
        <v>0.14920383312918822</v>
      </c>
      <c r="H51" s="31">
        <v>3.9769653108114672E-2</v>
      </c>
      <c r="I51" s="31">
        <v>0.13331147144839728</v>
      </c>
      <c r="K51" s="31">
        <v>0.20002752270623181</v>
      </c>
      <c r="L51" s="31">
        <v>0.17204460966542789</v>
      </c>
      <c r="M51" s="31">
        <v>0.19785596418144719</v>
      </c>
      <c r="N51" s="31">
        <v>0.13769019705662278</v>
      </c>
      <c r="O51" s="31">
        <v>3.2490974729241895E-2</v>
      </c>
      <c r="P51" s="31">
        <v>0.13089127391507219</v>
      </c>
    </row>
    <row r="52" spans="1:20" s="205" customFormat="1" ht="12.75" customHeight="1" x14ac:dyDescent="0.3">
      <c r="A52" s="426" t="s">
        <v>974</v>
      </c>
      <c r="B52" s="31">
        <v>0.11679948195494745</v>
      </c>
      <c r="D52" s="31">
        <v>0.11871756494006055</v>
      </c>
      <c r="E52" s="31">
        <v>0.12161367739214206</v>
      </c>
      <c r="F52" s="31">
        <v>0.11999983242973115</v>
      </c>
      <c r="G52" s="31">
        <v>0.1086101304128545</v>
      </c>
      <c r="H52" s="31">
        <v>4.070989682850689E-2</v>
      </c>
      <c r="I52" s="31">
        <v>9.8749453701749174E-2</v>
      </c>
      <c r="K52" s="31">
        <v>0.12126254159681742</v>
      </c>
      <c r="L52" s="31">
        <v>0.11360594795539025</v>
      </c>
      <c r="M52" s="31">
        <v>0.12066836681706403</v>
      </c>
      <c r="N52" s="31">
        <v>9.8029433774008495E-2</v>
      </c>
      <c r="O52" s="31">
        <v>2.1660649819494594E-2</v>
      </c>
      <c r="P52" s="31">
        <v>9.3093793747083403E-2</v>
      </c>
    </row>
    <row r="53" spans="1:20" s="205" customFormat="1" ht="12.75" customHeight="1" x14ac:dyDescent="0.3">
      <c r="A53" s="426" t="s">
        <v>975</v>
      </c>
      <c r="B53" s="31">
        <v>8.3143330079279654E-2</v>
      </c>
      <c r="D53" s="31">
        <v>8.5215907342388E-2</v>
      </c>
      <c r="E53" s="31">
        <v>8.5696195323969174E-2</v>
      </c>
      <c r="F53" s="31">
        <v>8.5428557118476633E-2</v>
      </c>
      <c r="G53" s="31">
        <v>8.5582534764752222E-2</v>
      </c>
      <c r="H53" s="31">
        <v>7.8027617111052813E-2</v>
      </c>
      <c r="I53" s="31">
        <v>8.4485386837129708E-2</v>
      </c>
      <c r="K53" s="31">
        <v>7.1196236895438345E-2</v>
      </c>
      <c r="L53" s="31">
        <v>7.7472118959107827E-2</v>
      </c>
      <c r="M53" s="31">
        <v>7.1683264288764009E-2</v>
      </c>
      <c r="N53" s="31">
        <v>8.6305811923172993E-2</v>
      </c>
      <c r="O53" s="31">
        <v>5.4151624548736454E-2</v>
      </c>
      <c r="P53" s="31">
        <v>8.4227718152123487E-2</v>
      </c>
    </row>
    <row r="54" spans="1:20" s="205" customFormat="1" ht="13.5" customHeight="1" x14ac:dyDescent="0.3">
      <c r="A54" s="426" t="s">
        <v>976</v>
      </c>
      <c r="B54" s="31">
        <v>7.1075726903020581E-2</v>
      </c>
      <c r="D54" s="31">
        <v>6.1990889041204866E-2</v>
      </c>
      <c r="E54" s="31">
        <v>6.1887084664466449E-2</v>
      </c>
      <c r="F54" s="31">
        <v>6.1944929162304437E-2</v>
      </c>
      <c r="G54" s="31">
        <v>0.12617623748108586</v>
      </c>
      <c r="H54" s="31">
        <v>0.27696793412739357</v>
      </c>
      <c r="I54" s="31">
        <v>0.14807466246221834</v>
      </c>
      <c r="K54" s="31">
        <v>3.5616883929241804E-2</v>
      </c>
      <c r="L54" s="31">
        <v>5.2936802973977772E-2</v>
      </c>
      <c r="M54" s="31">
        <v>3.69609619312481E-2</v>
      </c>
      <c r="N54" s="31">
        <v>0.11424295335495151</v>
      </c>
      <c r="O54" s="31">
        <v>0.23826714801444049</v>
      </c>
      <c r="P54" s="31">
        <v>0.12225851609892703</v>
      </c>
    </row>
    <row r="55" spans="1:20" s="205" customFormat="1" ht="12.75" customHeight="1" x14ac:dyDescent="0.3">
      <c r="A55" s="426" t="s">
        <v>977</v>
      </c>
      <c r="B55" s="31">
        <v>4.4153362833379249E-2</v>
      </c>
      <c r="D55" s="31">
        <v>3.1342817309889269E-2</v>
      </c>
      <c r="E55" s="31">
        <v>3.1531855921824531E-2</v>
      </c>
      <c r="F55" s="31">
        <v>3.1426515049665246E-2</v>
      </c>
      <c r="G55" s="31">
        <v>0.10767346350601668</v>
      </c>
      <c r="H55" s="31">
        <v>0.26253759939998428</v>
      </c>
      <c r="I55" s="31">
        <v>0.13016330039734303</v>
      </c>
      <c r="K55" s="31">
        <v>1.4649585908374405E-2</v>
      </c>
      <c r="L55" s="31">
        <v>2.5873605947955479E-2</v>
      </c>
      <c r="M55" s="31">
        <v>1.5520603745716066E-2</v>
      </c>
      <c r="N55" s="31">
        <v>0.12945871788475913</v>
      </c>
      <c r="O55" s="31">
        <v>0.24187725631768947</v>
      </c>
      <c r="P55" s="31">
        <v>0.13672421838544099</v>
      </c>
    </row>
    <row r="56" spans="1:20" s="205" customFormat="1" ht="11.5" x14ac:dyDescent="0.3">
      <c r="A56" s="437" t="s">
        <v>978</v>
      </c>
      <c r="B56" s="31">
        <v>2.3460996007007889E-2</v>
      </c>
      <c r="D56" s="31">
        <v>1.1917917441844023E-2</v>
      </c>
      <c r="E56" s="31">
        <v>1.3476500806952126E-2</v>
      </c>
      <c r="F56" s="31">
        <v>1.2607987600406498E-2</v>
      </c>
      <c r="G56" s="31">
        <v>7.7267814684054928E-2</v>
      </c>
      <c r="H56" s="31">
        <v>0.15329511411152028</v>
      </c>
      <c r="I56" s="31">
        <v>8.8308728408472439E-2</v>
      </c>
      <c r="K56" s="31">
        <v>5.8923611979883293E-3</v>
      </c>
      <c r="L56" s="31">
        <v>1.1598513011152447E-2</v>
      </c>
      <c r="M56" s="31">
        <v>6.335175804013455E-3</v>
      </c>
      <c r="N56" s="31">
        <v>0.10825642304814151</v>
      </c>
      <c r="O56" s="31">
        <v>0.22743682310469307</v>
      </c>
      <c r="P56" s="31">
        <v>0.11595893607092854</v>
      </c>
    </row>
    <row r="57" spans="1:20" s="205" customFormat="1" ht="12.75" customHeight="1" thickBot="1" x14ac:dyDescent="0.35">
      <c r="A57" s="427" t="s">
        <v>979</v>
      </c>
      <c r="B57" s="386">
        <v>9.649507145890579E-3</v>
      </c>
      <c r="D57" s="386">
        <v>3.1100355765688766E-3</v>
      </c>
      <c r="E57" s="386">
        <v>3.554161260504762E-3</v>
      </c>
      <c r="F57" s="386">
        <v>3.3066743242908467E-3</v>
      </c>
      <c r="G57" s="386">
        <v>4.3720729159161108E-2</v>
      </c>
      <c r="H57" s="386">
        <v>5.5567397378446438E-2</v>
      </c>
      <c r="I57" s="386">
        <v>4.5441138048019941E-2</v>
      </c>
      <c r="K57" s="386">
        <v>1.1384392123501869E-3</v>
      </c>
      <c r="L57" s="386">
        <v>4.0148698884758501E-3</v>
      </c>
      <c r="M57" s="386">
        <v>1.361658915981036E-3</v>
      </c>
      <c r="N57" s="386">
        <v>6.3856323272636559E-2</v>
      </c>
      <c r="O57" s="386">
        <v>0.14079422382671478</v>
      </c>
      <c r="P57" s="386">
        <v>6.8828744750349821E-2</v>
      </c>
    </row>
    <row r="58" spans="1:20" s="822" customFormat="1" ht="11.5" x14ac:dyDescent="0.3">
      <c r="A58" s="424" t="s">
        <v>80</v>
      </c>
      <c r="B58" s="72">
        <v>1</v>
      </c>
      <c r="D58" s="72">
        <v>1</v>
      </c>
      <c r="E58" s="72">
        <v>1</v>
      </c>
      <c r="F58" s="72">
        <v>1</v>
      </c>
      <c r="G58" s="72">
        <v>1</v>
      </c>
      <c r="H58" s="72">
        <v>1</v>
      </c>
      <c r="I58" s="72">
        <v>1</v>
      </c>
      <c r="K58" s="72">
        <v>1</v>
      </c>
      <c r="L58" s="72">
        <v>1</v>
      </c>
      <c r="M58" s="72">
        <v>1</v>
      </c>
      <c r="N58" s="72">
        <v>1</v>
      </c>
      <c r="O58" s="72">
        <v>1</v>
      </c>
      <c r="P58" s="72">
        <v>1</v>
      </c>
    </row>
    <row r="59" spans="1:20" s="205" customFormat="1" ht="11.5" x14ac:dyDescent="0.3">
      <c r="A59" s="168"/>
      <c r="B59" s="29"/>
      <c r="C59" s="29"/>
      <c r="D59" s="29"/>
      <c r="E59" s="29"/>
      <c r="F59" s="29"/>
      <c r="G59" s="29"/>
      <c r="H59" s="29"/>
      <c r="I59" s="29"/>
      <c r="J59" s="14"/>
      <c r="K59" s="14"/>
      <c r="L59" s="14"/>
      <c r="M59" s="14"/>
      <c r="N59" s="14"/>
      <c r="O59" s="14"/>
      <c r="P59" s="14"/>
      <c r="Q59" s="14"/>
      <c r="R59" s="14"/>
      <c r="S59" s="821"/>
    </row>
    <row r="60" spans="1:20" s="205" customFormat="1" ht="13.5" customHeight="1" thickBot="1" x14ac:dyDescent="0.35">
      <c r="A60" s="193"/>
      <c r="B60" s="97"/>
      <c r="C60" s="97"/>
      <c r="D60" s="97"/>
      <c r="E60" s="97"/>
      <c r="F60" s="97"/>
      <c r="G60" s="97"/>
      <c r="H60" s="97"/>
      <c r="I60" s="97"/>
      <c r="J60" s="194"/>
      <c r="K60" s="194"/>
      <c r="L60" s="194"/>
      <c r="M60" s="819"/>
      <c r="N60" s="820"/>
      <c r="O60" s="820"/>
      <c r="P60" s="820"/>
      <c r="Q60" s="821"/>
      <c r="R60" s="821"/>
      <c r="S60" s="821"/>
      <c r="T60" s="823"/>
    </row>
    <row r="61" spans="1:20" s="205" customFormat="1" ht="13.5" customHeight="1" x14ac:dyDescent="0.3">
      <c r="A61" s="185"/>
      <c r="B61" s="185"/>
      <c r="C61" s="185"/>
      <c r="D61" s="185"/>
      <c r="E61" s="185"/>
      <c r="F61" s="185"/>
      <c r="G61" s="185"/>
      <c r="H61" s="185"/>
      <c r="I61" s="185"/>
      <c r="J61" s="185"/>
      <c r="K61" s="185"/>
      <c r="L61" s="185"/>
      <c r="M61" s="185"/>
      <c r="T61" s="823"/>
    </row>
    <row r="62" spans="1:20" s="205" customFormat="1" ht="11.5" x14ac:dyDescent="0.3">
      <c r="A62" s="871" t="s">
        <v>97</v>
      </c>
      <c r="B62" s="873" t="s">
        <v>949</v>
      </c>
      <c r="D62" s="875" t="s">
        <v>70</v>
      </c>
      <c r="E62" s="875"/>
      <c r="F62" s="875"/>
      <c r="G62" s="875" t="s">
        <v>71</v>
      </c>
      <c r="H62" s="875"/>
      <c r="I62" s="875"/>
      <c r="K62" s="875" t="s">
        <v>73</v>
      </c>
      <c r="L62" s="875"/>
      <c r="M62" s="875"/>
      <c r="N62" s="875" t="s">
        <v>74</v>
      </c>
      <c r="O62" s="875"/>
      <c r="P62" s="875"/>
    </row>
    <row r="63" spans="1:20" s="205" customFormat="1" ht="14.25" customHeight="1" thickBot="1" x14ac:dyDescent="0.35">
      <c r="A63" s="872"/>
      <c r="B63" s="874"/>
      <c r="D63" s="413" t="s">
        <v>78</v>
      </c>
      <c r="E63" s="414" t="s">
        <v>81</v>
      </c>
      <c r="F63" s="414" t="s">
        <v>80</v>
      </c>
      <c r="G63" s="413" t="s">
        <v>78</v>
      </c>
      <c r="H63" s="414" t="s">
        <v>81</v>
      </c>
      <c r="I63" s="414" t="s">
        <v>80</v>
      </c>
      <c r="K63" s="413" t="s">
        <v>78</v>
      </c>
      <c r="L63" s="414" t="s">
        <v>79</v>
      </c>
      <c r="M63" s="414" t="s">
        <v>80</v>
      </c>
      <c r="N63" s="413" t="s">
        <v>78</v>
      </c>
      <c r="O63" s="414" t="s">
        <v>79</v>
      </c>
      <c r="P63" s="414" t="s">
        <v>80</v>
      </c>
    </row>
    <row r="64" spans="1:20" s="205" customFormat="1" ht="13.5" customHeight="1" x14ac:dyDescent="0.3">
      <c r="A64" s="426" t="s">
        <v>1019</v>
      </c>
      <c r="B64" s="291">
        <v>177045.23221455002</v>
      </c>
      <c r="D64" s="291">
        <v>74019.000000000204</v>
      </c>
      <c r="E64" s="291">
        <v>63117.884631018431</v>
      </c>
      <c r="F64" s="291">
        <v>137136.88463102435</v>
      </c>
      <c r="G64" s="291">
        <v>5975.00000000002</v>
      </c>
      <c r="H64" s="291">
        <v>475.3475835284878</v>
      </c>
      <c r="I64" s="291">
        <v>6450.347583528508</v>
      </c>
      <c r="K64" s="291">
        <v>30976.000000000087</v>
      </c>
      <c r="L64" s="291">
        <v>2220.0000000000018</v>
      </c>
      <c r="M64" s="291">
        <v>33195.999999999913</v>
      </c>
      <c r="N64" s="291">
        <v>239.99999999999963</v>
      </c>
      <c r="O64" s="291">
        <v>22.000000000000021</v>
      </c>
      <c r="P64" s="291">
        <v>262</v>
      </c>
      <c r="Q64" s="817"/>
      <c r="R64" s="817"/>
      <c r="S64" s="782"/>
      <c r="T64" s="782"/>
    </row>
    <row r="65" spans="1:22" s="205" customFormat="1" ht="13.5" customHeight="1" x14ac:dyDescent="0.3">
      <c r="A65" s="426" t="s">
        <v>972</v>
      </c>
      <c r="B65" s="291">
        <v>89415.020139666769</v>
      </c>
      <c r="D65" s="291">
        <v>33897.999999999905</v>
      </c>
      <c r="E65" s="291">
        <v>25316.890011755309</v>
      </c>
      <c r="F65" s="291">
        <v>59214.890011758638</v>
      </c>
      <c r="G65" s="291">
        <v>16665.000000000044</v>
      </c>
      <c r="H65" s="291">
        <v>488.13012790981037</v>
      </c>
      <c r="I65" s="291">
        <v>17153.130127909735</v>
      </c>
      <c r="K65" s="291">
        <v>11420.999999999969</v>
      </c>
      <c r="L65" s="291">
        <v>906.00000000000034</v>
      </c>
      <c r="M65" s="291">
        <v>12327.000000000085</v>
      </c>
      <c r="N65" s="291">
        <v>690.00000000000023</v>
      </c>
      <c r="O65" s="291">
        <v>30</v>
      </c>
      <c r="P65" s="291">
        <v>720.00000000000023</v>
      </c>
      <c r="Q65" s="817"/>
      <c r="R65" s="817"/>
      <c r="S65" s="782"/>
      <c r="T65" s="782"/>
    </row>
    <row r="66" spans="1:22" s="205" customFormat="1" ht="13.5" customHeight="1" x14ac:dyDescent="0.3">
      <c r="A66" s="426" t="s">
        <v>973</v>
      </c>
      <c r="B66" s="291">
        <v>101860.29374237813</v>
      </c>
      <c r="D66" s="291">
        <v>42449.000000000073</v>
      </c>
      <c r="E66" s="291">
        <v>30604.850195090643</v>
      </c>
      <c r="F66" s="291">
        <v>73053.850195094215</v>
      </c>
      <c r="G66" s="291">
        <v>10891.000000000076</v>
      </c>
      <c r="H66" s="291">
        <v>428.44354728575695</v>
      </c>
      <c r="I66" s="291">
        <v>11319.443547285595</v>
      </c>
      <c r="K66" s="291">
        <v>15819.999999999927</v>
      </c>
      <c r="L66" s="291">
        <v>1113.0000000000002</v>
      </c>
      <c r="M66" s="291">
        <v>16932.999999999985</v>
      </c>
      <c r="N66" s="291">
        <v>528.00000000000034</v>
      </c>
      <c r="O66" s="291">
        <v>26</v>
      </c>
      <c r="P66" s="291">
        <v>554.00000000000068</v>
      </c>
      <c r="Q66" s="817"/>
      <c r="R66" s="817"/>
      <c r="S66" s="782"/>
      <c r="T66" s="782"/>
    </row>
    <row r="67" spans="1:22" s="205" customFormat="1" ht="12" customHeight="1" x14ac:dyDescent="0.3">
      <c r="A67" s="426" t="s">
        <v>974</v>
      </c>
      <c r="B67" s="291">
        <v>64091.780272691278</v>
      </c>
      <c r="D67" s="291">
        <v>25148.999999999971</v>
      </c>
      <c r="E67" s="291">
        <v>20660.184079653933</v>
      </c>
      <c r="F67" s="291">
        <v>45809.184079656821</v>
      </c>
      <c r="G67" s="291">
        <v>7926.0000000000528</v>
      </c>
      <c r="H67" s="291">
        <v>366.59619303593462</v>
      </c>
      <c r="I67" s="291">
        <v>8292.5961930358899</v>
      </c>
      <c r="K67" s="291">
        <v>8921.9999999999782</v>
      </c>
      <c r="L67" s="291">
        <v>670.00000000000034</v>
      </c>
      <c r="M67" s="291">
        <v>9591.9999999999764</v>
      </c>
      <c r="N67" s="291">
        <v>380.00000000000114</v>
      </c>
      <c r="O67" s="291">
        <v>18.000000000000004</v>
      </c>
      <c r="P67" s="291">
        <v>397.99999999999955</v>
      </c>
      <c r="Q67" s="817"/>
      <c r="R67" s="817"/>
      <c r="S67" s="782"/>
      <c r="T67" s="782"/>
    </row>
    <row r="68" spans="1:22" s="205" customFormat="1" ht="13.5" customHeight="1" x14ac:dyDescent="0.3">
      <c r="A68" s="426" t="s">
        <v>975</v>
      </c>
      <c r="B68" s="291">
        <v>47543.407952474197</v>
      </c>
      <c r="D68" s="291">
        <v>18717.00000000024</v>
      </c>
      <c r="E68" s="291">
        <v>15109.809803499964</v>
      </c>
      <c r="F68" s="291">
        <v>33826.809803502067</v>
      </c>
      <c r="G68" s="291">
        <v>6631.0000000000355</v>
      </c>
      <c r="H68" s="291">
        <v>856.59814897311685</v>
      </c>
      <c r="I68" s="291">
        <v>7487.5981489729984</v>
      </c>
      <c r="K68" s="291">
        <v>5395.9999999999982</v>
      </c>
      <c r="L68" s="291">
        <v>444.00000000000011</v>
      </c>
      <c r="M68" s="291">
        <v>5839.9999999999773</v>
      </c>
      <c r="N68" s="291">
        <v>361.00000000000023</v>
      </c>
      <c r="O68" s="291">
        <v>27.999999999999993</v>
      </c>
      <c r="P68" s="291">
        <v>388.99999999999949</v>
      </c>
      <c r="Q68" s="817"/>
      <c r="R68" s="817"/>
      <c r="S68" s="782"/>
      <c r="T68" s="782"/>
    </row>
    <row r="69" spans="1:22" s="205" customFormat="1" ht="11.5" x14ac:dyDescent="0.3">
      <c r="A69" s="426" t="s">
        <v>976</v>
      </c>
      <c r="B69" s="291">
        <v>39617.591120682024</v>
      </c>
      <c r="D69" s="291">
        <v>13373.999999999944</v>
      </c>
      <c r="E69" s="291">
        <v>10306.679127426556</v>
      </c>
      <c r="F69" s="291">
        <v>23680.679127428135</v>
      </c>
      <c r="G69" s="291">
        <v>8922.9999999999873</v>
      </c>
      <c r="H69" s="291">
        <v>3262.9119932548006</v>
      </c>
      <c r="I69" s="291">
        <v>12185.911993254649</v>
      </c>
      <c r="K69" s="291">
        <v>2782.9999999999832</v>
      </c>
      <c r="L69" s="291">
        <v>278.00000000000006</v>
      </c>
      <c r="M69" s="291">
        <v>3060.9999999999909</v>
      </c>
      <c r="N69" s="291">
        <v>619.00000000000023</v>
      </c>
      <c r="O69" s="291">
        <v>71</v>
      </c>
      <c r="P69" s="291">
        <v>689.99999999999977</v>
      </c>
      <c r="Q69" s="817"/>
      <c r="R69" s="817"/>
      <c r="S69" s="782"/>
      <c r="T69" s="782"/>
    </row>
    <row r="70" spans="1:22" s="205" customFormat="1" ht="13.5" customHeight="1" x14ac:dyDescent="0.3">
      <c r="A70" s="426" t="s">
        <v>977</v>
      </c>
      <c r="B70" s="291">
        <v>25111.984969679084</v>
      </c>
      <c r="D70" s="291">
        <v>6868.0000000000082</v>
      </c>
      <c r="E70" s="291">
        <v>5287.5882956345113</v>
      </c>
      <c r="F70" s="291">
        <v>12155.5882956348</v>
      </c>
      <c r="G70" s="291">
        <v>7487.9999999999645</v>
      </c>
      <c r="H70" s="291">
        <v>3290.3966740444794</v>
      </c>
      <c r="I70" s="291">
        <v>10778.396674044423</v>
      </c>
      <c r="K70" s="291">
        <v>1227.999999999995</v>
      </c>
      <c r="L70" s="291">
        <v>221.99999999999983</v>
      </c>
      <c r="M70" s="291">
        <v>1449.9999999999964</v>
      </c>
      <c r="N70" s="291">
        <v>616.00000000000102</v>
      </c>
      <c r="O70" s="291">
        <v>112.00000000000006</v>
      </c>
      <c r="P70" s="291">
        <v>728.00000000000114</v>
      </c>
      <c r="Q70" s="817"/>
      <c r="R70" s="817"/>
      <c r="S70" s="782"/>
      <c r="T70" s="782"/>
      <c r="U70" s="821"/>
      <c r="V70" s="821"/>
    </row>
    <row r="71" spans="1:22" s="205" customFormat="1" ht="13.5" customHeight="1" x14ac:dyDescent="0.3">
      <c r="A71" s="437" t="s">
        <v>978</v>
      </c>
      <c r="B71" s="291">
        <v>13737.543609525956</v>
      </c>
      <c r="D71" s="291">
        <v>2707.0000000000059</v>
      </c>
      <c r="E71" s="291">
        <v>2305.2525272515941</v>
      </c>
      <c r="F71" s="291">
        <v>5012.2525272518342</v>
      </c>
      <c r="G71" s="291">
        <v>5440.9999999999936</v>
      </c>
      <c r="H71" s="291">
        <v>2001.2910822742515</v>
      </c>
      <c r="I71" s="291">
        <v>7442.2910822742333</v>
      </c>
      <c r="K71" s="291">
        <v>471.99999999999932</v>
      </c>
      <c r="L71" s="291">
        <v>94.000000000000199</v>
      </c>
      <c r="M71" s="291">
        <v>565.99999999999773</v>
      </c>
      <c r="N71" s="291">
        <v>625</v>
      </c>
      <c r="O71" s="291">
        <v>92.000000000000028</v>
      </c>
      <c r="P71" s="291">
        <v>716.99999999999977</v>
      </c>
      <c r="Q71" s="817"/>
      <c r="R71" s="817"/>
      <c r="S71" s="782"/>
      <c r="T71" s="782"/>
    </row>
    <row r="72" spans="1:22" s="205" customFormat="1" ht="13.5" customHeight="1" thickBot="1" x14ac:dyDescent="0.35">
      <c r="A72" s="427" t="s">
        <v>979</v>
      </c>
      <c r="B72" s="417">
        <v>5668.7299362710146</v>
      </c>
      <c r="D72" s="417">
        <v>678.99999999999193</v>
      </c>
      <c r="E72" s="417">
        <v>573.49579926888089</v>
      </c>
      <c r="F72" s="417">
        <v>1252.4957992689488</v>
      </c>
      <c r="G72" s="417">
        <v>2974.0000000000014</v>
      </c>
      <c r="H72" s="417">
        <v>828.23413700209471</v>
      </c>
      <c r="I72" s="417">
        <v>3802.2341370021113</v>
      </c>
      <c r="K72" s="417">
        <v>94.000000000000171</v>
      </c>
      <c r="L72" s="417">
        <v>35.000000000000128</v>
      </c>
      <c r="M72" s="417">
        <v>129.00000000000048</v>
      </c>
      <c r="N72" s="417">
        <v>399.99999999999932</v>
      </c>
      <c r="O72" s="417">
        <v>85.000000000000028</v>
      </c>
      <c r="P72" s="417">
        <v>484.99999999999909</v>
      </c>
      <c r="Q72" s="817"/>
      <c r="R72" s="817"/>
      <c r="S72" s="782"/>
      <c r="T72" s="782"/>
    </row>
    <row r="73" spans="1:22" s="822" customFormat="1" ht="13.5" customHeight="1" x14ac:dyDescent="0.3">
      <c r="A73" s="424" t="s">
        <v>80</v>
      </c>
      <c r="B73" s="297">
        <v>564091.58395791845</v>
      </c>
      <c r="D73" s="297">
        <v>217860.00000000032</v>
      </c>
      <c r="E73" s="297">
        <v>173282.63447059985</v>
      </c>
      <c r="F73" s="297">
        <v>391142.63447061984</v>
      </c>
      <c r="G73" s="297">
        <v>72914.000000000175</v>
      </c>
      <c r="H73" s="297">
        <v>11997.949487308731</v>
      </c>
      <c r="I73" s="297">
        <v>84911.949487308157</v>
      </c>
      <c r="K73" s="297">
        <v>77111.999999999956</v>
      </c>
      <c r="L73" s="297">
        <v>5982.0000000000027</v>
      </c>
      <c r="M73" s="297">
        <v>83093.999999999913</v>
      </c>
      <c r="N73" s="297">
        <v>4459.0000000000018</v>
      </c>
      <c r="O73" s="297">
        <v>484.00000000000011</v>
      </c>
      <c r="P73" s="297">
        <v>4943</v>
      </c>
      <c r="Q73" s="817"/>
      <c r="R73" s="817"/>
      <c r="S73" s="782"/>
      <c r="T73" s="782"/>
    </row>
    <row r="74" spans="1:22" s="205" customFormat="1" ht="14.25" customHeight="1" x14ac:dyDescent="0.3">
      <c r="A74" s="438" t="s">
        <v>1020</v>
      </c>
      <c r="B74" s="298">
        <v>18824.729968995089</v>
      </c>
      <c r="D74" s="298">
        <v>5765.0000000035798</v>
      </c>
      <c r="E74" s="298">
        <v>4443.3754727697815</v>
      </c>
      <c r="F74" s="298">
        <v>10208.375472768734</v>
      </c>
      <c r="G74" s="298">
        <v>6967.0000000004511</v>
      </c>
      <c r="H74" s="298">
        <v>142.3544962243559</v>
      </c>
      <c r="I74" s="298">
        <v>7109.3544962217711</v>
      </c>
      <c r="K74" s="298">
        <v>1179</v>
      </c>
      <c r="L74" s="298">
        <v>32.999999999995453</v>
      </c>
      <c r="M74" s="298">
        <v>1212.0000000014115</v>
      </c>
      <c r="N74" s="298">
        <v>293.00000000001364</v>
      </c>
      <c r="O74" s="298">
        <v>1.9999999999997726</v>
      </c>
      <c r="P74" s="298">
        <v>295.00000000000455</v>
      </c>
    </row>
    <row r="75" spans="1:22" s="205" customFormat="1" ht="13.5" customHeight="1" x14ac:dyDescent="0.3">
      <c r="A75" s="165"/>
      <c r="B75" s="817"/>
      <c r="D75" s="30"/>
      <c r="E75" s="30"/>
      <c r="F75" s="30"/>
      <c r="G75" s="30"/>
      <c r="H75" s="30"/>
      <c r="I75" s="30"/>
      <c r="K75" s="30"/>
      <c r="L75" s="30"/>
      <c r="M75" s="818"/>
      <c r="N75" s="818"/>
      <c r="O75" s="818"/>
    </row>
    <row r="76" spans="1:22" s="205" customFormat="1" ht="13.5" customHeight="1" x14ac:dyDescent="0.3">
      <c r="A76" s="165"/>
      <c r="D76" s="30"/>
      <c r="E76" s="30"/>
      <c r="F76" s="30"/>
      <c r="G76" s="30"/>
      <c r="H76" s="30"/>
      <c r="I76" s="30"/>
      <c r="K76" s="30"/>
      <c r="L76" s="30"/>
      <c r="M76" s="818"/>
      <c r="N76" s="818"/>
      <c r="O76" s="818"/>
    </row>
    <row r="77" spans="1:22" s="205" customFormat="1" thickBot="1" x14ac:dyDescent="0.35">
      <c r="A77" s="420" t="s">
        <v>131</v>
      </c>
      <c r="B77" s="439" t="s">
        <v>80</v>
      </c>
      <c r="D77" s="640" t="s">
        <v>981</v>
      </c>
      <c r="E77" s="439" t="s">
        <v>982</v>
      </c>
      <c r="F77" s="640" t="s">
        <v>983</v>
      </c>
      <c r="G77" s="640" t="s">
        <v>984</v>
      </c>
      <c r="H77" s="439" t="s">
        <v>985</v>
      </c>
      <c r="I77" s="640" t="s">
        <v>986</v>
      </c>
      <c r="K77" s="640" t="s">
        <v>987</v>
      </c>
      <c r="L77" s="439" t="s">
        <v>988</v>
      </c>
      <c r="M77" s="640" t="s">
        <v>989</v>
      </c>
      <c r="N77" s="640" t="s">
        <v>990</v>
      </c>
      <c r="O77" s="439" t="s">
        <v>991</v>
      </c>
      <c r="P77" s="640" t="s">
        <v>992</v>
      </c>
    </row>
    <row r="78" spans="1:22" s="205" customFormat="1" ht="12.75" customHeight="1" x14ac:dyDescent="0.3">
      <c r="A78" s="426" t="s">
        <v>1019</v>
      </c>
      <c r="B78" s="31">
        <v>0.31385902085672263</v>
      </c>
      <c r="D78" s="31">
        <v>0.33975488846047963</v>
      </c>
      <c r="E78" s="31">
        <v>0.36424818230546574</v>
      </c>
      <c r="F78" s="31">
        <v>0.35060582136904639</v>
      </c>
      <c r="G78" s="31">
        <v>8.1945854019804226E-2</v>
      </c>
      <c r="H78" s="31">
        <v>3.9619068577618537E-2</v>
      </c>
      <c r="I78" s="31">
        <v>7.596513355864766E-2</v>
      </c>
      <c r="K78" s="31">
        <v>0.40170142130926578</v>
      </c>
      <c r="L78" s="31">
        <v>0.3711133400200603</v>
      </c>
      <c r="M78" s="31">
        <v>0.3994993621681463</v>
      </c>
      <c r="N78" s="31">
        <v>5.3823727293114944E-2</v>
      </c>
      <c r="O78" s="31">
        <v>4.5454545454545491E-2</v>
      </c>
      <c r="P78" s="31">
        <v>5.3004248432126241E-2</v>
      </c>
    </row>
    <row r="79" spans="1:22" s="205" customFormat="1" ht="11.5" x14ac:dyDescent="0.3">
      <c r="A79" s="426" t="s">
        <v>972</v>
      </c>
      <c r="B79" s="31">
        <v>0.15851153018857517</v>
      </c>
      <c r="D79" s="31">
        <v>0.15559533645460322</v>
      </c>
      <c r="E79" s="31">
        <v>0.14610171462998342</v>
      </c>
      <c r="F79" s="31">
        <v>0.1513895054981701</v>
      </c>
      <c r="G79" s="31">
        <v>0.22855693008201447</v>
      </c>
      <c r="H79" s="31">
        <v>4.0684462659735965E-2</v>
      </c>
      <c r="I79" s="31">
        <v>0.20201079154911672</v>
      </c>
      <c r="K79" s="31">
        <v>0.14810924369747869</v>
      </c>
      <c r="L79" s="31">
        <v>0.1514543630892678</v>
      </c>
      <c r="M79" s="31">
        <v>0.14835006137627385</v>
      </c>
      <c r="N79" s="31">
        <v>0.15474321596770574</v>
      </c>
      <c r="O79" s="31">
        <v>6.1983471074380153E-2</v>
      </c>
      <c r="P79" s="31">
        <v>0.14566053004248436</v>
      </c>
    </row>
    <row r="80" spans="1:22" s="205" customFormat="1" ht="13.5" customHeight="1" x14ac:dyDescent="0.3">
      <c r="A80" s="426" t="s">
        <v>973</v>
      </c>
      <c r="B80" s="31">
        <v>0.18057403556295029</v>
      </c>
      <c r="D80" s="31">
        <v>0.19484531350408524</v>
      </c>
      <c r="E80" s="31">
        <v>0.1766181030695447</v>
      </c>
      <c r="F80" s="31">
        <v>0.18677035883333643</v>
      </c>
      <c r="G80" s="31">
        <v>0.14936774830622446</v>
      </c>
      <c r="H80" s="31">
        <v>3.5709730878510426E-2</v>
      </c>
      <c r="I80" s="31">
        <v>0.13330801631138522</v>
      </c>
      <c r="K80" s="31">
        <v>0.20515613652868472</v>
      </c>
      <c r="L80" s="31">
        <v>0.18605817452357065</v>
      </c>
      <c r="M80" s="31">
        <v>0.2037812597780827</v>
      </c>
      <c r="N80" s="31">
        <v>0.11841220004485313</v>
      </c>
      <c r="O80" s="31">
        <v>5.3719008264462798E-2</v>
      </c>
      <c r="P80" s="31">
        <v>0.1120776856160228</v>
      </c>
    </row>
    <row r="81" spans="1:20" s="205" customFormat="1" ht="12.75" customHeight="1" x14ac:dyDescent="0.3">
      <c r="A81" s="426" t="s">
        <v>974</v>
      </c>
      <c r="B81" s="31">
        <v>0.1136194584272907</v>
      </c>
      <c r="D81" s="31">
        <v>0.11543651886532605</v>
      </c>
      <c r="E81" s="31">
        <v>0.11922824316916339</v>
      </c>
      <c r="F81" s="31">
        <v>0.11711631523282005</v>
      </c>
      <c r="G81" s="31">
        <v>0.10870340401020427</v>
      </c>
      <c r="H81" s="31">
        <v>3.0554903854505731E-2</v>
      </c>
      <c r="I81" s="31">
        <v>9.7661121233300494E-2</v>
      </c>
      <c r="K81" s="31">
        <v>0.11570183629007137</v>
      </c>
      <c r="L81" s="31">
        <v>0.11200267469073889</v>
      </c>
      <c r="M81" s="31">
        <v>0.11543553084458549</v>
      </c>
      <c r="N81" s="31">
        <v>8.5220901547432379E-2</v>
      </c>
      <c r="O81" s="31">
        <v>3.71900826446281E-2</v>
      </c>
      <c r="P81" s="31">
        <v>8.0517904106817625E-2</v>
      </c>
    </row>
    <row r="82" spans="1:20" s="205" customFormat="1" ht="12.75" customHeight="1" x14ac:dyDescent="0.3">
      <c r="A82" s="426" t="s">
        <v>975</v>
      </c>
      <c r="B82" s="31">
        <v>8.428313647030225E-2</v>
      </c>
      <c r="D82" s="31">
        <v>8.591297163315989E-2</v>
      </c>
      <c r="E82" s="31">
        <v>8.7197484327626515E-2</v>
      </c>
      <c r="F82" s="31">
        <v>8.6482031930075684E-2</v>
      </c>
      <c r="G82" s="31">
        <v>9.0942754477878321E-2</v>
      </c>
      <c r="H82" s="31">
        <v>7.1395378841960858E-2</v>
      </c>
      <c r="I82" s="31">
        <v>8.8180735387451845E-2</v>
      </c>
      <c r="K82" s="31">
        <v>6.9976138603589602E-2</v>
      </c>
      <c r="L82" s="31">
        <v>7.4222668004012018E-2</v>
      </c>
      <c r="M82" s="31">
        <v>7.0281849471682478E-2</v>
      </c>
      <c r="N82" s="31">
        <v>8.0959856470060571E-2</v>
      </c>
      <c r="O82" s="31">
        <v>5.7851239669421461E-2</v>
      </c>
      <c r="P82" s="31">
        <v>7.8697147481286561E-2</v>
      </c>
    </row>
    <row r="83" spans="1:20" s="205" customFormat="1" ht="13.5" customHeight="1" x14ac:dyDescent="0.3">
      <c r="A83" s="426" t="s">
        <v>976</v>
      </c>
      <c r="B83" s="31">
        <v>7.0232551322087292E-2</v>
      </c>
      <c r="D83" s="31">
        <v>6.1388047369870212E-2</v>
      </c>
      <c r="E83" s="31">
        <v>5.9479007570001179E-2</v>
      </c>
      <c r="F83" s="31">
        <v>6.0542311270869342E-2</v>
      </c>
      <c r="G83" s="31">
        <v>0.12237704693200162</v>
      </c>
      <c r="H83" s="31">
        <v>0.27195580350677961</v>
      </c>
      <c r="I83" s="31">
        <v>0.14351233326795876</v>
      </c>
      <c r="K83" s="31">
        <v>3.6090362070754028E-2</v>
      </c>
      <c r="L83" s="31">
        <v>4.6472751588097612E-2</v>
      </c>
      <c r="M83" s="31">
        <v>3.6837798156304835E-2</v>
      </c>
      <c r="N83" s="31">
        <v>0.13882036331015923</v>
      </c>
      <c r="O83" s="31">
        <v>0.14669421487603301</v>
      </c>
      <c r="P83" s="31">
        <v>0.1395913412907141</v>
      </c>
    </row>
    <row r="84" spans="1:20" s="205" customFormat="1" ht="12.75" customHeight="1" x14ac:dyDescent="0.3">
      <c r="A84" s="426" t="s">
        <v>977</v>
      </c>
      <c r="B84" s="31">
        <v>4.4517567153691928E-2</v>
      </c>
      <c r="D84" s="31">
        <v>3.1524832461213612E-2</v>
      </c>
      <c r="E84" s="31">
        <v>3.0514242305864959E-2</v>
      </c>
      <c r="F84" s="31">
        <v>3.1077124364329172E-2</v>
      </c>
      <c r="G84" s="31">
        <v>0.1026963271799647</v>
      </c>
      <c r="H84" s="31">
        <v>0.2742465850122987</v>
      </c>
      <c r="I84" s="31">
        <v>0.12693615844558459</v>
      </c>
      <c r="K84" s="31">
        <v>1.5924888473908026E-2</v>
      </c>
      <c r="L84" s="31">
        <v>3.7111334002005975E-2</v>
      </c>
      <c r="M84" s="31">
        <v>1.745011673526365E-2</v>
      </c>
      <c r="N84" s="31">
        <v>0.13814756671899547</v>
      </c>
      <c r="O84" s="31">
        <v>0.23140495867768601</v>
      </c>
      <c r="P84" s="31">
        <v>0.14727898037628992</v>
      </c>
    </row>
    <row r="85" spans="1:20" s="205" customFormat="1" ht="11.5" x14ac:dyDescent="0.3">
      <c r="A85" s="437" t="s">
        <v>978</v>
      </c>
      <c r="B85" s="31">
        <v>2.4353392250841991E-2</v>
      </c>
      <c r="D85" s="31">
        <v>1.2425410814284412E-2</v>
      </c>
      <c r="E85" s="31">
        <v>1.3303424975586441E-2</v>
      </c>
      <c r="F85" s="31">
        <v>1.2814385560488735E-2</v>
      </c>
      <c r="G85" s="31">
        <v>7.4622157610335194E-2</v>
      </c>
      <c r="H85" s="31">
        <v>0.1668027594541209</v>
      </c>
      <c r="I85" s="31">
        <v>8.7647158347090331E-2</v>
      </c>
      <c r="K85" s="31">
        <v>6.120966905280625E-3</v>
      </c>
      <c r="L85" s="31">
        <v>1.5713808090939512E-2</v>
      </c>
      <c r="M85" s="31">
        <v>6.8115628083856633E-3</v>
      </c>
      <c r="N85" s="31">
        <v>0.14016595649248706</v>
      </c>
      <c r="O85" s="31">
        <v>0.19008264462809918</v>
      </c>
      <c r="P85" s="31">
        <v>0.14505361116730725</v>
      </c>
    </row>
    <row r="86" spans="1:20" s="205" customFormat="1" ht="12.75" customHeight="1" thickBot="1" x14ac:dyDescent="0.35">
      <c r="A86" s="427" t="s">
        <v>979</v>
      </c>
      <c r="B86" s="386">
        <v>1.0049307767537806E-2</v>
      </c>
      <c r="D86" s="386">
        <v>3.1166804369778343E-3</v>
      </c>
      <c r="E86" s="386">
        <v>3.3095976467635226E-3</v>
      </c>
      <c r="F86" s="386">
        <v>3.2021459408640056E-3</v>
      </c>
      <c r="G86" s="386">
        <v>4.0787777381572736E-2</v>
      </c>
      <c r="H86" s="386">
        <v>6.9031307214469401E-2</v>
      </c>
      <c r="I86" s="386">
        <v>4.4778551899464204E-2</v>
      </c>
      <c r="K86" s="386">
        <v>1.2190061209669083E-3</v>
      </c>
      <c r="L86" s="386">
        <v>5.8508859913072742E-3</v>
      </c>
      <c r="M86" s="386">
        <v>1.5524586612751898E-3</v>
      </c>
      <c r="N86" s="386">
        <v>8.9706212155191561E-2</v>
      </c>
      <c r="O86" s="386">
        <v>0.17561983471074383</v>
      </c>
      <c r="P86" s="386">
        <v>9.8118551486951061E-2</v>
      </c>
    </row>
    <row r="87" spans="1:20" s="822" customFormat="1" ht="11.5" x14ac:dyDescent="0.3">
      <c r="A87" s="424" t="s">
        <v>80</v>
      </c>
      <c r="B87" s="72">
        <v>1</v>
      </c>
      <c r="D87" s="72">
        <v>1</v>
      </c>
      <c r="E87" s="72">
        <v>1</v>
      </c>
      <c r="F87" s="72">
        <v>1</v>
      </c>
      <c r="G87" s="72">
        <v>1</v>
      </c>
      <c r="H87" s="72">
        <v>1</v>
      </c>
      <c r="I87" s="72">
        <v>1</v>
      </c>
      <c r="K87" s="72">
        <v>1</v>
      </c>
      <c r="L87" s="72">
        <v>1</v>
      </c>
      <c r="M87" s="72">
        <v>1</v>
      </c>
      <c r="N87" s="72">
        <v>1</v>
      </c>
      <c r="O87" s="72">
        <v>1</v>
      </c>
      <c r="P87" s="72">
        <v>1</v>
      </c>
    </row>
    <row r="88" spans="1:20" s="205" customFormat="1" ht="11.5" x14ac:dyDescent="0.3">
      <c r="A88" s="168"/>
      <c r="B88" s="29"/>
      <c r="C88" s="29"/>
      <c r="D88" s="29"/>
      <c r="E88" s="29"/>
      <c r="F88" s="29"/>
      <c r="G88" s="29"/>
      <c r="H88" s="29"/>
      <c r="I88" s="29"/>
      <c r="J88" s="14"/>
      <c r="K88" s="14"/>
      <c r="L88" s="14"/>
      <c r="M88" s="14"/>
      <c r="N88" s="14"/>
      <c r="O88" s="14"/>
      <c r="P88" s="14"/>
      <c r="Q88" s="14"/>
      <c r="R88" s="14"/>
      <c r="S88" s="821"/>
    </row>
    <row r="89" spans="1:20" s="205" customFormat="1" ht="13.5" customHeight="1" thickBot="1" x14ac:dyDescent="0.35">
      <c r="A89" s="193"/>
      <c r="B89" s="97"/>
      <c r="C89" s="97"/>
      <c r="D89" s="97"/>
      <c r="E89" s="97"/>
      <c r="F89" s="97"/>
      <c r="G89" s="97"/>
      <c r="H89" s="97"/>
      <c r="I89" s="97"/>
      <c r="J89" s="194"/>
      <c r="K89" s="194"/>
      <c r="L89" s="194"/>
      <c r="M89" s="819"/>
      <c r="N89" s="820"/>
      <c r="O89" s="820"/>
      <c r="P89" s="820"/>
      <c r="Q89" s="821"/>
      <c r="R89" s="821"/>
      <c r="S89" s="821"/>
      <c r="T89" s="823"/>
    </row>
    <row r="90" spans="1:20" s="205" customFormat="1" ht="13.5" customHeight="1" x14ac:dyDescent="0.3">
      <c r="A90" s="185"/>
      <c r="B90" s="185"/>
      <c r="C90" s="185"/>
      <c r="D90" s="185"/>
      <c r="E90" s="185"/>
      <c r="F90" s="185"/>
      <c r="G90" s="185"/>
      <c r="H90" s="185"/>
      <c r="I90" s="185"/>
      <c r="J90" s="185"/>
      <c r="K90" s="185"/>
      <c r="L90" s="185"/>
      <c r="M90" s="185"/>
      <c r="T90" s="823"/>
    </row>
    <row r="91" spans="1:20" s="205" customFormat="1" ht="11.5" x14ac:dyDescent="0.3">
      <c r="A91" s="168"/>
      <c r="B91" s="29"/>
      <c r="C91" s="29"/>
      <c r="D91" s="29"/>
      <c r="E91" s="29"/>
      <c r="F91" s="29"/>
      <c r="G91" s="29"/>
      <c r="H91" s="29"/>
      <c r="I91" s="29"/>
      <c r="J91" s="14"/>
      <c r="K91" s="14"/>
      <c r="L91" s="14"/>
      <c r="M91" s="14"/>
      <c r="N91" s="14"/>
      <c r="O91" s="14"/>
      <c r="P91" s="14"/>
      <c r="Q91" s="14"/>
      <c r="R91" s="14"/>
      <c r="S91" s="821"/>
    </row>
    <row r="92" spans="1:20" s="205" customFormat="1" ht="11.5" x14ac:dyDescent="0.3">
      <c r="A92" s="871" t="s">
        <v>96</v>
      </c>
      <c r="B92" s="873" t="s">
        <v>949</v>
      </c>
      <c r="D92" s="875" t="s">
        <v>70</v>
      </c>
      <c r="E92" s="875"/>
      <c r="F92" s="875"/>
      <c r="G92" s="875" t="s">
        <v>71</v>
      </c>
      <c r="H92" s="875"/>
      <c r="I92" s="875"/>
      <c r="K92" s="875" t="s">
        <v>73</v>
      </c>
      <c r="L92" s="875"/>
      <c r="M92" s="875"/>
      <c r="N92" s="875" t="s">
        <v>74</v>
      </c>
      <c r="O92" s="875"/>
      <c r="P92" s="875"/>
    </row>
    <row r="93" spans="1:20" s="205" customFormat="1" ht="14.25" customHeight="1" thickBot="1" x14ac:dyDescent="0.35">
      <c r="A93" s="872"/>
      <c r="B93" s="874"/>
      <c r="D93" s="413" t="s">
        <v>78</v>
      </c>
      <c r="E93" s="414" t="s">
        <v>81</v>
      </c>
      <c r="F93" s="414" t="s">
        <v>80</v>
      </c>
      <c r="G93" s="413" t="s">
        <v>78</v>
      </c>
      <c r="H93" s="414" t="s">
        <v>81</v>
      </c>
      <c r="I93" s="414" t="s">
        <v>80</v>
      </c>
      <c r="K93" s="413" t="s">
        <v>78</v>
      </c>
      <c r="L93" s="414" t="s">
        <v>79</v>
      </c>
      <c r="M93" s="414" t="s">
        <v>80</v>
      </c>
      <c r="N93" s="413" t="s">
        <v>78</v>
      </c>
      <c r="O93" s="414" t="s">
        <v>79</v>
      </c>
      <c r="P93" s="414" t="s">
        <v>80</v>
      </c>
    </row>
    <row r="94" spans="1:20" s="205" customFormat="1" ht="13.5" customHeight="1" x14ac:dyDescent="0.3">
      <c r="A94" s="426" t="s">
        <v>1019</v>
      </c>
      <c r="B94" s="291">
        <v>183026.25382521082</v>
      </c>
      <c r="D94" s="291">
        <v>74545.999999999767</v>
      </c>
      <c r="E94" s="291">
        <v>64201.368537233859</v>
      </c>
      <c r="F94" s="291">
        <v>138747.36853721837</v>
      </c>
      <c r="G94" s="291">
        <v>7669.9999999999782</v>
      </c>
      <c r="H94" s="291">
        <v>422.88528792621372</v>
      </c>
      <c r="I94" s="291">
        <v>8092.8852879254673</v>
      </c>
      <c r="K94" s="291">
        <v>34003.999999999898</v>
      </c>
      <c r="L94" s="291">
        <v>1851.0000000000005</v>
      </c>
      <c r="M94" s="291">
        <v>35854.999999999869</v>
      </c>
      <c r="N94" s="291">
        <v>310.00000000000063</v>
      </c>
      <c r="O94" s="291">
        <v>21</v>
      </c>
      <c r="P94" s="291">
        <v>330.9999999999996</v>
      </c>
    </row>
    <row r="95" spans="1:20" s="205" customFormat="1" ht="13.5" customHeight="1" x14ac:dyDescent="0.3">
      <c r="A95" s="426" t="s">
        <v>972</v>
      </c>
      <c r="B95" s="291">
        <v>95404.794469130051</v>
      </c>
      <c r="D95" s="291">
        <v>35849.999999999985</v>
      </c>
      <c r="E95" s="291">
        <v>26485.206289882633</v>
      </c>
      <c r="F95" s="291">
        <v>62335.206289873735</v>
      </c>
      <c r="G95" s="291">
        <v>18800.999999999978</v>
      </c>
      <c r="H95" s="291">
        <v>593.58817922715457</v>
      </c>
      <c r="I95" s="291">
        <v>19394.588179225484</v>
      </c>
      <c r="K95" s="291">
        <v>12332.999999999993</v>
      </c>
      <c r="L95" s="291">
        <v>679.99999999999977</v>
      </c>
      <c r="M95" s="291">
        <v>13012.999999999987</v>
      </c>
      <c r="N95" s="291">
        <v>641.00000000000068</v>
      </c>
      <c r="O95" s="291">
        <v>21</v>
      </c>
      <c r="P95" s="291">
        <v>662.00000000000023</v>
      </c>
    </row>
    <row r="96" spans="1:20" s="205" customFormat="1" ht="13.5" customHeight="1" x14ac:dyDescent="0.3">
      <c r="A96" s="426" t="s">
        <v>973</v>
      </c>
      <c r="B96" s="291">
        <v>104743.01705313663</v>
      </c>
      <c r="D96" s="291">
        <v>43113.000000000429</v>
      </c>
      <c r="E96" s="291">
        <v>31708.278832765984</v>
      </c>
      <c r="F96" s="291">
        <v>74821.278832753917</v>
      </c>
      <c r="G96" s="291">
        <v>11297.000000000007</v>
      </c>
      <c r="H96" s="291">
        <v>470.73822034547334</v>
      </c>
      <c r="I96" s="291">
        <v>11767.73822034454</v>
      </c>
      <c r="K96" s="291">
        <v>16692.999999999975</v>
      </c>
      <c r="L96" s="291">
        <v>838.00000000000091</v>
      </c>
      <c r="M96" s="291">
        <v>17530.999999999909</v>
      </c>
      <c r="N96" s="291">
        <v>603.00000000000011</v>
      </c>
      <c r="O96" s="291">
        <v>20</v>
      </c>
      <c r="P96" s="291">
        <v>623.00000000000023</v>
      </c>
    </row>
    <row r="97" spans="1:16" s="205" customFormat="1" ht="12" customHeight="1" x14ac:dyDescent="0.3">
      <c r="A97" s="426" t="s">
        <v>974</v>
      </c>
      <c r="B97" s="291">
        <v>64705.441067776206</v>
      </c>
      <c r="D97" s="291">
        <v>25255.999999999796</v>
      </c>
      <c r="E97" s="291">
        <v>20704.964006574817</v>
      </c>
      <c r="F97" s="291">
        <v>45960.964006569338</v>
      </c>
      <c r="G97" s="291">
        <v>7984.0000000000291</v>
      </c>
      <c r="H97" s="291">
        <v>402.4770611850895</v>
      </c>
      <c r="I97" s="291">
        <v>8386.4770611843669</v>
      </c>
      <c r="K97" s="291">
        <v>9294.9999999999727</v>
      </c>
      <c r="L97" s="291">
        <v>607.9999999999992</v>
      </c>
      <c r="M97" s="291">
        <v>9902.9999999999727</v>
      </c>
      <c r="N97" s="291">
        <v>433.99999999999937</v>
      </c>
      <c r="O97" s="291">
        <v>21.000000000000007</v>
      </c>
      <c r="P97" s="291">
        <v>454.99999999999955</v>
      </c>
    </row>
    <row r="98" spans="1:16" s="205" customFormat="1" ht="13.5" customHeight="1" x14ac:dyDescent="0.3">
      <c r="A98" s="426" t="s">
        <v>975</v>
      </c>
      <c r="B98" s="291">
        <v>48198.244851366137</v>
      </c>
      <c r="D98" s="291">
        <v>19414.000000000276</v>
      </c>
      <c r="E98" s="291">
        <v>15001.057236813616</v>
      </c>
      <c r="F98" s="291">
        <v>34415.057236808658</v>
      </c>
      <c r="G98" s="291">
        <v>6443.9999999998972</v>
      </c>
      <c r="H98" s="291">
        <v>907.18761454106811</v>
      </c>
      <c r="I98" s="291">
        <v>7351.1876145403567</v>
      </c>
      <c r="K98" s="291">
        <v>5661.00000000004</v>
      </c>
      <c r="L98" s="291">
        <v>405.99999999999977</v>
      </c>
      <c r="M98" s="291">
        <v>6066.9999999999982</v>
      </c>
      <c r="N98" s="291">
        <v>347.00000000000057</v>
      </c>
      <c r="O98" s="291">
        <v>18.000000000000004</v>
      </c>
      <c r="P98" s="291">
        <v>364.99999999999972</v>
      </c>
    </row>
    <row r="99" spans="1:16" s="205" customFormat="1" ht="11.5" x14ac:dyDescent="0.3">
      <c r="A99" s="426" t="s">
        <v>976</v>
      </c>
      <c r="B99" s="291">
        <v>40141.89262061521</v>
      </c>
      <c r="D99" s="291">
        <v>13332.999999999942</v>
      </c>
      <c r="E99" s="291">
        <v>10264.948589151987</v>
      </c>
      <c r="F99" s="291">
        <v>23597.948589148858</v>
      </c>
      <c r="G99" s="291">
        <v>9524.0000000000909</v>
      </c>
      <c r="H99" s="291">
        <v>3332.9440314555995</v>
      </c>
      <c r="I99" s="291">
        <v>12856.944031454215</v>
      </c>
      <c r="K99" s="291">
        <v>2771.0000000000082</v>
      </c>
      <c r="L99" s="291">
        <v>269.00000000000102</v>
      </c>
      <c r="M99" s="291">
        <v>3040.0000000000018</v>
      </c>
      <c r="N99" s="291">
        <v>588.00000000000068</v>
      </c>
      <c r="O99" s="291">
        <v>59</v>
      </c>
      <c r="P99" s="291">
        <v>647.0000000000008</v>
      </c>
    </row>
    <row r="100" spans="1:16" s="205" customFormat="1" ht="13.5" customHeight="1" x14ac:dyDescent="0.3">
      <c r="A100" s="426" t="s">
        <v>977</v>
      </c>
      <c r="B100" s="291">
        <v>26215.74507682474</v>
      </c>
      <c r="D100" s="291">
        <v>6713.0000000000473</v>
      </c>
      <c r="E100" s="291">
        <v>5526.1632825558745</v>
      </c>
      <c r="F100" s="291">
        <v>12239.163282554638</v>
      </c>
      <c r="G100" s="291">
        <v>8315.9999999999709</v>
      </c>
      <c r="H100" s="291">
        <v>3491.5817942648068</v>
      </c>
      <c r="I100" s="291">
        <v>11807.581794263562</v>
      </c>
      <c r="K100" s="291">
        <v>1275.9999999999943</v>
      </c>
      <c r="L100" s="291">
        <v>144.00000000000023</v>
      </c>
      <c r="M100" s="291">
        <v>1419.9999999999941</v>
      </c>
      <c r="N100" s="291">
        <v>673.00000000000011</v>
      </c>
      <c r="O100" s="291">
        <v>76</v>
      </c>
      <c r="P100" s="291">
        <v>749</v>
      </c>
    </row>
    <row r="101" spans="1:16" s="205" customFormat="1" ht="13.5" customHeight="1" x14ac:dyDescent="0.3">
      <c r="A101" s="437" t="s">
        <v>978</v>
      </c>
      <c r="B101" s="291">
        <v>14071.994584546181</v>
      </c>
      <c r="D101" s="291">
        <v>2621.9999999999754</v>
      </c>
      <c r="E101" s="291">
        <v>2275.917873097882</v>
      </c>
      <c r="F101" s="291">
        <v>4897.9178730974181</v>
      </c>
      <c r="G101" s="291">
        <v>5913.0000000000091</v>
      </c>
      <c r="H101" s="291">
        <v>2042.0767114467503</v>
      </c>
      <c r="I101" s="291">
        <v>7955.0767114459068</v>
      </c>
      <c r="K101" s="291">
        <v>441.00000000000051</v>
      </c>
      <c r="L101" s="291">
        <v>83.000000000000114</v>
      </c>
      <c r="M101" s="291">
        <v>524.00000000000114</v>
      </c>
      <c r="N101" s="291">
        <v>627.00000000000023</v>
      </c>
      <c r="O101" s="291">
        <v>68</v>
      </c>
      <c r="P101" s="291">
        <v>695.00000000000227</v>
      </c>
    </row>
    <row r="102" spans="1:16" s="205" customFormat="1" ht="13.5" customHeight="1" thickBot="1" x14ac:dyDescent="0.35">
      <c r="A102" s="427" t="s">
        <v>979</v>
      </c>
      <c r="B102" s="417">
        <v>5931.4071035745601</v>
      </c>
      <c r="D102" s="417">
        <v>661.99999999999852</v>
      </c>
      <c r="E102" s="417">
        <v>541.53264971083047</v>
      </c>
      <c r="F102" s="417">
        <v>1203.5326497106566</v>
      </c>
      <c r="G102" s="417">
        <v>3343.9999999999823</v>
      </c>
      <c r="H102" s="417">
        <v>824.8744538632086</v>
      </c>
      <c r="I102" s="417">
        <v>4168.8744538628052</v>
      </c>
      <c r="K102" s="417">
        <v>94.000000000000085</v>
      </c>
      <c r="L102" s="417">
        <v>15.000000000000011</v>
      </c>
      <c r="M102" s="417">
        <v>108.99999999999937</v>
      </c>
      <c r="N102" s="417">
        <v>411.99999999999955</v>
      </c>
      <c r="O102" s="417">
        <v>38</v>
      </c>
      <c r="P102" s="417">
        <v>449.99999999999955</v>
      </c>
    </row>
    <row r="103" spans="1:16" s="822" customFormat="1" ht="13.5" customHeight="1" x14ac:dyDescent="0.3">
      <c r="A103" s="424" t="s">
        <v>80</v>
      </c>
      <c r="B103" s="297">
        <v>582438.79065218056</v>
      </c>
      <c r="D103" s="297">
        <v>221509.0000000002</v>
      </c>
      <c r="E103" s="297">
        <v>176709.43729778749</v>
      </c>
      <c r="F103" s="297">
        <v>398218.4372977356</v>
      </c>
      <c r="G103" s="297">
        <v>79292.999999999956</v>
      </c>
      <c r="H103" s="297">
        <v>12488.353354255365</v>
      </c>
      <c r="I103" s="297">
        <v>91781.353354246705</v>
      </c>
      <c r="K103" s="297">
        <v>82567.999999999898</v>
      </c>
      <c r="L103" s="297">
        <v>4894.0000000000009</v>
      </c>
      <c r="M103" s="297">
        <v>87461.999999999738</v>
      </c>
      <c r="N103" s="297">
        <v>4635.0000000000018</v>
      </c>
      <c r="O103" s="297">
        <v>342</v>
      </c>
      <c r="P103" s="297">
        <v>4977.0000000000018</v>
      </c>
    </row>
    <row r="104" spans="1:16" s="205" customFormat="1" ht="14.25" customHeight="1" x14ac:dyDescent="0.3">
      <c r="A104" s="438" t="s">
        <v>1020</v>
      </c>
      <c r="B104" s="298">
        <v>12153.3030736003</v>
      </c>
      <c r="D104" s="298">
        <v>1651.9999999999918</v>
      </c>
      <c r="E104" s="298">
        <v>3709.216741623145</v>
      </c>
      <c r="F104" s="298">
        <v>5361.2167416232078</v>
      </c>
      <c r="G104" s="298">
        <v>5583.0000000000082</v>
      </c>
      <c r="H104" s="298">
        <v>518.08633197371887</v>
      </c>
      <c r="I104" s="298">
        <v>6101.0863319732043</v>
      </c>
      <c r="K104" s="298">
        <v>445.00000000000108</v>
      </c>
      <c r="L104" s="298">
        <v>69.000000000000071</v>
      </c>
      <c r="M104" s="298">
        <v>514.00000000000307</v>
      </c>
      <c r="N104" s="298">
        <v>172.99999999999983</v>
      </c>
      <c r="O104" s="298">
        <v>4.0000000000000009</v>
      </c>
      <c r="P104" s="298">
        <v>177.00000000000011</v>
      </c>
    </row>
    <row r="105" spans="1:16" s="205" customFormat="1" ht="13.5" customHeight="1" x14ac:dyDescent="0.3">
      <c r="A105" s="165"/>
      <c r="B105" s="817"/>
      <c r="D105" s="30"/>
      <c r="E105" s="30"/>
      <c r="F105" s="30"/>
      <c r="G105" s="30"/>
      <c r="H105" s="30"/>
      <c r="I105" s="30"/>
      <c r="K105" s="30"/>
      <c r="L105" s="30"/>
      <c r="M105" s="818"/>
      <c r="N105" s="818"/>
      <c r="O105" s="818"/>
    </row>
    <row r="106" spans="1:16" s="205" customFormat="1" ht="13.5" customHeight="1" x14ac:dyDescent="0.3">
      <c r="A106" s="165"/>
      <c r="D106" s="30"/>
      <c r="E106" s="30"/>
      <c r="F106" s="30"/>
      <c r="G106" s="30"/>
      <c r="H106" s="30"/>
      <c r="I106" s="30"/>
      <c r="K106" s="30"/>
      <c r="L106" s="30"/>
      <c r="M106" s="818"/>
      <c r="N106" s="818"/>
      <c r="O106" s="818"/>
    </row>
    <row r="107" spans="1:16" s="205" customFormat="1" thickBot="1" x14ac:dyDescent="0.35">
      <c r="A107" s="420" t="s">
        <v>131</v>
      </c>
      <c r="B107" s="439" t="s">
        <v>80</v>
      </c>
      <c r="D107" s="640" t="s">
        <v>981</v>
      </c>
      <c r="E107" s="439" t="s">
        <v>982</v>
      </c>
      <c r="F107" s="640" t="s">
        <v>983</v>
      </c>
      <c r="G107" s="640" t="s">
        <v>984</v>
      </c>
      <c r="H107" s="439" t="s">
        <v>985</v>
      </c>
      <c r="I107" s="640" t="s">
        <v>986</v>
      </c>
      <c r="K107" s="640" t="s">
        <v>987</v>
      </c>
      <c r="L107" s="439" t="s">
        <v>988</v>
      </c>
      <c r="M107" s="640" t="s">
        <v>989</v>
      </c>
      <c r="N107" s="640" t="s">
        <v>990</v>
      </c>
      <c r="O107" s="439" t="s">
        <v>991</v>
      </c>
      <c r="P107" s="640" t="s">
        <v>992</v>
      </c>
    </row>
    <row r="108" spans="1:16" s="205" customFormat="1" ht="12.75" customHeight="1" x14ac:dyDescent="0.3">
      <c r="A108" s="426" t="s">
        <v>1019</v>
      </c>
      <c r="B108" s="31">
        <v>0.31424118167038434</v>
      </c>
      <c r="D108" s="31">
        <v>0.3365371158733943</v>
      </c>
      <c r="E108" s="31">
        <v>0.36331601480368531</v>
      </c>
      <c r="F108" s="31">
        <v>0.34842025266017823</v>
      </c>
      <c r="G108" s="31">
        <v>9.6729850049815019E-2</v>
      </c>
      <c r="H108" s="31">
        <v>3.386237367972271E-2</v>
      </c>
      <c r="I108" s="31">
        <v>8.8175702276795984E-2</v>
      </c>
      <c r="K108" s="31">
        <v>0.41183024900687848</v>
      </c>
      <c r="L108" s="31">
        <v>0.37821822639967312</v>
      </c>
      <c r="M108" s="31">
        <v>0.40994946376712144</v>
      </c>
      <c r="N108" s="31">
        <v>6.6882416396979616E-2</v>
      </c>
      <c r="O108" s="31">
        <v>6.1403508771929821E-2</v>
      </c>
      <c r="P108" s="31">
        <v>6.6505927265420831E-2</v>
      </c>
    </row>
    <row r="109" spans="1:16" s="205" customFormat="1" ht="11.5" x14ac:dyDescent="0.3">
      <c r="A109" s="426" t="s">
        <v>972</v>
      </c>
      <c r="B109" s="31">
        <v>0.16380226729456224</v>
      </c>
      <c r="D109" s="31">
        <v>0.16184443972931101</v>
      </c>
      <c r="E109" s="31">
        <v>0.14987997638886855</v>
      </c>
      <c r="F109" s="31">
        <v>0.15653520894932255</v>
      </c>
      <c r="G109" s="31">
        <v>0.23710794143240876</v>
      </c>
      <c r="H109" s="31">
        <v>4.7531340793211252E-2</v>
      </c>
      <c r="I109" s="31">
        <v>0.21131294615332777</v>
      </c>
      <c r="K109" s="31">
        <v>0.14936779381842855</v>
      </c>
      <c r="L109" s="31">
        <v>0.13894564773191656</v>
      </c>
      <c r="M109" s="31">
        <v>0.14878461503281454</v>
      </c>
      <c r="N109" s="31">
        <v>0.13829557713052867</v>
      </c>
      <c r="O109" s="31">
        <v>6.1403508771929821E-2</v>
      </c>
      <c r="P109" s="31">
        <v>0.13301185453084188</v>
      </c>
    </row>
    <row r="110" spans="1:16" s="205" customFormat="1" ht="13.5" customHeight="1" x14ac:dyDescent="0.3">
      <c r="A110" s="426" t="s">
        <v>973</v>
      </c>
      <c r="B110" s="31">
        <v>0.17983523545169713</v>
      </c>
      <c r="D110" s="31">
        <v>0.19463317517572826</v>
      </c>
      <c r="E110" s="31">
        <v>0.17943738216613625</v>
      </c>
      <c r="F110" s="31">
        <v>0.18789004180841673</v>
      </c>
      <c r="G110" s="31">
        <v>0.14247159270049076</v>
      </c>
      <c r="H110" s="31">
        <v>3.7694178487115829E-2</v>
      </c>
      <c r="I110" s="31">
        <v>0.12821491283665026</v>
      </c>
      <c r="K110" s="31">
        <v>0.20217275457804471</v>
      </c>
      <c r="L110" s="31">
        <v>0.17123007764609741</v>
      </c>
      <c r="M110" s="31">
        <v>0.20044133452242072</v>
      </c>
      <c r="N110" s="31">
        <v>0.13009708737864076</v>
      </c>
      <c r="O110" s="31">
        <v>5.8479532163742687E-2</v>
      </c>
      <c r="P110" s="31">
        <v>0.12517580872011252</v>
      </c>
    </row>
    <row r="111" spans="1:16" s="205" customFormat="1" ht="12.75" customHeight="1" x14ac:dyDescent="0.3">
      <c r="A111" s="426" t="s">
        <v>974</v>
      </c>
      <c r="B111" s="31">
        <v>0.11109397606454556</v>
      </c>
      <c r="D111" s="31">
        <v>0.11401794058029142</v>
      </c>
      <c r="E111" s="31">
        <v>0.11716954296947477</v>
      </c>
      <c r="F111" s="31">
        <v>0.11541646418597577</v>
      </c>
      <c r="G111" s="31">
        <v>0.10068984651860863</v>
      </c>
      <c r="H111" s="31">
        <v>3.2228192922483793E-2</v>
      </c>
      <c r="I111" s="31">
        <v>9.1374519493248749E-2</v>
      </c>
      <c r="K111" s="31">
        <v>0.11257387850014515</v>
      </c>
      <c r="L111" s="31">
        <v>0.12423375561912528</v>
      </c>
      <c r="M111" s="31">
        <v>0.11322631542841466</v>
      </c>
      <c r="N111" s="31">
        <v>9.3635382955771132E-2</v>
      </c>
      <c r="O111" s="31">
        <v>6.1403508771929842E-2</v>
      </c>
      <c r="P111" s="31">
        <v>9.142053445850902E-2</v>
      </c>
    </row>
    <row r="112" spans="1:16" s="205" customFormat="1" ht="12.75" customHeight="1" x14ac:dyDescent="0.3">
      <c r="A112" s="426" t="s">
        <v>975</v>
      </c>
      <c r="B112" s="31">
        <v>8.2752463649264488E-2</v>
      </c>
      <c r="D112" s="31">
        <v>8.7644294362758432E-2</v>
      </c>
      <c r="E112" s="31">
        <v>8.4891092780370922E-2</v>
      </c>
      <c r="F112" s="31">
        <v>8.6422561120839278E-2</v>
      </c>
      <c r="G112" s="31">
        <v>8.1268207786310276E-2</v>
      </c>
      <c r="H112" s="31">
        <v>7.2642692659873123E-2</v>
      </c>
      <c r="I112" s="31">
        <v>8.0094565463282294E-2</v>
      </c>
      <c r="K112" s="31">
        <v>6.8561670380777623E-2</v>
      </c>
      <c r="L112" s="31">
        <v>8.2958724969350167E-2</v>
      </c>
      <c r="M112" s="31">
        <v>6.9367268070705174E-2</v>
      </c>
      <c r="N112" s="31">
        <v>7.4865156418554568E-2</v>
      </c>
      <c r="O112" s="31">
        <v>5.2631578947368432E-2</v>
      </c>
      <c r="P112" s="31">
        <v>7.3337351818364399E-2</v>
      </c>
    </row>
    <row r="113" spans="1:20" s="205" customFormat="1" ht="13.5" customHeight="1" x14ac:dyDescent="0.3">
      <c r="A113" s="426" t="s">
        <v>976</v>
      </c>
      <c r="B113" s="31">
        <v>6.8920362559757892E-2</v>
      </c>
      <c r="D113" s="31">
        <v>6.019168521369303E-2</v>
      </c>
      <c r="E113" s="31">
        <v>5.8089419252994871E-2</v>
      </c>
      <c r="F113" s="31">
        <v>5.925880466329439E-2</v>
      </c>
      <c r="G113" s="31">
        <v>0.12011148525090609</v>
      </c>
      <c r="H113" s="31">
        <v>0.26688418696288008</v>
      </c>
      <c r="I113" s="31">
        <v>0.14008231042127389</v>
      </c>
      <c r="K113" s="31">
        <v>3.3560217033233357E-2</v>
      </c>
      <c r="L113" s="31">
        <v>5.496526358806722E-2</v>
      </c>
      <c r="M113" s="31">
        <v>3.4757952024879503E-2</v>
      </c>
      <c r="N113" s="31">
        <v>0.12686084142394832</v>
      </c>
      <c r="O113" s="31">
        <v>0.17251461988304093</v>
      </c>
      <c r="P113" s="31">
        <v>0.12999799075748453</v>
      </c>
    </row>
    <row r="114" spans="1:20" s="205" customFormat="1" ht="12.75" customHeight="1" x14ac:dyDescent="0.3">
      <c r="A114" s="426" t="s">
        <v>977</v>
      </c>
      <c r="B114" s="31">
        <v>4.5010300648880029E-2</v>
      </c>
      <c r="D114" s="31">
        <v>3.0305766357123374E-2</v>
      </c>
      <c r="E114" s="31">
        <v>3.1272598493103036E-2</v>
      </c>
      <c r="F114" s="31">
        <v>3.0734798131417995E-2</v>
      </c>
      <c r="G114" s="31">
        <v>0.10487684915440172</v>
      </c>
      <c r="H114" s="31">
        <v>0.27958704364135101</v>
      </c>
      <c r="I114" s="31">
        <v>0.12864902687466448</v>
      </c>
      <c r="K114" s="31">
        <v>1.5453928882860138E-2</v>
      </c>
      <c r="L114" s="31">
        <v>2.9423784225582388E-2</v>
      </c>
      <c r="M114" s="31">
        <v>1.6235622327410743E-2</v>
      </c>
      <c r="N114" s="31">
        <v>0.14519956850053933</v>
      </c>
      <c r="O114" s="31">
        <v>0.22222222222222221</v>
      </c>
      <c r="P114" s="31">
        <v>0.150492264416315</v>
      </c>
    </row>
    <row r="115" spans="1:20" s="205" customFormat="1" ht="11.5" x14ac:dyDescent="0.3">
      <c r="A115" s="437" t="s">
        <v>978</v>
      </c>
      <c r="B115" s="31">
        <v>2.4160469409651084E-2</v>
      </c>
      <c r="D115" s="31">
        <v>1.1836990822043226E-2</v>
      </c>
      <c r="E115" s="31">
        <v>1.2879435914124649E-2</v>
      </c>
      <c r="F115" s="31">
        <v>1.2299575846698923E-2</v>
      </c>
      <c r="G115" s="31">
        <v>7.457152585978602E-2</v>
      </c>
      <c r="H115" s="31">
        <v>0.16351849227191506</v>
      </c>
      <c r="I115" s="31">
        <v>8.6674214540527109E-2</v>
      </c>
      <c r="K115" s="31">
        <v>5.3410522236217546E-3</v>
      </c>
      <c r="L115" s="31">
        <v>1.6959542296689844E-2</v>
      </c>
      <c r="M115" s="31">
        <v>5.9911733095516072E-3</v>
      </c>
      <c r="N115" s="31">
        <v>0.13527508090614887</v>
      </c>
      <c r="O115" s="31">
        <v>0.19883040935672514</v>
      </c>
      <c r="P115" s="31">
        <v>0.13964235483222864</v>
      </c>
    </row>
    <row r="116" spans="1:20" s="205" customFormat="1" ht="12.75" customHeight="1" thickBot="1" x14ac:dyDescent="0.35">
      <c r="A116" s="427" t="s">
        <v>979</v>
      </c>
      <c r="B116" s="386">
        <v>1.0183743251257218E-2</v>
      </c>
      <c r="D116" s="386">
        <v>2.9885918856570066E-3</v>
      </c>
      <c r="E116" s="386">
        <v>3.0645372312416434E-3</v>
      </c>
      <c r="F116" s="386">
        <v>3.0222926338561579E-3</v>
      </c>
      <c r="G116" s="386">
        <v>4.217270124727257E-2</v>
      </c>
      <c r="H116" s="386">
        <v>6.6051498581447113E-2</v>
      </c>
      <c r="I116" s="386">
        <v>4.542180194022942E-2</v>
      </c>
      <c r="K116" s="386">
        <v>1.1384555760100791E-3</v>
      </c>
      <c r="L116" s="386">
        <v>3.0649775234981628E-3</v>
      </c>
      <c r="M116" s="386">
        <v>1.2462555166815269E-3</v>
      </c>
      <c r="N116" s="386">
        <v>8.8888888888888754E-2</v>
      </c>
      <c r="O116" s="386">
        <v>0.1111111111111111</v>
      </c>
      <c r="P116" s="386">
        <v>9.0415913200723202E-2</v>
      </c>
    </row>
    <row r="117" spans="1:20" s="822" customFormat="1" ht="11.5" x14ac:dyDescent="0.3">
      <c r="A117" s="424" t="s">
        <v>80</v>
      </c>
      <c r="B117" s="72">
        <v>1</v>
      </c>
      <c r="D117" s="72">
        <v>1</v>
      </c>
      <c r="E117" s="72">
        <v>1</v>
      </c>
      <c r="F117" s="72">
        <v>1</v>
      </c>
      <c r="G117" s="72">
        <v>1</v>
      </c>
      <c r="H117" s="72">
        <v>1</v>
      </c>
      <c r="I117" s="72">
        <v>1</v>
      </c>
      <c r="K117" s="72">
        <v>1</v>
      </c>
      <c r="L117" s="72">
        <v>1</v>
      </c>
      <c r="M117" s="72">
        <v>1</v>
      </c>
      <c r="N117" s="72">
        <v>1</v>
      </c>
      <c r="O117" s="72">
        <v>1</v>
      </c>
      <c r="P117" s="72">
        <v>1</v>
      </c>
    </row>
    <row r="118" spans="1:20" s="205" customFormat="1" ht="11.5" x14ac:dyDescent="0.3">
      <c r="A118" s="168"/>
      <c r="B118" s="29"/>
      <c r="C118" s="29"/>
      <c r="D118" s="29"/>
      <c r="E118" s="29"/>
      <c r="F118" s="29"/>
      <c r="G118" s="29"/>
      <c r="H118" s="29"/>
      <c r="I118" s="29"/>
      <c r="J118" s="14"/>
      <c r="K118" s="14"/>
      <c r="L118" s="14"/>
      <c r="M118" s="14"/>
      <c r="N118" s="14"/>
      <c r="O118" s="14"/>
      <c r="P118" s="14"/>
      <c r="Q118" s="14"/>
      <c r="R118" s="14"/>
      <c r="S118" s="821"/>
    </row>
    <row r="119" spans="1:20" s="205" customFormat="1" ht="13.5" customHeight="1" thickBot="1" x14ac:dyDescent="0.35">
      <c r="A119" s="193"/>
      <c r="B119" s="97"/>
      <c r="C119" s="97"/>
      <c r="D119" s="97"/>
      <c r="E119" s="97"/>
      <c r="F119" s="97"/>
      <c r="G119" s="97"/>
      <c r="H119" s="97"/>
      <c r="I119" s="97"/>
      <c r="J119" s="194"/>
      <c r="K119" s="194"/>
      <c r="L119" s="194"/>
      <c r="M119" s="819"/>
      <c r="N119" s="820"/>
      <c r="O119" s="820"/>
      <c r="P119" s="820"/>
      <c r="Q119" s="821"/>
      <c r="R119" s="821"/>
      <c r="S119" s="821"/>
      <c r="T119" s="823"/>
    </row>
    <row r="120" spans="1:20" s="205" customFormat="1" ht="13.5" customHeight="1" x14ac:dyDescent="0.3">
      <c r="A120" s="185"/>
      <c r="B120" s="185"/>
      <c r="C120" s="185"/>
      <c r="D120" s="185"/>
      <c r="E120" s="185"/>
      <c r="F120" s="185"/>
      <c r="G120" s="185"/>
      <c r="H120" s="185"/>
      <c r="I120" s="185"/>
      <c r="J120" s="185"/>
      <c r="K120" s="185"/>
      <c r="L120" s="185"/>
      <c r="M120" s="185"/>
      <c r="T120" s="823"/>
    </row>
    <row r="121" spans="1:20" s="205" customFormat="1" x14ac:dyDescent="0.3">
      <c r="A121" s="638"/>
      <c r="B121" s="163"/>
      <c r="C121" s="163"/>
      <c r="D121" s="163"/>
      <c r="E121" s="161"/>
      <c r="F121" s="183"/>
      <c r="G121" s="183"/>
      <c r="H121" s="184"/>
      <c r="I121" s="184"/>
      <c r="J121" s="196"/>
      <c r="K121" s="816"/>
    </row>
    <row r="122" spans="1:20" s="205" customFormat="1" ht="12.75" customHeight="1" x14ac:dyDescent="0.3">
      <c r="A122" s="888" t="s">
        <v>95</v>
      </c>
      <c r="C122" s="824"/>
      <c r="D122" s="887" t="s">
        <v>80</v>
      </c>
      <c r="E122" s="887"/>
      <c r="F122" s="887" t="s">
        <v>1021</v>
      </c>
      <c r="G122" s="887"/>
      <c r="H122" s="887" t="s">
        <v>1022</v>
      </c>
      <c r="I122" s="887"/>
      <c r="K122" s="890" t="s">
        <v>1023</v>
      </c>
      <c r="L122" s="890"/>
      <c r="M122" s="887" t="s">
        <v>1024</v>
      </c>
      <c r="N122" s="887"/>
    </row>
    <row r="123" spans="1:20" s="205" customFormat="1" ht="12.75" customHeight="1" thickBot="1" x14ac:dyDescent="0.35">
      <c r="A123" s="889"/>
      <c r="B123" s="825"/>
      <c r="C123" s="826"/>
      <c r="D123" s="640" t="s">
        <v>998</v>
      </c>
      <c r="E123" s="640" t="s">
        <v>999</v>
      </c>
      <c r="F123" s="640" t="s">
        <v>998</v>
      </c>
      <c r="G123" s="439" t="s">
        <v>999</v>
      </c>
      <c r="H123" s="640" t="s">
        <v>998</v>
      </c>
      <c r="I123" s="640" t="s">
        <v>999</v>
      </c>
      <c r="K123" s="439" t="s">
        <v>998</v>
      </c>
      <c r="L123" s="640" t="s">
        <v>999</v>
      </c>
      <c r="M123" s="640" t="s">
        <v>998</v>
      </c>
      <c r="N123" s="439" t="s">
        <v>999</v>
      </c>
    </row>
    <row r="124" spans="1:20" s="205" customFormat="1" ht="12" customHeight="1" x14ac:dyDescent="0.3">
      <c r="A124" s="202" t="s">
        <v>1019</v>
      </c>
      <c r="C124" s="824"/>
      <c r="D124" s="291">
        <v>97944.777055607497</v>
      </c>
      <c r="E124" s="291">
        <v>92543.631039583648</v>
      </c>
      <c r="F124" s="291">
        <v>73893.090440127664</v>
      </c>
      <c r="G124" s="291">
        <v>69358.260171446702</v>
      </c>
      <c r="H124" s="291">
        <v>4188.6866154464869</v>
      </c>
      <c r="I124" s="291">
        <v>4078.3708681007756</v>
      </c>
      <c r="K124" s="291">
        <v>19662</v>
      </c>
      <c r="L124" s="291">
        <v>18904.000000000175</v>
      </c>
      <c r="M124" s="291">
        <v>201.00000000000023</v>
      </c>
      <c r="N124" s="291">
        <v>203.0000000000002</v>
      </c>
    </row>
    <row r="125" spans="1:20" s="205" customFormat="1" ht="12.75" customHeight="1" x14ac:dyDescent="0.3">
      <c r="A125" s="202" t="s">
        <v>972</v>
      </c>
      <c r="C125" s="824"/>
      <c r="D125" s="291">
        <v>41526.370285261823</v>
      </c>
      <c r="E125" s="291">
        <v>63556.427812724665</v>
      </c>
      <c r="F125" s="291">
        <v>24960.845996057731</v>
      </c>
      <c r="G125" s="291">
        <v>42452.022022498379</v>
      </c>
      <c r="H125" s="291">
        <v>11111.524289190047</v>
      </c>
      <c r="I125" s="291">
        <v>11078.405790203577</v>
      </c>
      <c r="K125" s="291">
        <v>5058.0000000000427</v>
      </c>
      <c r="L125" s="291">
        <v>9672.9999999999363</v>
      </c>
      <c r="M125" s="291">
        <v>396.00000000000028</v>
      </c>
      <c r="N125" s="291">
        <v>353.00000000000011</v>
      </c>
    </row>
    <row r="126" spans="1:20" s="205" customFormat="1" ht="12.75" customHeight="1" x14ac:dyDescent="0.3">
      <c r="A126" s="202" t="s">
        <v>973</v>
      </c>
      <c r="C126" s="824"/>
      <c r="D126" s="291">
        <v>45138.739715662581</v>
      </c>
      <c r="E126" s="291">
        <v>64919.650240226103</v>
      </c>
      <c r="F126" s="291">
        <v>30904.548495948675</v>
      </c>
      <c r="G126" s="291">
        <v>46788.677432372533</v>
      </c>
      <c r="H126" s="291">
        <v>7379.1912196976837</v>
      </c>
      <c r="I126" s="291">
        <v>5568.9728078289754</v>
      </c>
      <c r="K126" s="291">
        <v>6511.0000000000055</v>
      </c>
      <c r="L126" s="291">
        <v>12303.000000000049</v>
      </c>
      <c r="M126" s="291">
        <v>344.00000000000045</v>
      </c>
      <c r="N126" s="291">
        <v>259.00000000000006</v>
      </c>
    </row>
    <row r="127" spans="1:20" s="205" customFormat="1" ht="11.5" x14ac:dyDescent="0.3">
      <c r="A127" s="202" t="s">
        <v>974</v>
      </c>
      <c r="C127" s="824"/>
      <c r="D127" s="291">
        <v>32925.627089412716</v>
      </c>
      <c r="E127" s="291">
        <v>34919.373160328287</v>
      </c>
      <c r="F127" s="291">
        <v>22281.10281603528</v>
      </c>
      <c r="G127" s="291">
        <v>25361.789149890075</v>
      </c>
      <c r="H127" s="291">
        <v>5974.5242733667401</v>
      </c>
      <c r="I127" s="291">
        <v>3224.5840104250196</v>
      </c>
      <c r="K127" s="291">
        <v>4428.9999999999927</v>
      </c>
      <c r="L127" s="291">
        <v>6209.9999999999591</v>
      </c>
      <c r="M127" s="291">
        <v>240.99999999999952</v>
      </c>
      <c r="N127" s="291">
        <v>122.99999999999967</v>
      </c>
    </row>
    <row r="128" spans="1:20" s="205" customFormat="1" ht="11.5" x14ac:dyDescent="0.3">
      <c r="A128" s="202" t="s">
        <v>975</v>
      </c>
      <c r="C128" s="824"/>
      <c r="D128" s="291">
        <v>27447.711899168255</v>
      </c>
      <c r="E128" s="291">
        <v>24821.306121012291</v>
      </c>
      <c r="F128" s="291">
        <v>18618.075684552434</v>
      </c>
      <c r="G128" s="291">
        <v>18046.124888783252</v>
      </c>
      <c r="H128" s="291">
        <v>5502.6362146050415</v>
      </c>
      <c r="I128" s="291">
        <v>3052.1812322193005</v>
      </c>
      <c r="K128" s="291">
        <v>3057.0000000000309</v>
      </c>
      <c r="L128" s="291">
        <v>3574.0000000000032</v>
      </c>
      <c r="M128" s="291">
        <v>270.0000000000004</v>
      </c>
      <c r="N128" s="291">
        <v>149.00000000000043</v>
      </c>
    </row>
    <row r="129" spans="1:14" s="205" customFormat="1" ht="11.5" x14ac:dyDescent="0.3">
      <c r="A129" s="202" t="s">
        <v>976</v>
      </c>
      <c r="C129" s="824"/>
      <c r="D129" s="291">
        <v>21477.288655882468</v>
      </c>
      <c r="E129" s="291">
        <v>20679.978296430058</v>
      </c>
      <c r="F129" s="291">
        <v>11809.290000772487</v>
      </c>
      <c r="G129" s="291">
        <v>12066.449785208179</v>
      </c>
      <c r="H129" s="291">
        <v>7607.9986551030015</v>
      </c>
      <c r="I129" s="291">
        <v>6237.5285112149968</v>
      </c>
      <c r="K129" s="291">
        <v>1537.9999999999879</v>
      </c>
      <c r="L129" s="291">
        <v>1825.000000000008</v>
      </c>
      <c r="M129" s="291">
        <v>522</v>
      </c>
      <c r="N129" s="291">
        <v>551.00000000000011</v>
      </c>
    </row>
    <row r="130" spans="1:14" s="205" customFormat="1" ht="11.5" x14ac:dyDescent="0.3">
      <c r="A130" s="202" t="s">
        <v>977</v>
      </c>
      <c r="C130" s="824"/>
      <c r="D130" s="291">
        <v>13800.807927781883</v>
      </c>
      <c r="E130" s="291">
        <v>13812.717764502213</v>
      </c>
      <c r="F130" s="291">
        <v>6096.5720566649907</v>
      </c>
      <c r="G130" s="291">
        <v>6293.7038985711615</v>
      </c>
      <c r="H130" s="291">
        <v>6375.2358711131801</v>
      </c>
      <c r="I130" s="291">
        <v>6094.0138659271142</v>
      </c>
      <c r="K130" s="291">
        <v>780.99999999999955</v>
      </c>
      <c r="L130" s="291">
        <v>818.99999999999443</v>
      </c>
      <c r="M130" s="291">
        <v>548.00000000000034</v>
      </c>
      <c r="N130" s="291">
        <v>606.00000000000091</v>
      </c>
    </row>
    <row r="131" spans="1:14" s="205" customFormat="1" ht="11.5" x14ac:dyDescent="0.3">
      <c r="A131" s="168" t="s">
        <v>978</v>
      </c>
      <c r="C131" s="824"/>
      <c r="D131" s="291">
        <v>6530.8917632677058</v>
      </c>
      <c r="E131" s="291">
        <v>8982.1031555884147</v>
      </c>
      <c r="F131" s="291">
        <v>2247.431963277776</v>
      </c>
      <c r="G131" s="291">
        <v>2821.1950922065862</v>
      </c>
      <c r="H131" s="291">
        <v>3534.4597999883977</v>
      </c>
      <c r="I131" s="291">
        <v>5114.9080633795083</v>
      </c>
      <c r="K131" s="291">
        <v>276.00000000000148</v>
      </c>
      <c r="L131" s="291">
        <v>315.9999999999979</v>
      </c>
      <c r="M131" s="291">
        <v>473.00000000000017</v>
      </c>
      <c r="N131" s="291">
        <v>730.00000000000114</v>
      </c>
    </row>
    <row r="132" spans="1:14" s="205" customFormat="1" ht="12" thickBot="1" x14ac:dyDescent="0.35">
      <c r="A132" s="434" t="s">
        <v>979</v>
      </c>
      <c r="B132" s="825"/>
      <c r="C132" s="826"/>
      <c r="D132" s="417">
        <v>2248.3731863653907</v>
      </c>
      <c r="E132" s="417">
        <v>4610.1060373761038</v>
      </c>
      <c r="F132" s="417">
        <v>494.66056386266899</v>
      </c>
      <c r="G132" s="417">
        <v>780.4101352514989</v>
      </c>
      <c r="H132" s="417">
        <v>1455.7126225022535</v>
      </c>
      <c r="I132" s="417">
        <v>3249.6959021237617</v>
      </c>
      <c r="K132" s="417">
        <v>37.000000000000185</v>
      </c>
      <c r="L132" s="417">
        <v>101.00000000000115</v>
      </c>
      <c r="M132" s="417">
        <v>261.00000000000006</v>
      </c>
      <c r="N132" s="417">
        <v>479.00000000000028</v>
      </c>
    </row>
    <row r="133" spans="1:14" s="822" customFormat="1" ht="11.5" x14ac:dyDescent="0.3">
      <c r="A133" s="638" t="s">
        <v>80</v>
      </c>
      <c r="C133" s="827"/>
      <c r="D133" s="297">
        <v>289040.58757841488</v>
      </c>
      <c r="E133" s="297">
        <v>328845.29362776352</v>
      </c>
      <c r="F133" s="297">
        <v>191305.61801729901</v>
      </c>
      <c r="G133" s="297">
        <v>223968.63257623004</v>
      </c>
      <c r="H133" s="297">
        <v>53129.969561012644</v>
      </c>
      <c r="I133" s="297">
        <v>47698.661051422925</v>
      </c>
      <c r="K133" s="297">
        <v>41349.000000000153</v>
      </c>
      <c r="L133" s="297">
        <v>53724.999999999804</v>
      </c>
      <c r="M133" s="297">
        <v>3255.9999999999873</v>
      </c>
      <c r="N133" s="297">
        <v>3453.0000000000141</v>
      </c>
    </row>
    <row r="134" spans="1:14" s="205" customFormat="1" ht="14" x14ac:dyDescent="0.3">
      <c r="A134" s="299" t="s">
        <v>1020</v>
      </c>
      <c r="C134" s="824"/>
      <c r="D134" s="298"/>
      <c r="E134" s="298">
        <v>16787.039929609102</v>
      </c>
      <c r="F134" s="818"/>
      <c r="G134" s="298">
        <v>4970.5404305044676</v>
      </c>
      <c r="H134" s="298"/>
      <c r="I134" s="298">
        <v>10751.499499102252</v>
      </c>
      <c r="K134" s="298"/>
      <c r="L134" s="298">
        <v>686.00000000000171</v>
      </c>
      <c r="M134" s="298"/>
      <c r="N134" s="298">
        <v>378.9999999999979</v>
      </c>
    </row>
    <row r="135" spans="1:14" s="205" customFormat="1" ht="14.25" customHeight="1" x14ac:dyDescent="0.3">
      <c r="A135" s="187"/>
      <c r="D135" s="197"/>
      <c r="E135" s="198"/>
      <c r="F135" s="177"/>
      <c r="G135" s="177"/>
      <c r="H135" s="177"/>
      <c r="I135" s="177"/>
      <c r="K135" s="177"/>
      <c r="L135" s="177"/>
      <c r="M135" s="199"/>
      <c r="N135" s="199"/>
    </row>
    <row r="136" spans="1:14" s="205" customFormat="1" ht="14.25" customHeight="1" x14ac:dyDescent="0.3">
      <c r="A136" s="187"/>
      <c r="D136" s="197"/>
      <c r="E136" s="198"/>
      <c r="F136" s="177"/>
      <c r="G136" s="177"/>
      <c r="H136" s="177"/>
      <c r="I136" s="177"/>
      <c r="K136" s="177"/>
      <c r="L136" s="177"/>
      <c r="M136" s="199"/>
      <c r="N136" s="199"/>
    </row>
    <row r="137" spans="1:14" s="205" customFormat="1" ht="12.75" customHeight="1" x14ac:dyDescent="0.3">
      <c r="A137" s="888" t="s">
        <v>94</v>
      </c>
      <c r="C137" s="824"/>
      <c r="D137" s="887" t="s">
        <v>80</v>
      </c>
      <c r="E137" s="887"/>
      <c r="F137" s="887" t="s">
        <v>1021</v>
      </c>
      <c r="G137" s="887"/>
      <c r="H137" s="887" t="s">
        <v>1022</v>
      </c>
      <c r="I137" s="887"/>
      <c r="K137" s="890" t="s">
        <v>1023</v>
      </c>
      <c r="L137" s="890"/>
      <c r="M137" s="887" t="s">
        <v>1024</v>
      </c>
      <c r="N137" s="887"/>
    </row>
    <row r="138" spans="1:14" s="205" customFormat="1" ht="13.5" customHeight="1" thickBot="1" x14ac:dyDescent="0.35">
      <c r="A138" s="889"/>
      <c r="B138" s="825"/>
      <c r="C138" s="826"/>
      <c r="D138" s="640" t="s">
        <v>998</v>
      </c>
      <c r="E138" s="640" t="s">
        <v>999</v>
      </c>
      <c r="F138" s="640" t="s">
        <v>998</v>
      </c>
      <c r="G138" s="439" t="s">
        <v>999</v>
      </c>
      <c r="H138" s="640" t="s">
        <v>998</v>
      </c>
      <c r="I138" s="640" t="s">
        <v>999</v>
      </c>
      <c r="K138" s="439" t="s">
        <v>998</v>
      </c>
      <c r="L138" s="640" t="s">
        <v>999</v>
      </c>
      <c r="M138" s="640" t="s">
        <v>998</v>
      </c>
      <c r="N138" s="439" t="s">
        <v>999</v>
      </c>
    </row>
    <row r="139" spans="1:14" s="205" customFormat="1" ht="13.5" customHeight="1" x14ac:dyDescent="0.3">
      <c r="A139" s="202" t="s">
        <v>1019</v>
      </c>
      <c r="C139" s="824"/>
      <c r="D139" s="291">
        <v>109732.20742436705</v>
      </c>
      <c r="E139" s="291">
        <v>103522.04762629853</v>
      </c>
      <c r="F139" s="291">
        <v>83166.016632468323</v>
      </c>
      <c r="G139" s="291">
        <v>78454.215923276846</v>
      </c>
      <c r="H139" s="291">
        <v>4509.1907918744619</v>
      </c>
      <c r="I139" s="291">
        <v>4294.8317029975015</v>
      </c>
      <c r="K139" s="291">
        <v>21871.999999999749</v>
      </c>
      <c r="L139" s="291">
        <v>20571.000000000291</v>
      </c>
      <c r="M139" s="291">
        <v>184.99999999999989</v>
      </c>
      <c r="N139" s="291">
        <v>202.00000000000003</v>
      </c>
    </row>
    <row r="140" spans="1:14" s="205" customFormat="1" ht="12.75" customHeight="1" x14ac:dyDescent="0.3">
      <c r="A140" s="202" t="s">
        <v>972</v>
      </c>
      <c r="C140" s="824"/>
      <c r="D140" s="291">
        <v>49052.479051794799</v>
      </c>
      <c r="E140" s="291">
        <v>72651.212814920786</v>
      </c>
      <c r="F140" s="291">
        <v>29261.687157054952</v>
      </c>
      <c r="G140" s="291">
        <v>48747.991146354427</v>
      </c>
      <c r="H140" s="291">
        <v>13738.791894733546</v>
      </c>
      <c r="I140" s="291">
        <v>12902.221668556567</v>
      </c>
      <c r="K140" s="291">
        <v>5808.0000000000018</v>
      </c>
      <c r="L140" s="291">
        <v>10715.999999999878</v>
      </c>
      <c r="M140" s="291">
        <v>243.99999999999972</v>
      </c>
      <c r="N140" s="291">
        <v>285.00000000000006</v>
      </c>
    </row>
    <row r="141" spans="1:14" s="205" customFormat="1" ht="12.75" customHeight="1" x14ac:dyDescent="0.3">
      <c r="A141" s="202" t="s">
        <v>973</v>
      </c>
      <c r="C141" s="824"/>
      <c r="D141" s="291">
        <v>51297.940147878573</v>
      </c>
      <c r="E141" s="291">
        <v>72187.905726264187</v>
      </c>
      <c r="F141" s="291">
        <v>34784.326346544491</v>
      </c>
      <c r="G141" s="291">
        <v>52552.463015945017</v>
      </c>
      <c r="H141" s="291">
        <v>9275.6138013267355</v>
      </c>
      <c r="I141" s="291">
        <v>6450.4427103063945</v>
      </c>
      <c r="K141" s="291">
        <v>7050.0000000000091</v>
      </c>
      <c r="L141" s="291">
        <v>12995.999999999962</v>
      </c>
      <c r="M141" s="291">
        <v>187.99999999999932</v>
      </c>
      <c r="N141" s="291">
        <v>189.00000000000031</v>
      </c>
    </row>
    <row r="142" spans="1:14" s="205" customFormat="1" ht="12.75" customHeight="1" x14ac:dyDescent="0.3">
      <c r="A142" s="202" t="s">
        <v>974</v>
      </c>
      <c r="C142" s="824"/>
      <c r="D142" s="291">
        <v>38102.769144691702</v>
      </c>
      <c r="E142" s="291">
        <v>39389.70918476666</v>
      </c>
      <c r="F142" s="291">
        <v>25769.018109114179</v>
      </c>
      <c r="G142" s="291">
        <v>28425.054418805015</v>
      </c>
      <c r="H142" s="291">
        <v>7091.7510355707909</v>
      </c>
      <c r="I142" s="291">
        <v>3877.6547659546818</v>
      </c>
      <c r="K142" s="291">
        <v>5092.9999999999682</v>
      </c>
      <c r="L142" s="291">
        <v>6958.0000000000173</v>
      </c>
      <c r="M142" s="291">
        <v>148.99999999999983</v>
      </c>
      <c r="N142" s="291">
        <v>129</v>
      </c>
    </row>
    <row r="143" spans="1:14" s="205" customFormat="1" ht="11.5" x14ac:dyDescent="0.3">
      <c r="A143" s="202" t="s">
        <v>975</v>
      </c>
      <c r="C143" s="824"/>
      <c r="D143" s="291">
        <v>30313.155346396936</v>
      </c>
      <c r="E143" s="291">
        <v>27855.310961288043</v>
      </c>
      <c r="F143" s="291">
        <v>20346.62033362691</v>
      </c>
      <c r="G143" s="291">
        <v>20170.519757788526</v>
      </c>
      <c r="H143" s="291">
        <v>6389.5350127657721</v>
      </c>
      <c r="I143" s="291">
        <v>3526.7912034952456</v>
      </c>
      <c r="K143" s="291">
        <v>3371.9999999999945</v>
      </c>
      <c r="L143" s="291">
        <v>4010.0000000000155</v>
      </c>
      <c r="M143" s="291">
        <v>205.00000000000037</v>
      </c>
      <c r="N143" s="291">
        <v>148.0000000000002</v>
      </c>
    </row>
    <row r="144" spans="1:14" s="205" customFormat="1" ht="13.5" customHeight="1" x14ac:dyDescent="0.3">
      <c r="A144" s="202" t="s">
        <v>976</v>
      </c>
      <c r="C144" s="824"/>
      <c r="D144" s="291">
        <v>23468.015452924414</v>
      </c>
      <c r="E144" s="291">
        <v>22425.665086208734</v>
      </c>
      <c r="F144" s="291">
        <v>12912.142209349247</v>
      </c>
      <c r="G144" s="291">
        <v>13234.607608364115</v>
      </c>
      <c r="H144" s="291">
        <v>8307.8732435726961</v>
      </c>
      <c r="I144" s="291">
        <v>6817.0574778416376</v>
      </c>
      <c r="K144" s="291">
        <v>1731.0000000000125</v>
      </c>
      <c r="L144" s="291">
        <v>1884.0000000000048</v>
      </c>
      <c r="M144" s="291">
        <v>517.00000000000114</v>
      </c>
      <c r="N144" s="291">
        <v>490.0000000000004</v>
      </c>
    </row>
    <row r="145" spans="1:14" s="205" customFormat="1" ht="13.5" customHeight="1" x14ac:dyDescent="0.3">
      <c r="A145" s="202" t="s">
        <v>977</v>
      </c>
      <c r="C145" s="824"/>
      <c r="D145" s="291">
        <v>14992.9036253699</v>
      </c>
      <c r="E145" s="291">
        <v>15170.753998628761</v>
      </c>
      <c r="F145" s="291">
        <v>6685.1054273980053</v>
      </c>
      <c r="G145" s="291">
        <v>6786.2924625479736</v>
      </c>
      <c r="H145" s="291">
        <v>6912.7981979698743</v>
      </c>
      <c r="I145" s="291">
        <v>6823.4615360791749</v>
      </c>
      <c r="K145" s="291">
        <v>830.00000000000284</v>
      </c>
      <c r="L145" s="291">
        <v>874.00000000000159</v>
      </c>
      <c r="M145" s="291">
        <v>565.00000000000068</v>
      </c>
      <c r="N145" s="291">
        <v>686.99999999999989</v>
      </c>
    </row>
    <row r="146" spans="1:14" s="205" customFormat="1" ht="11.5" x14ac:dyDescent="0.3">
      <c r="A146" s="168" t="s">
        <v>978</v>
      </c>
      <c r="C146" s="824"/>
      <c r="D146" s="291">
        <v>7090.9340805225283</v>
      </c>
      <c r="E146" s="291">
        <v>9851.9600213291214</v>
      </c>
      <c r="F146" s="291">
        <v>2382.0668108422815</v>
      </c>
      <c r="G146" s="291">
        <v>3136.8674965340838</v>
      </c>
      <c r="H146" s="291">
        <v>4010.8672696795657</v>
      </c>
      <c r="I146" s="291">
        <v>5720.0925247941659</v>
      </c>
      <c r="K146" s="291">
        <v>273.99999999999886</v>
      </c>
      <c r="L146" s="291">
        <v>335.99999999999733</v>
      </c>
      <c r="M146" s="291">
        <v>424.0000000000008</v>
      </c>
      <c r="N146" s="291">
        <v>659.00000000000011</v>
      </c>
    </row>
    <row r="147" spans="1:14" s="205" customFormat="1" ht="12" thickBot="1" x14ac:dyDescent="0.35">
      <c r="A147" s="434" t="s">
        <v>979</v>
      </c>
      <c r="B147" s="825"/>
      <c r="C147" s="826"/>
      <c r="D147" s="417">
        <v>2401.4389958367924</v>
      </c>
      <c r="E147" s="417">
        <v>5244.2224402230522</v>
      </c>
      <c r="F147" s="417">
        <v>507.72769266687322</v>
      </c>
      <c r="G147" s="417">
        <v>985.3086356368874</v>
      </c>
      <c r="H147" s="417">
        <v>1594.7113031698061</v>
      </c>
      <c r="I147" s="417">
        <v>3705.913804585954</v>
      </c>
      <c r="K147" s="417">
        <v>62.000000000000362</v>
      </c>
      <c r="L147" s="417">
        <v>92.000000000000412</v>
      </c>
      <c r="M147" s="417">
        <v>237.00000000000011</v>
      </c>
      <c r="N147" s="417">
        <v>460.99999999999977</v>
      </c>
    </row>
    <row r="148" spans="1:14" s="822" customFormat="1" ht="11.5" x14ac:dyDescent="0.3">
      <c r="A148" s="638" t="s">
        <v>80</v>
      </c>
      <c r="C148" s="827"/>
      <c r="D148" s="297">
        <v>326451.84326977702</v>
      </c>
      <c r="E148" s="297">
        <v>368298.78785993147</v>
      </c>
      <c r="F148" s="297">
        <v>215814.7107190695</v>
      </c>
      <c r="G148" s="297">
        <v>252493.32046524773</v>
      </c>
      <c r="H148" s="297">
        <v>61831.132550663657</v>
      </c>
      <c r="I148" s="297">
        <v>54118.467394610983</v>
      </c>
      <c r="K148" s="297">
        <v>46092.000000000437</v>
      </c>
      <c r="L148" s="297">
        <v>58437.000000000138</v>
      </c>
      <c r="M148" s="297">
        <v>2714.0000000000055</v>
      </c>
      <c r="N148" s="297">
        <v>3250.0000000000086</v>
      </c>
    </row>
    <row r="149" spans="1:14" s="205" customFormat="1" ht="14.25" customHeight="1" x14ac:dyDescent="0.3">
      <c r="A149" s="299" t="s">
        <v>1020</v>
      </c>
      <c r="C149" s="824"/>
      <c r="D149" s="298"/>
      <c r="E149" s="298">
        <v>24265.987121388011</v>
      </c>
      <c r="F149" s="818"/>
      <c r="G149" s="298">
        <v>6853.4785630032939</v>
      </c>
      <c r="H149" s="298"/>
      <c r="I149" s="298">
        <v>16187.508558384086</v>
      </c>
      <c r="K149" s="298"/>
      <c r="L149" s="298">
        <v>807.99999999999932</v>
      </c>
      <c r="M149" s="298"/>
      <c r="N149" s="298">
        <v>417.00000000000085</v>
      </c>
    </row>
    <row r="150" spans="1:14" s="205" customFormat="1" ht="13.5" customHeight="1" x14ac:dyDescent="0.3">
      <c r="A150" s="638"/>
      <c r="E150" s="195"/>
      <c r="F150" s="200"/>
      <c r="G150" s="201"/>
      <c r="H150" s="200"/>
      <c r="I150" s="200"/>
      <c r="K150" s="635"/>
      <c r="L150" s="635"/>
      <c r="M150" s="636"/>
      <c r="N150" s="636"/>
    </row>
    <row r="151" spans="1:14" s="205" customFormat="1" ht="13.5" customHeight="1" x14ac:dyDescent="0.3">
      <c r="A151" s="638"/>
      <c r="E151" s="195"/>
      <c r="F151" s="200"/>
      <c r="G151" s="201"/>
      <c r="H151" s="200"/>
      <c r="I151" s="200"/>
      <c r="K151" s="635"/>
      <c r="L151" s="635"/>
      <c r="M151" s="636"/>
      <c r="N151" s="636"/>
    </row>
    <row r="152" spans="1:14" s="205" customFormat="1" ht="13.5" customHeight="1" x14ac:dyDescent="0.3">
      <c r="A152" s="888" t="s">
        <v>961</v>
      </c>
      <c r="C152" s="824"/>
      <c r="D152" s="887" t="s">
        <v>80</v>
      </c>
      <c r="E152" s="887"/>
      <c r="F152" s="887" t="s">
        <v>1021</v>
      </c>
      <c r="G152" s="887"/>
      <c r="H152" s="887" t="s">
        <v>1022</v>
      </c>
      <c r="I152" s="887"/>
      <c r="K152" s="890" t="s">
        <v>1023</v>
      </c>
      <c r="L152" s="890"/>
      <c r="M152" s="887" t="s">
        <v>1024</v>
      </c>
      <c r="N152" s="887"/>
    </row>
    <row r="153" spans="1:14" s="205" customFormat="1" ht="13.5" customHeight="1" thickBot="1" x14ac:dyDescent="0.35">
      <c r="A153" s="889"/>
      <c r="B153" s="825"/>
      <c r="C153" s="826"/>
      <c r="D153" s="640" t="s">
        <v>998</v>
      </c>
      <c r="E153" s="640" t="s">
        <v>999</v>
      </c>
      <c r="F153" s="640" t="s">
        <v>998</v>
      </c>
      <c r="G153" s="439" t="s">
        <v>999</v>
      </c>
      <c r="H153" s="640" t="s">
        <v>998</v>
      </c>
      <c r="I153" s="640" t="s">
        <v>999</v>
      </c>
      <c r="K153" s="439" t="s">
        <v>998</v>
      </c>
      <c r="L153" s="640" t="s">
        <v>999</v>
      </c>
      <c r="M153" s="640" t="s">
        <v>998</v>
      </c>
      <c r="N153" s="439" t="s">
        <v>999</v>
      </c>
    </row>
    <row r="154" spans="1:14" s="205" customFormat="1" ht="12" customHeight="1" x14ac:dyDescent="0.3">
      <c r="A154" s="202" t="s">
        <v>1019</v>
      </c>
      <c r="C154" s="824"/>
      <c r="D154" s="291">
        <v>115987.44883236635</v>
      </c>
      <c r="E154" s="291">
        <v>111322.34812771427</v>
      </c>
      <c r="F154" s="291">
        <v>89371.064386194397</v>
      </c>
      <c r="G154" s="291">
        <v>85882.08084605218</v>
      </c>
      <c r="H154" s="291">
        <v>5344.3844462269435</v>
      </c>
      <c r="I154" s="291">
        <v>5165.2672817171369</v>
      </c>
      <c r="K154" s="291">
        <v>21213.000000000211</v>
      </c>
      <c r="L154" s="291">
        <v>20229.999999999545</v>
      </c>
      <c r="M154" s="291">
        <v>58.999999999999872</v>
      </c>
      <c r="N154" s="291">
        <v>45</v>
      </c>
    </row>
    <row r="155" spans="1:14" s="205" customFormat="1" ht="12.75" customHeight="1" x14ac:dyDescent="0.3">
      <c r="A155" s="202" t="s">
        <v>972</v>
      </c>
      <c r="C155" s="824"/>
      <c r="D155" s="291">
        <v>53056.965835685842</v>
      </c>
      <c r="E155" s="291">
        <v>79027.595723114006</v>
      </c>
      <c r="F155" s="291">
        <v>31945.430890096282</v>
      </c>
      <c r="G155" s="291">
        <v>53919.223171920567</v>
      </c>
      <c r="H155" s="291">
        <v>15496.534945600803</v>
      </c>
      <c r="I155" s="291">
        <v>14499.372551217257</v>
      </c>
      <c r="K155" s="291">
        <v>5590.9999999999645</v>
      </c>
      <c r="L155" s="291">
        <v>10575.999999999849</v>
      </c>
      <c r="M155" s="291">
        <v>24</v>
      </c>
      <c r="N155" s="291">
        <v>33.000000000000107</v>
      </c>
    </row>
    <row r="156" spans="1:14" s="205" customFormat="1" ht="12" customHeight="1" x14ac:dyDescent="0.3">
      <c r="A156" s="202" t="s">
        <v>973</v>
      </c>
      <c r="C156" s="824"/>
      <c r="D156" s="291">
        <v>53449.508882805458</v>
      </c>
      <c r="E156" s="291">
        <v>74554.109370173072</v>
      </c>
      <c r="F156" s="291">
        <v>37036.564899138197</v>
      </c>
      <c r="G156" s="291">
        <v>55068.839695956085</v>
      </c>
      <c r="H156" s="291">
        <v>9609.943983686755</v>
      </c>
      <c r="I156" s="291">
        <v>6963.2696742472008</v>
      </c>
      <c r="K156" s="291">
        <v>6758</v>
      </c>
      <c r="L156" s="291">
        <v>12472.000000000029</v>
      </c>
      <c r="M156" s="291">
        <v>44.999999999999922</v>
      </c>
      <c r="N156" s="291">
        <v>49.999999999999901</v>
      </c>
    </row>
    <row r="157" spans="1:14" s="205" customFormat="1" ht="12" customHeight="1" x14ac:dyDescent="0.3">
      <c r="A157" s="202" t="s">
        <v>974</v>
      </c>
      <c r="C157" s="824"/>
      <c r="D157" s="291">
        <v>39663.276875578347</v>
      </c>
      <c r="E157" s="291">
        <v>41076.146362705869</v>
      </c>
      <c r="F157" s="291">
        <v>27406.945179025846</v>
      </c>
      <c r="G157" s="291">
        <v>30273.619554941793</v>
      </c>
      <c r="H157" s="291">
        <v>7482.331696565916</v>
      </c>
      <c r="I157" s="291">
        <v>4062.5268077807314</v>
      </c>
      <c r="K157" s="291">
        <v>4743.9999999999663</v>
      </c>
      <c r="L157" s="291">
        <v>6716.0000000000064</v>
      </c>
      <c r="M157" s="291">
        <v>30</v>
      </c>
      <c r="N157" s="291">
        <v>24</v>
      </c>
    </row>
    <row r="158" spans="1:14" s="205" customFormat="1" ht="12.75" customHeight="1" x14ac:dyDescent="0.3">
      <c r="A158" s="202" t="s">
        <v>975</v>
      </c>
      <c r="C158" s="824"/>
      <c r="D158" s="291">
        <v>31246.080124946682</v>
      </c>
      <c r="E158" s="291">
        <v>28746.752328068247</v>
      </c>
      <c r="F158" s="291">
        <v>21403.43598423661</v>
      </c>
      <c r="G158" s="291">
        <v>21469.102649896708</v>
      </c>
      <c r="H158" s="291">
        <v>6752.6441407208949</v>
      </c>
      <c r="I158" s="291">
        <v>3517.6496781838587</v>
      </c>
      <c r="K158" s="291">
        <v>3044.0000000000409</v>
      </c>
      <c r="L158" s="291">
        <v>3706.9999999999973</v>
      </c>
      <c r="M158" s="291">
        <v>46.000000000000007</v>
      </c>
      <c r="N158" s="291">
        <v>53</v>
      </c>
    </row>
    <row r="159" spans="1:14" s="205" customFormat="1" ht="12" customHeight="1" x14ac:dyDescent="0.3">
      <c r="A159" s="202" t="s">
        <v>976</v>
      </c>
      <c r="C159" s="824"/>
      <c r="D159" s="291">
        <v>23203.161457348408</v>
      </c>
      <c r="E159" s="291">
        <v>22227.768292857429</v>
      </c>
      <c r="F159" s="291">
        <v>13041.341736607439</v>
      </c>
      <c r="G159" s="291">
        <v>13391.343141012032</v>
      </c>
      <c r="H159" s="291">
        <v>8560.8197207443191</v>
      </c>
      <c r="I159" s="291">
        <v>7012.4251518506189</v>
      </c>
      <c r="K159" s="291">
        <v>1484.0000000000121</v>
      </c>
      <c r="L159" s="291">
        <v>1704.000000000008</v>
      </c>
      <c r="M159" s="291">
        <v>117</v>
      </c>
      <c r="N159" s="291">
        <v>120.00000000000013</v>
      </c>
    </row>
    <row r="160" spans="1:14" s="205" customFormat="1" ht="14.25" customHeight="1" x14ac:dyDescent="0.3">
      <c r="A160" s="202" t="s">
        <v>977</v>
      </c>
      <c r="C160" s="824"/>
      <c r="D160" s="291">
        <v>14136.023707058914</v>
      </c>
      <c r="E160" s="291">
        <v>14645.355383042843</v>
      </c>
      <c r="F160" s="291">
        <v>6392.7352920973735</v>
      </c>
      <c r="G160" s="291">
        <v>6698.7049346382173</v>
      </c>
      <c r="H160" s="291">
        <v>7016.2884149613965</v>
      </c>
      <c r="I160" s="291">
        <v>7092.6504484047282</v>
      </c>
      <c r="K160" s="291">
        <v>597.00000000000102</v>
      </c>
      <c r="L160" s="291">
        <v>684.99999999999341</v>
      </c>
      <c r="M160" s="291">
        <v>130.00000000000017</v>
      </c>
      <c r="N160" s="291">
        <v>169</v>
      </c>
    </row>
    <row r="161" spans="1:14" s="205" customFormat="1" ht="13.5" customHeight="1" x14ac:dyDescent="0.3">
      <c r="A161" s="168" t="s">
        <v>978</v>
      </c>
      <c r="C161" s="824"/>
      <c r="D161" s="291">
        <v>6861.5412326584474</v>
      </c>
      <c r="E161" s="291">
        <v>9612.1065767978816</v>
      </c>
      <c r="F161" s="291">
        <v>2467.6612016133427</v>
      </c>
      <c r="G161" s="291">
        <v>3165.3582727368757</v>
      </c>
      <c r="H161" s="291">
        <v>4082.8800310442284</v>
      </c>
      <c r="I161" s="291">
        <v>5970.7483040595289</v>
      </c>
      <c r="K161" s="291">
        <v>223.99999999999858</v>
      </c>
      <c r="L161" s="291">
        <v>285.0000000000008</v>
      </c>
      <c r="M161" s="291">
        <v>87.000000000000213</v>
      </c>
      <c r="N161" s="291">
        <v>190.9999999999998</v>
      </c>
    </row>
    <row r="162" spans="1:14" s="205" customFormat="1" ht="14.25" customHeight="1" thickBot="1" x14ac:dyDescent="0.35">
      <c r="A162" s="434" t="s">
        <v>979</v>
      </c>
      <c r="B162" s="825"/>
      <c r="C162" s="826"/>
      <c r="D162" s="417">
        <v>2360.9140606792639</v>
      </c>
      <c r="E162" s="417">
        <v>5051.9520039934032</v>
      </c>
      <c r="F162" s="417">
        <v>497.00690775904297</v>
      </c>
      <c r="G162" s="417">
        <v>913.09089587582639</v>
      </c>
      <c r="H162" s="417">
        <v>1772.9071529194996</v>
      </c>
      <c r="I162" s="417">
        <v>3910.8611081158233</v>
      </c>
      <c r="K162" s="417">
        <v>33.000000000000036</v>
      </c>
      <c r="L162" s="417">
        <v>57.000000000000092</v>
      </c>
      <c r="M162" s="417">
        <v>58</v>
      </c>
      <c r="N162" s="417">
        <v>171</v>
      </c>
    </row>
    <row r="163" spans="1:14" s="822" customFormat="1" ht="14.25" customHeight="1" x14ac:dyDescent="0.3">
      <c r="A163" s="638" t="s">
        <v>80</v>
      </c>
      <c r="C163" s="827"/>
      <c r="D163" s="297">
        <v>339964.92100912344</v>
      </c>
      <c r="E163" s="297">
        <v>386264.13416847773</v>
      </c>
      <c r="F163" s="297">
        <v>229562.18647676878</v>
      </c>
      <c r="G163" s="297">
        <v>270781.3631630275</v>
      </c>
      <c r="H163" s="297">
        <v>66118.734532470568</v>
      </c>
      <c r="I163" s="297">
        <v>58194.771005576062</v>
      </c>
      <c r="K163" s="297">
        <v>43687.999999999302</v>
      </c>
      <c r="L163" s="297">
        <v>56432.000000000291</v>
      </c>
      <c r="M163" s="297">
        <v>596</v>
      </c>
      <c r="N163" s="297">
        <v>855.99999999999932</v>
      </c>
    </row>
    <row r="164" spans="1:14" s="205" customFormat="1" ht="12.75" customHeight="1" x14ac:dyDescent="0.3">
      <c r="A164" s="299" t="s">
        <v>1025</v>
      </c>
      <c r="C164" s="824"/>
      <c r="D164" s="298"/>
      <c r="E164" s="298">
        <v>19946.69906898577</v>
      </c>
      <c r="F164" s="818"/>
      <c r="G164" s="298">
        <v>7934.2149251860201</v>
      </c>
      <c r="H164" s="298"/>
      <c r="I164" s="298">
        <v>11508.48414379783</v>
      </c>
      <c r="K164" s="298"/>
      <c r="L164" s="298">
        <v>498.00000000000131</v>
      </c>
      <c r="M164" s="298"/>
      <c r="N164" s="298">
        <v>6</v>
      </c>
    </row>
    <row r="165" spans="1:14" s="205" customFormat="1" ht="12.75" customHeight="1" x14ac:dyDescent="0.3">
      <c r="A165" s="202"/>
      <c r="E165" s="195"/>
      <c r="F165" s="161"/>
      <c r="G165" s="161"/>
      <c r="H165" s="161"/>
      <c r="I165" s="161"/>
      <c r="K165" s="161"/>
      <c r="L165" s="161"/>
      <c r="M165" s="186"/>
      <c r="N165" s="186"/>
    </row>
    <row r="166" spans="1:14" s="205" customFormat="1" ht="12.75" customHeight="1" x14ac:dyDescent="0.3">
      <c r="A166" s="202"/>
      <c r="E166" s="195"/>
      <c r="F166" s="161"/>
      <c r="G166" s="161"/>
      <c r="H166" s="161"/>
      <c r="I166" s="161"/>
      <c r="K166" s="161"/>
      <c r="L166" s="161"/>
      <c r="M166" s="186"/>
      <c r="N166" s="186"/>
    </row>
    <row r="167" spans="1:14" s="205" customFormat="1" ht="12.75" customHeight="1" x14ac:dyDescent="0.3">
      <c r="A167" s="888" t="s">
        <v>92</v>
      </c>
      <c r="C167" s="824"/>
      <c r="D167" s="887" t="s">
        <v>80</v>
      </c>
      <c r="E167" s="887"/>
      <c r="F167" s="887" t="s">
        <v>1021</v>
      </c>
      <c r="G167" s="887"/>
      <c r="H167" s="887" t="s">
        <v>1022</v>
      </c>
      <c r="I167" s="887"/>
      <c r="K167" s="890" t="s">
        <v>1023</v>
      </c>
      <c r="L167" s="890"/>
      <c r="M167" s="887" t="s">
        <v>1024</v>
      </c>
      <c r="N167" s="887"/>
    </row>
    <row r="168" spans="1:14" s="205" customFormat="1" ht="12" customHeight="1" thickBot="1" x14ac:dyDescent="0.35">
      <c r="A168" s="889"/>
      <c r="B168" s="825"/>
      <c r="C168" s="826"/>
      <c r="D168" s="640" t="s">
        <v>998</v>
      </c>
      <c r="E168" s="640" t="s">
        <v>999</v>
      </c>
      <c r="F168" s="640" t="s">
        <v>998</v>
      </c>
      <c r="G168" s="439" t="s">
        <v>999</v>
      </c>
      <c r="H168" s="640" t="s">
        <v>998</v>
      </c>
      <c r="I168" s="640" t="s">
        <v>999</v>
      </c>
      <c r="K168" s="439" t="s">
        <v>998</v>
      </c>
      <c r="L168" s="640" t="s">
        <v>999</v>
      </c>
      <c r="M168" s="640" t="s">
        <v>998</v>
      </c>
      <c r="N168" s="439" t="s">
        <v>999</v>
      </c>
    </row>
    <row r="169" spans="1:14" s="205" customFormat="1" ht="12" customHeight="1" x14ac:dyDescent="0.3">
      <c r="A169" s="202" t="s">
        <v>1019</v>
      </c>
      <c r="C169" s="824"/>
      <c r="D169" s="291">
        <v>118863.97448350518</v>
      </c>
      <c r="E169" s="291">
        <v>113481.86577787547</v>
      </c>
      <c r="F169" s="291">
        <v>92880.215526538537</v>
      </c>
      <c r="G169" s="291">
        <v>88612.517186844823</v>
      </c>
      <c r="H169" s="291">
        <v>5081.7589569131951</v>
      </c>
      <c r="I169" s="291">
        <v>4868.3485909843694</v>
      </c>
      <c r="K169" s="291">
        <v>20869.000000000007</v>
      </c>
      <c r="L169" s="291">
        <v>19954.999999999745</v>
      </c>
      <c r="M169" s="291">
        <v>33.000000000000028</v>
      </c>
      <c r="N169" s="291">
        <v>46</v>
      </c>
    </row>
    <row r="170" spans="1:14" s="205" customFormat="1" ht="12" customHeight="1" x14ac:dyDescent="0.3">
      <c r="A170" s="202" t="s">
        <v>972</v>
      </c>
      <c r="C170" s="824"/>
      <c r="D170" s="291">
        <v>56204.402774310409</v>
      </c>
      <c r="E170" s="291">
        <v>82365.87859930085</v>
      </c>
      <c r="F170" s="291">
        <v>33935.833549740688</v>
      </c>
      <c r="G170" s="291">
        <v>56821.482846353952</v>
      </c>
      <c r="H170" s="291">
        <v>16669.569224557534</v>
      </c>
      <c r="I170" s="291">
        <v>15539.395752918819</v>
      </c>
      <c r="K170" s="291">
        <v>5569.99999999995</v>
      </c>
      <c r="L170" s="291">
        <v>9970.9999999999363</v>
      </c>
      <c r="M170" s="291">
        <v>29.000000000000007</v>
      </c>
      <c r="N170" s="291">
        <v>34</v>
      </c>
    </row>
    <row r="171" spans="1:14" s="205" customFormat="1" ht="12" customHeight="1" x14ac:dyDescent="0.3">
      <c r="A171" s="202" t="s">
        <v>973</v>
      </c>
      <c r="C171" s="824"/>
      <c r="D171" s="291">
        <v>53615.542018689397</v>
      </c>
      <c r="E171" s="291">
        <v>73882.486185633228</v>
      </c>
      <c r="F171" s="291">
        <v>37588.983907358386</v>
      </c>
      <c r="G171" s="291">
        <v>55793.560894177048</v>
      </c>
      <c r="H171" s="291">
        <v>9704.5581113147691</v>
      </c>
      <c r="I171" s="291">
        <v>6554.9252914276703</v>
      </c>
      <c r="K171" s="291">
        <v>6303.9999999999582</v>
      </c>
      <c r="L171" s="291">
        <v>11502.000000000038</v>
      </c>
      <c r="M171" s="291">
        <v>18</v>
      </c>
      <c r="N171" s="291">
        <v>32.000000000000028</v>
      </c>
    </row>
    <row r="172" spans="1:14" s="205" customFormat="1" ht="12" customHeight="1" x14ac:dyDescent="0.3">
      <c r="A172" s="202" t="s">
        <v>974</v>
      </c>
      <c r="C172" s="824"/>
      <c r="D172" s="291">
        <v>40438.643199886312</v>
      </c>
      <c r="E172" s="291">
        <v>42060.200123071249</v>
      </c>
      <c r="F172" s="291">
        <v>28560.263962305395</v>
      </c>
      <c r="G172" s="291">
        <v>31913.619757824908</v>
      </c>
      <c r="H172" s="291">
        <v>7419.3792375685598</v>
      </c>
      <c r="I172" s="291">
        <v>3769.5803652293366</v>
      </c>
      <c r="K172" s="291">
        <v>4439.9999999999636</v>
      </c>
      <c r="L172" s="291">
        <v>6359.00000000002</v>
      </c>
      <c r="M172" s="291">
        <v>19.000000000000007</v>
      </c>
      <c r="N172" s="291">
        <v>18.000000000000011</v>
      </c>
    </row>
    <row r="173" spans="1:14" s="205" customFormat="1" ht="11.5" x14ac:dyDescent="0.3">
      <c r="A173" s="202" t="s">
        <v>975</v>
      </c>
      <c r="C173" s="824"/>
      <c r="D173" s="291">
        <v>32064.585149303988</v>
      </c>
      <c r="E173" s="291">
        <v>30487.938593708859</v>
      </c>
      <c r="F173" s="291">
        <v>22501.905140662209</v>
      </c>
      <c r="G173" s="291">
        <v>23294.90301701313</v>
      </c>
      <c r="H173" s="291">
        <v>6602.6800086306957</v>
      </c>
      <c r="I173" s="291">
        <v>3660.0355766841431</v>
      </c>
      <c r="K173" s="291">
        <v>2926.0000000000114</v>
      </c>
      <c r="L173" s="291">
        <v>3500.9999999999627</v>
      </c>
      <c r="M173" s="291">
        <v>34</v>
      </c>
      <c r="N173" s="291">
        <v>32.000000000000021</v>
      </c>
    </row>
    <row r="174" spans="1:14" s="205" customFormat="1" ht="11.5" x14ac:dyDescent="0.3">
      <c r="A174" s="202" t="s">
        <v>976</v>
      </c>
      <c r="C174" s="824"/>
      <c r="D174" s="291">
        <v>24119.715215055141</v>
      </c>
      <c r="E174" s="291">
        <v>23485.74419111781</v>
      </c>
      <c r="F174" s="291">
        <v>13430.63103695266</v>
      </c>
      <c r="G174" s="291">
        <v>14216.251437322016</v>
      </c>
      <c r="H174" s="291">
        <v>9265.084178097839</v>
      </c>
      <c r="I174" s="291">
        <v>7691.4927537901431</v>
      </c>
      <c r="K174" s="291">
        <v>1322.9999999999893</v>
      </c>
      <c r="L174" s="291">
        <v>1482.000000000008</v>
      </c>
      <c r="M174" s="291">
        <v>101.00000000000009</v>
      </c>
      <c r="N174" s="291">
        <v>96.000000000000099</v>
      </c>
    </row>
    <row r="175" spans="1:14" s="205" customFormat="1" ht="12" customHeight="1" x14ac:dyDescent="0.3">
      <c r="A175" s="202" t="s">
        <v>977</v>
      </c>
      <c r="C175" s="824"/>
      <c r="D175" s="291">
        <v>14447.630799669372</v>
      </c>
      <c r="E175" s="291">
        <v>14875.626893752973</v>
      </c>
      <c r="F175" s="291">
        <v>6243.6194552430607</v>
      </c>
      <c r="G175" s="291">
        <v>6525.032763442432</v>
      </c>
      <c r="H175" s="291">
        <v>7524.0113444246717</v>
      </c>
      <c r="I175" s="291">
        <v>7585.5941303090249</v>
      </c>
      <c r="K175" s="291">
        <v>571</v>
      </c>
      <c r="L175" s="291">
        <v>640.99999999999886</v>
      </c>
      <c r="M175" s="291">
        <v>108.9999999999999</v>
      </c>
      <c r="N175" s="291">
        <v>124.00000000000006</v>
      </c>
    </row>
    <row r="176" spans="1:14" s="205" customFormat="1" ht="14.25" customHeight="1" x14ac:dyDescent="0.3">
      <c r="A176" s="168" t="s">
        <v>978</v>
      </c>
      <c r="C176" s="824"/>
      <c r="D176" s="291">
        <v>6829.2151411780596</v>
      </c>
      <c r="E176" s="291">
        <v>10009.36793912973</v>
      </c>
      <c r="F176" s="291">
        <v>2393.8341671338108</v>
      </c>
      <c r="G176" s="291">
        <v>3235.4615459908259</v>
      </c>
      <c r="H176" s="291">
        <v>4174.3809740440029</v>
      </c>
      <c r="I176" s="291">
        <v>6396.906393138468</v>
      </c>
      <c r="K176" s="291">
        <v>177.00000000000074</v>
      </c>
      <c r="L176" s="291">
        <v>240.99999999999844</v>
      </c>
      <c r="M176" s="291">
        <v>84.000000000000043</v>
      </c>
      <c r="N176" s="291">
        <v>136.00000000000009</v>
      </c>
    </row>
    <row r="177" spans="1:14" s="205" customFormat="1" ht="14.25" customHeight="1" thickBot="1" x14ac:dyDescent="0.35">
      <c r="A177" s="434" t="s">
        <v>979</v>
      </c>
      <c r="B177" s="825"/>
      <c r="C177" s="826"/>
      <c r="D177" s="417">
        <v>2449.431362435791</v>
      </c>
      <c r="E177" s="417">
        <v>5449.6596155580182</v>
      </c>
      <c r="F177" s="417">
        <v>529.7805562158868</v>
      </c>
      <c r="G177" s="417">
        <v>999.66570978833954</v>
      </c>
      <c r="H177" s="417">
        <v>1835.6508062200699</v>
      </c>
      <c r="I177" s="417">
        <v>4301.9939057701686</v>
      </c>
      <c r="K177" s="417">
        <v>40.000000000000014</v>
      </c>
      <c r="L177" s="417">
        <v>62.999999999999808</v>
      </c>
      <c r="M177" s="417">
        <v>44</v>
      </c>
      <c r="N177" s="417">
        <v>85.000000000000014</v>
      </c>
    </row>
    <row r="178" spans="1:14" s="822" customFormat="1" ht="13.5" customHeight="1" x14ac:dyDescent="0.3">
      <c r="A178" s="638" t="s">
        <v>80</v>
      </c>
      <c r="C178" s="827"/>
      <c r="D178" s="297">
        <v>349033.14014404255</v>
      </c>
      <c r="E178" s="297">
        <v>396098.76791914518</v>
      </c>
      <c r="F178" s="297">
        <v>238065.06730215083</v>
      </c>
      <c r="G178" s="297">
        <v>281412.4951587572</v>
      </c>
      <c r="H178" s="297">
        <v>68277.072841770365</v>
      </c>
      <c r="I178" s="297">
        <v>60368.272760250984</v>
      </c>
      <c r="K178" s="297">
        <v>42219.999999999556</v>
      </c>
      <c r="L178" s="297">
        <v>53715</v>
      </c>
      <c r="M178" s="297">
        <v>471.00000000000017</v>
      </c>
      <c r="N178" s="297">
        <v>602.99999999999989</v>
      </c>
    </row>
    <row r="179" spans="1:14" s="205" customFormat="1" ht="12.75" customHeight="1" x14ac:dyDescent="0.3">
      <c r="A179" s="299" t="s">
        <v>1020</v>
      </c>
      <c r="C179" s="824"/>
      <c r="D179" s="298"/>
      <c r="E179" s="298" t="s">
        <v>259</v>
      </c>
      <c r="F179" s="818"/>
      <c r="G179" s="298" t="s">
        <v>259</v>
      </c>
      <c r="H179" s="298"/>
      <c r="I179" s="298" t="s">
        <v>259</v>
      </c>
      <c r="K179" s="298"/>
      <c r="L179" s="298" t="s">
        <v>259</v>
      </c>
      <c r="M179" s="298"/>
      <c r="N179" s="298" t="s">
        <v>259</v>
      </c>
    </row>
    <row r="180" spans="1:14" s="205" customFormat="1" ht="13.5" customHeight="1" x14ac:dyDescent="0.3">
      <c r="A180" s="202"/>
      <c r="E180" s="195"/>
      <c r="F180" s="161"/>
      <c r="G180" s="161"/>
      <c r="H180" s="161"/>
      <c r="I180" s="161"/>
      <c r="K180" s="161"/>
      <c r="L180" s="161"/>
      <c r="M180" s="186"/>
      <c r="N180" s="186"/>
    </row>
    <row r="181" spans="1:14" s="205" customFormat="1" ht="13.5" customHeight="1" x14ac:dyDescent="0.3">
      <c r="A181" s="202"/>
      <c r="E181" s="195"/>
      <c r="F181" s="161"/>
      <c r="G181" s="161"/>
      <c r="H181" s="161"/>
      <c r="I181" s="161"/>
      <c r="K181" s="161"/>
      <c r="L181" s="161"/>
      <c r="M181" s="186"/>
      <c r="N181" s="186"/>
    </row>
    <row r="182" spans="1:14" s="205" customFormat="1" ht="11.5" x14ac:dyDescent="0.3">
      <c r="A182" s="888" t="s">
        <v>91</v>
      </c>
      <c r="C182" s="824"/>
      <c r="D182" s="887" t="s">
        <v>80</v>
      </c>
      <c r="E182" s="887"/>
      <c r="F182" s="887" t="s">
        <v>1021</v>
      </c>
      <c r="G182" s="887"/>
      <c r="H182" s="887" t="s">
        <v>1022</v>
      </c>
      <c r="I182" s="887"/>
      <c r="K182" s="890" t="s">
        <v>1023</v>
      </c>
      <c r="L182" s="890"/>
      <c r="M182" s="887" t="s">
        <v>1024</v>
      </c>
      <c r="N182" s="887"/>
    </row>
    <row r="183" spans="1:14" s="205" customFormat="1" ht="12" thickBot="1" x14ac:dyDescent="0.35">
      <c r="A183" s="889"/>
      <c r="B183" s="825"/>
      <c r="C183" s="826"/>
      <c r="D183" s="640" t="s">
        <v>998</v>
      </c>
      <c r="E183" s="640" t="s">
        <v>999</v>
      </c>
      <c r="F183" s="640" t="s">
        <v>998</v>
      </c>
      <c r="G183" s="439" t="s">
        <v>999</v>
      </c>
      <c r="H183" s="640" t="s">
        <v>998</v>
      </c>
      <c r="I183" s="640" t="s">
        <v>999</v>
      </c>
      <c r="K183" s="439" t="s">
        <v>998</v>
      </c>
      <c r="L183" s="640" t="s">
        <v>999</v>
      </c>
      <c r="M183" s="640" t="s">
        <v>998</v>
      </c>
      <c r="N183" s="439" t="s">
        <v>999</v>
      </c>
    </row>
    <row r="184" spans="1:14" s="205" customFormat="1" ht="11.5" x14ac:dyDescent="0.3">
      <c r="A184" s="202" t="s">
        <v>1019</v>
      </c>
      <c r="C184" s="824"/>
      <c r="D184" s="291">
        <v>103568.10264252988</v>
      </c>
      <c r="E184" s="291">
        <v>98625.281201065343</v>
      </c>
      <c r="F184" s="291">
        <v>83824.525173727743</v>
      </c>
      <c r="G184" s="291">
        <v>79771.792256333778</v>
      </c>
      <c r="H184" s="291">
        <v>5754.57746881412</v>
      </c>
      <c r="I184" s="291">
        <v>5560.4889447434134</v>
      </c>
      <c r="K184" s="291">
        <v>13965.999999999931</v>
      </c>
      <c r="L184" s="291">
        <v>13266.999999999887</v>
      </c>
      <c r="M184" s="291">
        <v>23</v>
      </c>
      <c r="N184" s="291">
        <v>26.000000000000025</v>
      </c>
    </row>
    <row r="185" spans="1:14" s="205" customFormat="1" ht="11.5" x14ac:dyDescent="0.3">
      <c r="A185" s="202" t="s">
        <v>972</v>
      </c>
      <c r="C185" s="824"/>
      <c r="D185" s="291">
        <v>55037.4229741749</v>
      </c>
      <c r="E185" s="291">
        <v>79294.088350109872</v>
      </c>
      <c r="F185" s="291">
        <v>33119.609637169451</v>
      </c>
      <c r="G185" s="291">
        <v>54534.86795462334</v>
      </c>
      <c r="H185" s="291">
        <v>17799.813337010135</v>
      </c>
      <c r="I185" s="291">
        <v>16688.220395492423</v>
      </c>
      <c r="K185" s="291">
        <v>4107.00000000001</v>
      </c>
      <c r="L185" s="291">
        <v>8046.9999999999463</v>
      </c>
      <c r="M185" s="291">
        <v>11.000000000000009</v>
      </c>
      <c r="N185" s="291">
        <v>24.000000000000036</v>
      </c>
    </row>
    <row r="186" spans="1:14" s="205" customFormat="1" ht="11.5" x14ac:dyDescent="0.3">
      <c r="A186" s="202" t="s">
        <v>973</v>
      </c>
      <c r="C186" s="824"/>
      <c r="D186" s="291">
        <v>48914.930532894556</v>
      </c>
      <c r="E186" s="291">
        <v>63425.051865877533</v>
      </c>
      <c r="F186" s="291">
        <v>34581.095942240754</v>
      </c>
      <c r="G186" s="291">
        <v>48996.292329147633</v>
      </c>
      <c r="H186" s="291">
        <v>9820.8345906581289</v>
      </c>
      <c r="I186" s="291">
        <v>6631.7595367364738</v>
      </c>
      <c r="K186" s="291">
        <v>4500.00000000002</v>
      </c>
      <c r="L186" s="291">
        <v>7768.0000000000418</v>
      </c>
      <c r="M186" s="291">
        <v>13.000000000000005</v>
      </c>
      <c r="N186" s="291">
        <v>29</v>
      </c>
    </row>
    <row r="187" spans="1:14" s="205" customFormat="1" ht="11.5" x14ac:dyDescent="0.3">
      <c r="A187" s="202" t="s">
        <v>974</v>
      </c>
      <c r="C187" s="824"/>
      <c r="D187" s="291">
        <v>37485.470664347704</v>
      </c>
      <c r="E187" s="291">
        <v>36236.267385466635</v>
      </c>
      <c r="F187" s="291">
        <v>26602.05983216496</v>
      </c>
      <c r="G187" s="291">
        <v>28227.012251057753</v>
      </c>
      <c r="H187" s="291">
        <v>7676.4108321867989</v>
      </c>
      <c r="I187" s="291">
        <v>3784.2551344122735</v>
      </c>
      <c r="K187" s="291">
        <v>3199.9999999999736</v>
      </c>
      <c r="L187" s="291">
        <v>4215.9999999999791</v>
      </c>
      <c r="M187" s="291">
        <v>7</v>
      </c>
      <c r="N187" s="291">
        <v>9</v>
      </c>
    </row>
    <row r="188" spans="1:14" s="205" customFormat="1" ht="11.5" x14ac:dyDescent="0.3">
      <c r="A188" s="202" t="s">
        <v>975</v>
      </c>
      <c r="C188" s="824"/>
      <c r="D188" s="291">
        <v>29087.634988817466</v>
      </c>
      <c r="E188" s="291">
        <v>24915.716146261944</v>
      </c>
      <c r="F188" s="291">
        <v>20489.696019123898</v>
      </c>
      <c r="G188" s="291">
        <v>19113.832590071477</v>
      </c>
      <c r="H188" s="291">
        <v>6539.9389696961016</v>
      </c>
      <c r="I188" s="291">
        <v>3474.8835561924889</v>
      </c>
      <c r="K188" s="291">
        <v>2034.9999999999959</v>
      </c>
      <c r="L188" s="291">
        <v>2297.9999999999959</v>
      </c>
      <c r="M188" s="291">
        <v>23.000000000000007</v>
      </c>
      <c r="N188" s="291">
        <v>29</v>
      </c>
    </row>
    <row r="189" spans="1:14" s="205" customFormat="1" ht="11.5" x14ac:dyDescent="0.3">
      <c r="A189" s="202" t="s">
        <v>976</v>
      </c>
      <c r="C189" s="824"/>
      <c r="D189" s="291">
        <v>23080.721397113026</v>
      </c>
      <c r="E189" s="291">
        <v>21389.036269734086</v>
      </c>
      <c r="F189" s="291">
        <v>12724.223232077395</v>
      </c>
      <c r="G189" s="291">
        <v>12611.996974478594</v>
      </c>
      <c r="H189" s="291">
        <v>9290.4981650376194</v>
      </c>
      <c r="I189" s="291">
        <v>7686.0392952571738</v>
      </c>
      <c r="K189" s="291">
        <v>976.99999999999807</v>
      </c>
      <c r="L189" s="291">
        <v>1008.9999999999974</v>
      </c>
      <c r="M189" s="291">
        <v>89.000000000000085</v>
      </c>
      <c r="N189" s="291">
        <v>82.000000000000028</v>
      </c>
    </row>
    <row r="190" spans="1:14" s="205" customFormat="1" ht="14.25" customHeight="1" x14ac:dyDescent="0.3">
      <c r="A190" s="202" t="s">
        <v>977</v>
      </c>
      <c r="C190" s="824"/>
      <c r="D190" s="291">
        <v>13890.118350156019</v>
      </c>
      <c r="E190" s="291">
        <v>14481.022791491894</v>
      </c>
      <c r="F190" s="291">
        <v>6283.8668346017312</v>
      </c>
      <c r="G190" s="291">
        <v>6655.1625225866355</v>
      </c>
      <c r="H190" s="291">
        <v>7151.2515155551528</v>
      </c>
      <c r="I190" s="291">
        <v>7304.8602689061818</v>
      </c>
      <c r="K190" s="291">
        <v>374.9999999999996</v>
      </c>
      <c r="L190" s="291">
        <v>427.00000000000267</v>
      </c>
      <c r="M190" s="291">
        <v>80.000000000000071</v>
      </c>
      <c r="N190" s="291">
        <v>94</v>
      </c>
    </row>
    <row r="191" spans="1:14" s="205" customFormat="1" ht="14.25" customHeight="1" x14ac:dyDescent="0.3">
      <c r="A191" s="168" t="s">
        <v>978</v>
      </c>
      <c r="C191" s="824"/>
      <c r="D191" s="291">
        <v>7056.7325067085285</v>
      </c>
      <c r="E191" s="291">
        <v>10381.838840832777</v>
      </c>
      <c r="F191" s="291">
        <v>2551.8033577849174</v>
      </c>
      <c r="G191" s="291">
        <v>3312.3693052190438</v>
      </c>
      <c r="H191" s="291">
        <v>4309.9291489239731</v>
      </c>
      <c r="I191" s="291">
        <v>6801.4695356144612</v>
      </c>
      <c r="K191" s="291">
        <v>124.00000000000171</v>
      </c>
      <c r="L191" s="291">
        <v>163.00000000000006</v>
      </c>
      <c r="M191" s="291">
        <v>71.000000000000043</v>
      </c>
      <c r="N191" s="291">
        <v>105.0000000000002</v>
      </c>
    </row>
    <row r="192" spans="1:14" s="205" customFormat="1" ht="12.75" customHeight="1" thickBot="1" x14ac:dyDescent="0.35">
      <c r="A192" s="434" t="s">
        <v>979</v>
      </c>
      <c r="B192" s="825"/>
      <c r="C192" s="826"/>
      <c r="D192" s="417">
        <v>2598.0381549259623</v>
      </c>
      <c r="E192" s="417">
        <v>5713.5315127590493</v>
      </c>
      <c r="F192" s="417">
        <v>545.43050142350307</v>
      </c>
      <c r="G192" s="417">
        <v>1022.4551300636035</v>
      </c>
      <c r="H192" s="417">
        <v>1978.6076535025784</v>
      </c>
      <c r="I192" s="417">
        <v>4540.0763826958237</v>
      </c>
      <c r="K192" s="417">
        <v>31.000000000000043</v>
      </c>
      <c r="L192" s="417">
        <v>37.000000000000249</v>
      </c>
      <c r="M192" s="417">
        <v>43</v>
      </c>
      <c r="N192" s="417">
        <v>114.00000000000006</v>
      </c>
    </row>
    <row r="193" spans="1:22" s="822" customFormat="1" ht="12.75" customHeight="1" x14ac:dyDescent="0.3">
      <c r="A193" s="638" t="s">
        <v>80</v>
      </c>
      <c r="C193" s="827"/>
      <c r="D193" s="297">
        <v>320719.17221166287</v>
      </c>
      <c r="E193" s="297">
        <v>354461.83436359937</v>
      </c>
      <c r="F193" s="297">
        <v>220722.31053031175</v>
      </c>
      <c r="G193" s="297">
        <v>254245.78131358139</v>
      </c>
      <c r="H193" s="297">
        <v>70321.8616813845</v>
      </c>
      <c r="I193" s="297">
        <v>62472.053050049137</v>
      </c>
      <c r="K193" s="297">
        <v>29314.999999999985</v>
      </c>
      <c r="L193" s="297">
        <v>37231.999999999833</v>
      </c>
      <c r="M193" s="297">
        <v>359.99999999999977</v>
      </c>
      <c r="N193" s="297">
        <v>512.00000000000034</v>
      </c>
    </row>
    <row r="194" spans="1:22" s="205" customFormat="1" ht="12" customHeight="1" x14ac:dyDescent="0.3">
      <c r="A194" s="299" t="s">
        <v>1020</v>
      </c>
      <c r="C194" s="824"/>
      <c r="D194" s="298"/>
      <c r="E194" s="298" t="s">
        <v>259</v>
      </c>
      <c r="F194" s="818"/>
      <c r="G194" s="298" t="s">
        <v>259</v>
      </c>
      <c r="H194" s="298"/>
      <c r="I194" s="298" t="s">
        <v>259</v>
      </c>
      <c r="K194" s="298"/>
      <c r="L194" s="298" t="s">
        <v>259</v>
      </c>
      <c r="M194" s="298"/>
      <c r="N194" s="298" t="s">
        <v>259</v>
      </c>
    </row>
    <row r="195" spans="1:22" s="205" customFormat="1" ht="12.75" customHeight="1" x14ac:dyDescent="0.3">
      <c r="A195" s="202"/>
      <c r="D195" s="195"/>
      <c r="E195" s="195"/>
      <c r="F195" s="161"/>
      <c r="G195" s="161"/>
      <c r="H195" s="161"/>
      <c r="I195" s="161"/>
      <c r="K195" s="161"/>
      <c r="L195" s="161"/>
      <c r="M195" s="186"/>
      <c r="N195" s="186"/>
    </row>
    <row r="196" spans="1:22" s="205" customFormat="1" ht="12.75" customHeight="1" x14ac:dyDescent="0.3">
      <c r="A196" s="202"/>
      <c r="D196" s="195"/>
      <c r="E196" s="195"/>
      <c r="F196" s="161"/>
      <c r="G196" s="161"/>
      <c r="H196" s="161"/>
      <c r="I196" s="161"/>
      <c r="K196" s="161"/>
      <c r="L196" s="161"/>
      <c r="M196" s="186"/>
      <c r="N196" s="186"/>
    </row>
    <row r="197" spans="1:22" s="205" customFormat="1" ht="11.5" x14ac:dyDescent="0.3">
      <c r="A197" s="888" t="s">
        <v>90</v>
      </c>
      <c r="C197" s="824"/>
      <c r="D197" s="887" t="s">
        <v>80</v>
      </c>
      <c r="E197" s="887"/>
      <c r="F197" s="887" t="s">
        <v>1021</v>
      </c>
      <c r="G197" s="887"/>
      <c r="H197" s="887" t="s">
        <v>1022</v>
      </c>
      <c r="I197" s="887"/>
      <c r="L197" s="195"/>
      <c r="S197" s="186"/>
      <c r="T197" s="186"/>
      <c r="U197" s="195"/>
      <c r="V197" s="195"/>
    </row>
    <row r="198" spans="1:22" s="205" customFormat="1" ht="12" thickBot="1" x14ac:dyDescent="0.35">
      <c r="A198" s="889"/>
      <c r="B198" s="825"/>
      <c r="C198" s="826"/>
      <c r="D198" s="640" t="s">
        <v>998</v>
      </c>
      <c r="E198" s="640" t="s">
        <v>999</v>
      </c>
      <c r="F198" s="640" t="s">
        <v>998</v>
      </c>
      <c r="G198" s="439" t="s">
        <v>999</v>
      </c>
      <c r="H198" s="640" t="s">
        <v>998</v>
      </c>
      <c r="I198" s="640" t="s">
        <v>999</v>
      </c>
      <c r="L198" s="195"/>
      <c r="S198" s="186"/>
      <c r="T198" s="186"/>
      <c r="U198" s="195"/>
      <c r="V198" s="195"/>
    </row>
    <row r="199" spans="1:22" s="205" customFormat="1" ht="11.5" x14ac:dyDescent="0.3">
      <c r="A199" s="202" t="s">
        <v>1019</v>
      </c>
      <c r="C199" s="824"/>
      <c r="D199" s="291">
        <v>101150.35321536945</v>
      </c>
      <c r="E199" s="291">
        <v>96134.384765870127</v>
      </c>
      <c r="F199" s="291">
        <v>94798.673640567984</v>
      </c>
      <c r="G199" s="291">
        <v>89947.468692713868</v>
      </c>
      <c r="H199" s="291">
        <v>6351.6795747946135</v>
      </c>
      <c r="I199" s="291">
        <v>6186.9160731469237</v>
      </c>
      <c r="L199" s="195"/>
      <c r="S199" s="184"/>
      <c r="T199" s="184"/>
      <c r="U199" s="189"/>
      <c r="V199" s="195"/>
    </row>
    <row r="200" spans="1:22" s="205" customFormat="1" ht="11.5" x14ac:dyDescent="0.3">
      <c r="A200" s="202" t="s">
        <v>972</v>
      </c>
      <c r="C200" s="824"/>
      <c r="D200" s="291">
        <v>57204.538671290931</v>
      </c>
      <c r="E200" s="291">
        <v>83671.359858367097</v>
      </c>
      <c r="F200" s="291">
        <v>38695.668350466374</v>
      </c>
      <c r="G200" s="291">
        <v>65436.004713082082</v>
      </c>
      <c r="H200" s="291">
        <v>18508.870320821519</v>
      </c>
      <c r="I200" s="291">
        <v>18235.355145278318</v>
      </c>
      <c r="L200" s="195"/>
      <c r="S200" s="184"/>
      <c r="T200" s="184"/>
      <c r="U200" s="185"/>
      <c r="V200" s="195"/>
    </row>
    <row r="201" spans="1:22" s="205" customFormat="1" ht="11.5" x14ac:dyDescent="0.3">
      <c r="A201" s="202" t="s">
        <v>973</v>
      </c>
      <c r="C201" s="824"/>
      <c r="D201" s="291">
        <v>48946.356931378265</v>
      </c>
      <c r="E201" s="291">
        <v>61054.822307360802</v>
      </c>
      <c r="F201" s="291">
        <v>39034.510006595956</v>
      </c>
      <c r="G201" s="291">
        <v>54268.550162795138</v>
      </c>
      <c r="H201" s="291">
        <v>9911.8469247771045</v>
      </c>
      <c r="I201" s="291">
        <v>6786.2721445592542</v>
      </c>
      <c r="L201" s="195"/>
      <c r="S201" s="184"/>
      <c r="T201" s="184"/>
      <c r="U201" s="185"/>
      <c r="V201" s="195"/>
    </row>
    <row r="202" spans="1:22" s="205" customFormat="1" ht="11.5" x14ac:dyDescent="0.3">
      <c r="A202" s="202" t="s">
        <v>974</v>
      </c>
      <c r="C202" s="824"/>
      <c r="D202" s="291">
        <v>39817.859847646709</v>
      </c>
      <c r="E202" s="291">
        <v>36234.485150614979</v>
      </c>
      <c r="F202" s="291">
        <v>31118.858269775821</v>
      </c>
      <c r="G202" s="291">
        <v>31990.680289253465</v>
      </c>
      <c r="H202" s="291">
        <v>8699.0015778668148</v>
      </c>
      <c r="I202" s="291">
        <v>4243.8048613579749</v>
      </c>
      <c r="L202" s="195"/>
      <c r="S202" s="184"/>
      <c r="T202" s="184"/>
      <c r="U202" s="185"/>
      <c r="V202" s="195"/>
    </row>
    <row r="203" spans="1:22" s="205" customFormat="1" ht="11.5" x14ac:dyDescent="0.3">
      <c r="A203" s="202" t="s">
        <v>975</v>
      </c>
      <c r="C203" s="824"/>
      <c r="D203" s="291">
        <v>28711.232910242408</v>
      </c>
      <c r="E203" s="291">
        <v>24090.459369925891</v>
      </c>
      <c r="F203" s="291">
        <v>22120.20164359155</v>
      </c>
      <c r="G203" s="291">
        <v>20535.776122831066</v>
      </c>
      <c r="H203" s="291">
        <v>6591.0312666483987</v>
      </c>
      <c r="I203" s="291">
        <v>3554.6832470926702</v>
      </c>
      <c r="L203" s="195"/>
      <c r="S203" s="199"/>
      <c r="T203" s="199"/>
      <c r="U203" s="177"/>
      <c r="V203" s="195"/>
    </row>
    <row r="204" spans="1:22" s="205" customFormat="1" ht="11.5" x14ac:dyDescent="0.3">
      <c r="A204" s="202" t="s">
        <v>976</v>
      </c>
      <c r="C204" s="824"/>
      <c r="D204" s="291">
        <v>23107.150412022478</v>
      </c>
      <c r="E204" s="291">
        <v>21405.424313853957</v>
      </c>
      <c r="F204" s="291">
        <v>13630.259158926332</v>
      </c>
      <c r="G204" s="291">
        <v>13518.620654331808</v>
      </c>
      <c r="H204" s="291">
        <v>9476.8912530946145</v>
      </c>
      <c r="I204" s="291">
        <v>7886.8036595203866</v>
      </c>
      <c r="L204" s="195"/>
      <c r="S204" s="636"/>
      <c r="T204" s="636"/>
      <c r="U204" s="635"/>
      <c r="V204" s="195"/>
    </row>
    <row r="205" spans="1:22" s="205" customFormat="1" ht="11.5" x14ac:dyDescent="0.3">
      <c r="A205" s="202" t="s">
        <v>977</v>
      </c>
      <c r="C205" s="824"/>
      <c r="D205" s="291">
        <v>14486.402127742003</v>
      </c>
      <c r="E205" s="291">
        <v>14812.519273345973</v>
      </c>
      <c r="F205" s="291">
        <v>7004.7397121902959</v>
      </c>
      <c r="G205" s="291">
        <v>7147.3409452893866</v>
      </c>
      <c r="H205" s="291">
        <v>7481.6624155509244</v>
      </c>
      <c r="I205" s="291">
        <v>7665.1783280559193</v>
      </c>
      <c r="L205" s="195"/>
      <c r="S205" s="186"/>
      <c r="T205" s="186"/>
      <c r="U205" s="195"/>
      <c r="V205" s="195"/>
    </row>
    <row r="206" spans="1:22" s="205" customFormat="1" ht="11.5" x14ac:dyDescent="0.3">
      <c r="A206" s="168" t="s">
        <v>978</v>
      </c>
      <c r="C206" s="824"/>
      <c r="D206" s="291">
        <v>7112.6703499007817</v>
      </c>
      <c r="E206" s="291">
        <v>10732.324590186368</v>
      </c>
      <c r="F206" s="291">
        <v>2630.0166974074468</v>
      </c>
      <c r="G206" s="291">
        <v>3500.384367447361</v>
      </c>
      <c r="H206" s="291">
        <v>4482.6536524929834</v>
      </c>
      <c r="I206" s="291">
        <v>7231.9402227384035</v>
      </c>
      <c r="L206" s="195"/>
      <c r="S206" s="186"/>
      <c r="T206" s="186"/>
      <c r="U206" s="195"/>
      <c r="V206" s="195"/>
    </row>
    <row r="207" spans="1:22" s="205" customFormat="1" ht="12" thickBot="1" x14ac:dyDescent="0.35">
      <c r="A207" s="434" t="s">
        <v>979</v>
      </c>
      <c r="B207" s="825"/>
      <c r="C207" s="826"/>
      <c r="D207" s="417">
        <v>2586.4595468990119</v>
      </c>
      <c r="E207" s="417">
        <v>6351.4959879600101</v>
      </c>
      <c r="F207" s="417">
        <v>564.42581017880877</v>
      </c>
      <c r="G207" s="417">
        <v>1187.6172329843382</v>
      </c>
      <c r="H207" s="417">
        <v>2022.0337367200839</v>
      </c>
      <c r="I207" s="417">
        <v>5163.8787549754452</v>
      </c>
      <c r="L207" s="195"/>
      <c r="S207" s="186"/>
      <c r="T207" s="186"/>
      <c r="U207" s="195"/>
      <c r="V207" s="195"/>
    </row>
    <row r="208" spans="1:22" s="822" customFormat="1" ht="11.5" x14ac:dyDescent="0.3">
      <c r="A208" s="638" t="s">
        <v>80</v>
      </c>
      <c r="C208" s="827"/>
      <c r="D208" s="297">
        <v>323123.02401248855</v>
      </c>
      <c r="E208" s="297">
        <v>354487.27561749174</v>
      </c>
      <c r="F208" s="297">
        <v>249597.35328969712</v>
      </c>
      <c r="G208" s="297">
        <v>287532.44318073569</v>
      </c>
      <c r="H208" s="297">
        <v>73525.670722765703</v>
      </c>
      <c r="I208" s="297">
        <v>66954.832436724639</v>
      </c>
      <c r="L208" s="203"/>
      <c r="S208" s="204"/>
      <c r="T208" s="204"/>
      <c r="U208" s="203"/>
      <c r="V208" s="203"/>
    </row>
    <row r="209" spans="1:22" s="205" customFormat="1" ht="14" x14ac:dyDescent="0.3">
      <c r="A209" s="299" t="s">
        <v>1020</v>
      </c>
      <c r="C209" s="824"/>
      <c r="D209" s="298"/>
      <c r="E209" s="298" t="s">
        <v>259</v>
      </c>
      <c r="F209" s="818"/>
      <c r="G209" s="298" t="s">
        <v>259</v>
      </c>
      <c r="H209" s="298"/>
      <c r="I209" s="298" t="s">
        <v>259</v>
      </c>
      <c r="L209" s="195"/>
      <c r="S209" s="186"/>
      <c r="T209" s="186"/>
      <c r="U209" s="195"/>
      <c r="V209" s="195"/>
    </row>
    <row r="210" spans="1:22" s="205" customFormat="1" ht="11.5" x14ac:dyDescent="0.3">
      <c r="A210" s="202"/>
      <c r="F210" s="161"/>
      <c r="G210" s="161"/>
      <c r="H210" s="161"/>
      <c r="I210" s="161"/>
      <c r="L210" s="195"/>
      <c r="Q210" s="161"/>
      <c r="R210" s="161"/>
      <c r="S210" s="186"/>
      <c r="T210" s="186"/>
      <c r="U210" s="195"/>
      <c r="V210" s="195"/>
    </row>
    <row r="211" spans="1:22" s="205" customFormat="1" ht="11.5" x14ac:dyDescent="0.3">
      <c r="A211" s="202"/>
      <c r="F211" s="161"/>
      <c r="G211" s="161"/>
      <c r="H211" s="161"/>
      <c r="I211" s="161"/>
      <c r="L211" s="195"/>
      <c r="Q211" s="161"/>
      <c r="R211" s="161"/>
      <c r="S211" s="186"/>
      <c r="T211" s="186"/>
      <c r="U211" s="195"/>
      <c r="V211" s="195"/>
    </row>
    <row r="212" spans="1:22" s="205" customFormat="1" ht="11.5" x14ac:dyDescent="0.3">
      <c r="A212" s="888" t="s">
        <v>89</v>
      </c>
      <c r="C212" s="824"/>
      <c r="D212" s="887" t="s">
        <v>80</v>
      </c>
      <c r="E212" s="887"/>
      <c r="F212" s="887" t="s">
        <v>1021</v>
      </c>
      <c r="G212" s="887"/>
      <c r="H212" s="887" t="s">
        <v>1022</v>
      </c>
      <c r="I212" s="887"/>
      <c r="L212" s="195"/>
      <c r="S212" s="186"/>
      <c r="T212" s="186"/>
      <c r="U212" s="195"/>
      <c r="V212" s="195"/>
    </row>
    <row r="213" spans="1:22" s="205" customFormat="1" ht="12" thickBot="1" x14ac:dyDescent="0.35">
      <c r="A213" s="889"/>
      <c r="B213" s="825"/>
      <c r="C213" s="826"/>
      <c r="D213" s="640" t="s">
        <v>998</v>
      </c>
      <c r="E213" s="640" t="s">
        <v>999</v>
      </c>
      <c r="F213" s="640" t="s">
        <v>998</v>
      </c>
      <c r="G213" s="439" t="s">
        <v>999</v>
      </c>
      <c r="H213" s="640" t="s">
        <v>998</v>
      </c>
      <c r="I213" s="640" t="s">
        <v>999</v>
      </c>
      <c r="L213" s="195"/>
      <c r="S213" s="184"/>
      <c r="T213" s="184"/>
      <c r="U213" s="189"/>
      <c r="V213" s="195"/>
    </row>
    <row r="214" spans="1:22" s="205" customFormat="1" ht="11.5" x14ac:dyDescent="0.3">
      <c r="A214" s="202" t="s">
        <v>1019</v>
      </c>
      <c r="C214" s="824"/>
      <c r="D214" s="291">
        <v>101948.28575827501</v>
      </c>
      <c r="E214" s="291">
        <v>97598.484824951069</v>
      </c>
      <c r="F214" s="291">
        <v>95304.41284274467</v>
      </c>
      <c r="G214" s="291">
        <v>91204.13882121662</v>
      </c>
      <c r="H214" s="291">
        <v>6643.8729155253332</v>
      </c>
      <c r="I214" s="291">
        <v>6394.3460037341292</v>
      </c>
      <c r="L214" s="195"/>
      <c r="S214" s="184"/>
      <c r="T214" s="184"/>
      <c r="U214" s="185"/>
      <c r="V214" s="195"/>
    </row>
    <row r="215" spans="1:22" s="205" customFormat="1" ht="11.5" x14ac:dyDescent="0.3">
      <c r="A215" s="202" t="s">
        <v>972</v>
      </c>
      <c r="C215" s="824"/>
      <c r="D215" s="291">
        <v>59300.667044445028</v>
      </c>
      <c r="E215" s="291">
        <v>85496.049114722162</v>
      </c>
      <c r="F215" s="291">
        <v>40877.412235768497</v>
      </c>
      <c r="G215" s="291">
        <v>67359.240557111843</v>
      </c>
      <c r="H215" s="291">
        <v>18423.254808675676</v>
      </c>
      <c r="I215" s="291">
        <v>18136.808557607786</v>
      </c>
      <c r="L215" s="195"/>
      <c r="S215" s="184"/>
      <c r="T215" s="184"/>
      <c r="U215" s="185"/>
      <c r="V215" s="195"/>
    </row>
    <row r="216" spans="1:22" s="205" customFormat="1" ht="11.5" x14ac:dyDescent="0.3">
      <c r="A216" s="202" t="s">
        <v>973</v>
      </c>
      <c r="C216" s="824"/>
      <c r="D216" s="291">
        <v>50083.845455265342</v>
      </c>
      <c r="E216" s="291">
        <v>61309.884540424282</v>
      </c>
      <c r="F216" s="291">
        <v>40154.767955999436</v>
      </c>
      <c r="G216" s="291">
        <v>54586.223531199837</v>
      </c>
      <c r="H216" s="291">
        <v>9929.0774992639526</v>
      </c>
      <c r="I216" s="291">
        <v>6723.6610092217534</v>
      </c>
      <c r="L216" s="195"/>
      <c r="S216" s="184"/>
      <c r="T216" s="184"/>
      <c r="U216" s="185"/>
      <c r="V216" s="195"/>
    </row>
    <row r="217" spans="1:22" s="205" customFormat="1" ht="11.5" x14ac:dyDescent="0.3">
      <c r="A217" s="202" t="s">
        <v>974</v>
      </c>
      <c r="C217" s="824"/>
      <c r="D217" s="291">
        <v>42232.560900030512</v>
      </c>
      <c r="E217" s="291">
        <v>37238.650337660809</v>
      </c>
      <c r="F217" s="291">
        <v>33191.469250998984</v>
      </c>
      <c r="G217" s="291">
        <v>33064.857341733143</v>
      </c>
      <c r="H217" s="291">
        <v>9041.0916490293821</v>
      </c>
      <c r="I217" s="291">
        <v>4173.7929959259782</v>
      </c>
      <c r="L217" s="195"/>
      <c r="S217" s="199"/>
      <c r="T217" s="199"/>
      <c r="U217" s="177"/>
      <c r="V217" s="195"/>
    </row>
    <row r="218" spans="1:22" s="205" customFormat="1" ht="11.5" x14ac:dyDescent="0.3">
      <c r="A218" s="202" t="s">
        <v>975</v>
      </c>
      <c r="C218" s="824"/>
      <c r="D218" s="291">
        <v>29459.063609986169</v>
      </c>
      <c r="E218" s="291">
        <v>24280.803320582374</v>
      </c>
      <c r="F218" s="291">
        <v>22745.697098643788</v>
      </c>
      <c r="G218" s="291">
        <v>20630.88988995587</v>
      </c>
      <c r="H218" s="291">
        <v>6713.3665113425586</v>
      </c>
      <c r="I218" s="291">
        <v>3649.9134306259548</v>
      </c>
      <c r="L218" s="195"/>
      <c r="S218" s="636"/>
      <c r="T218" s="636"/>
      <c r="U218" s="635"/>
      <c r="V218" s="195"/>
    </row>
    <row r="219" spans="1:22" s="205" customFormat="1" ht="11.5" x14ac:dyDescent="0.3">
      <c r="A219" s="202" t="s">
        <v>976</v>
      </c>
      <c r="C219" s="824"/>
      <c r="D219" s="291">
        <v>23778.695779186615</v>
      </c>
      <c r="E219" s="291">
        <v>22241.380161462013</v>
      </c>
      <c r="F219" s="291">
        <v>13959.320888879534</v>
      </c>
      <c r="G219" s="291">
        <v>13830.190212199352</v>
      </c>
      <c r="H219" s="291">
        <v>9819.374890306528</v>
      </c>
      <c r="I219" s="291">
        <v>8411.1899492622961</v>
      </c>
      <c r="L219" s="195"/>
      <c r="S219" s="186"/>
      <c r="T219" s="186"/>
      <c r="U219" s="195"/>
      <c r="V219" s="195"/>
    </row>
    <row r="220" spans="1:22" s="205" customFormat="1" ht="11.5" x14ac:dyDescent="0.3">
      <c r="A220" s="202" t="s">
        <v>977</v>
      </c>
      <c r="C220" s="824"/>
      <c r="D220" s="291">
        <v>14951.13599811357</v>
      </c>
      <c r="E220" s="291">
        <v>15297.702840630571</v>
      </c>
      <c r="F220" s="291">
        <v>7227.8382074633064</v>
      </c>
      <c r="G220" s="291">
        <v>7291.7907260539314</v>
      </c>
      <c r="H220" s="291">
        <v>7723.2977906502083</v>
      </c>
      <c r="I220" s="291">
        <v>8005.9121145766367</v>
      </c>
      <c r="L220" s="195"/>
      <c r="S220" s="186"/>
      <c r="T220" s="186"/>
      <c r="U220" s="195"/>
      <c r="V220" s="195"/>
    </row>
    <row r="221" spans="1:22" s="205" customFormat="1" ht="11.5" x14ac:dyDescent="0.3">
      <c r="A221" s="168" t="s">
        <v>978</v>
      </c>
      <c r="C221" s="824"/>
      <c r="D221" s="291">
        <v>7534.8021774419194</v>
      </c>
      <c r="E221" s="291">
        <v>11825.332104112111</v>
      </c>
      <c r="F221" s="291">
        <v>2738.5371913094068</v>
      </c>
      <c r="G221" s="291">
        <v>3846.2387913873281</v>
      </c>
      <c r="H221" s="291">
        <v>4796.2649861324562</v>
      </c>
      <c r="I221" s="291">
        <v>7979.0933127248672</v>
      </c>
      <c r="L221" s="195"/>
      <c r="S221" s="186"/>
      <c r="T221" s="186"/>
      <c r="U221" s="195"/>
      <c r="V221" s="195"/>
    </row>
    <row r="222" spans="1:22" s="205" customFormat="1" ht="12" thickBot="1" x14ac:dyDescent="0.35">
      <c r="A222" s="434" t="s">
        <v>979</v>
      </c>
      <c r="B222" s="825"/>
      <c r="C222" s="826"/>
      <c r="D222" s="417">
        <v>2836.0038491334785</v>
      </c>
      <c r="E222" s="417">
        <v>6708.7731391039697</v>
      </c>
      <c r="F222" s="417">
        <v>606.82816082447493</v>
      </c>
      <c r="G222" s="417">
        <v>1169.6816213409634</v>
      </c>
      <c r="H222" s="417">
        <v>2229.1756883089979</v>
      </c>
      <c r="I222" s="417">
        <v>5539.0915177629977</v>
      </c>
      <c r="L222" s="195"/>
      <c r="S222" s="186"/>
      <c r="T222" s="186"/>
      <c r="U222" s="195"/>
      <c r="V222" s="195"/>
    </row>
    <row r="223" spans="1:22" s="822" customFormat="1" ht="11.5" x14ac:dyDescent="0.3">
      <c r="A223" s="638" t="s">
        <v>80</v>
      </c>
      <c r="C223" s="827"/>
      <c r="D223" s="297">
        <v>332125.06057188695</v>
      </c>
      <c r="E223" s="297">
        <v>361997.06038366182</v>
      </c>
      <c r="F223" s="297">
        <v>256806.28383263943</v>
      </c>
      <c r="G223" s="297">
        <v>292983.25149220851</v>
      </c>
      <c r="H223" s="297">
        <v>75318.776739235473</v>
      </c>
      <c r="I223" s="297">
        <v>69013.808891443303</v>
      </c>
      <c r="L223" s="203"/>
      <c r="S223" s="204"/>
      <c r="T223" s="204"/>
      <c r="U223" s="203"/>
      <c r="V223" s="203"/>
    </row>
    <row r="224" spans="1:22" s="205" customFormat="1" ht="14" x14ac:dyDescent="0.3">
      <c r="A224" s="299" t="s">
        <v>1020</v>
      </c>
      <c r="C224" s="824"/>
      <c r="D224" s="298"/>
      <c r="E224" s="298" t="s">
        <v>259</v>
      </c>
      <c r="F224" s="818"/>
      <c r="G224" s="298" t="s">
        <v>259</v>
      </c>
      <c r="H224" s="298"/>
      <c r="I224" s="298" t="s">
        <v>259</v>
      </c>
      <c r="L224" s="195"/>
      <c r="S224" s="186"/>
      <c r="T224" s="186"/>
      <c r="U224" s="195"/>
      <c r="V224" s="195"/>
    </row>
    <row r="225" spans="1:22" s="205" customFormat="1" ht="11.5" x14ac:dyDescent="0.3">
      <c r="A225" s="202"/>
      <c r="D225" s="161"/>
      <c r="E225" s="161"/>
      <c r="F225" s="161"/>
      <c r="G225" s="161"/>
      <c r="H225" s="161"/>
      <c r="I225" s="161"/>
      <c r="L225" s="195"/>
      <c r="S225" s="186"/>
      <c r="T225" s="186"/>
      <c r="U225" s="195"/>
      <c r="V225" s="195"/>
    </row>
    <row r="226" spans="1:22" s="205" customFormat="1" ht="11.5" x14ac:dyDescent="0.3">
      <c r="A226" s="202"/>
      <c r="D226" s="161"/>
      <c r="E226" s="161"/>
      <c r="F226" s="161"/>
      <c r="G226" s="161"/>
      <c r="H226" s="161"/>
      <c r="I226" s="161"/>
      <c r="L226" s="195"/>
      <c r="S226" s="186"/>
      <c r="T226" s="186"/>
      <c r="U226" s="195"/>
      <c r="V226" s="195"/>
    </row>
    <row r="227" spans="1:22" s="205" customFormat="1" ht="11.5" x14ac:dyDescent="0.3">
      <c r="A227" s="888" t="s">
        <v>117</v>
      </c>
      <c r="C227" s="824"/>
      <c r="D227" s="887" t="s">
        <v>80</v>
      </c>
      <c r="E227" s="887"/>
      <c r="F227" s="887" t="s">
        <v>1021</v>
      </c>
      <c r="G227" s="887"/>
      <c r="H227" s="887" t="s">
        <v>1022</v>
      </c>
      <c r="I227" s="887"/>
      <c r="L227" s="195"/>
      <c r="S227" s="184"/>
      <c r="T227" s="184"/>
      <c r="U227" s="185"/>
      <c r="V227" s="195"/>
    </row>
    <row r="228" spans="1:22" s="205" customFormat="1" ht="12" thickBot="1" x14ac:dyDescent="0.35">
      <c r="A228" s="889"/>
      <c r="B228" s="825"/>
      <c r="C228" s="826"/>
      <c r="D228" s="640" t="s">
        <v>998</v>
      </c>
      <c r="E228" s="640" t="s">
        <v>999</v>
      </c>
      <c r="F228" s="640" t="s">
        <v>998</v>
      </c>
      <c r="G228" s="439" t="s">
        <v>999</v>
      </c>
      <c r="H228" s="640" t="s">
        <v>998</v>
      </c>
      <c r="I228" s="640" t="s">
        <v>999</v>
      </c>
      <c r="L228" s="195"/>
      <c r="S228" s="184"/>
      <c r="T228" s="184"/>
      <c r="U228" s="185"/>
      <c r="V228" s="195"/>
    </row>
    <row r="229" spans="1:22" s="205" customFormat="1" ht="11.5" x14ac:dyDescent="0.3">
      <c r="A229" s="202" t="s">
        <v>1019</v>
      </c>
      <c r="C229" s="824"/>
      <c r="D229" s="291">
        <v>97908.340290080596</v>
      </c>
      <c r="E229" s="291">
        <v>92339.282760763061</v>
      </c>
      <c r="F229" s="291">
        <v>92205.103034080093</v>
      </c>
      <c r="G229" s="291">
        <v>86961.382005068037</v>
      </c>
      <c r="H229" s="291">
        <v>5703.2372559845126</v>
      </c>
      <c r="I229" s="291">
        <v>5377.9007556787956</v>
      </c>
      <c r="L229" s="195"/>
      <c r="S229" s="184"/>
      <c r="T229" s="184"/>
      <c r="U229" s="185"/>
      <c r="V229" s="195"/>
    </row>
    <row r="230" spans="1:22" s="205" customFormat="1" ht="11.5" x14ac:dyDescent="0.3">
      <c r="A230" s="202" t="s">
        <v>972</v>
      </c>
      <c r="C230" s="824"/>
      <c r="D230" s="291">
        <v>54501.94202968973</v>
      </c>
      <c r="E230" s="291">
        <v>82900.776250807015</v>
      </c>
      <c r="F230" s="291">
        <v>39688.117741368827</v>
      </c>
      <c r="G230" s="291">
        <v>67387.881160853649</v>
      </c>
      <c r="H230" s="291">
        <v>14813.8242883118</v>
      </c>
      <c r="I230" s="291">
        <v>15512.895089939957</v>
      </c>
      <c r="L230" s="195"/>
      <c r="S230" s="184"/>
      <c r="T230" s="184"/>
      <c r="U230" s="185"/>
      <c r="V230" s="195"/>
    </row>
    <row r="231" spans="1:22" s="205" customFormat="1" ht="11.5" x14ac:dyDescent="0.3">
      <c r="A231" s="202" t="s">
        <v>973</v>
      </c>
      <c r="C231" s="824"/>
      <c r="D231" s="291">
        <v>46526.183466900744</v>
      </c>
      <c r="E231" s="291">
        <v>57851.979373823684</v>
      </c>
      <c r="F231" s="291">
        <v>39171.491566105462</v>
      </c>
      <c r="G231" s="291">
        <v>52367.400972229108</v>
      </c>
      <c r="H231" s="291">
        <v>7354.6919007875331</v>
      </c>
      <c r="I231" s="291">
        <v>5484.5784015851041</v>
      </c>
      <c r="L231" s="195"/>
      <c r="S231" s="199"/>
      <c r="T231" s="199"/>
      <c r="U231" s="177"/>
      <c r="V231" s="195"/>
    </row>
    <row r="232" spans="1:22" s="205" customFormat="1" ht="11.5" x14ac:dyDescent="0.3">
      <c r="A232" s="202" t="s">
        <v>974</v>
      </c>
      <c r="C232" s="824"/>
      <c r="D232" s="291">
        <v>39613.068207779303</v>
      </c>
      <c r="E232" s="291">
        <v>34826.756707469351</v>
      </c>
      <c r="F232" s="291">
        <v>32720.146416143303</v>
      </c>
      <c r="G232" s="291">
        <v>31204.319860587948</v>
      </c>
      <c r="H232" s="291">
        <v>6892.9217916293992</v>
      </c>
      <c r="I232" s="291">
        <v>3622.4368468759749</v>
      </c>
      <c r="L232" s="195"/>
      <c r="S232" s="636"/>
      <c r="T232" s="636"/>
      <c r="U232" s="635"/>
      <c r="V232" s="195"/>
    </row>
    <row r="233" spans="1:22" s="205" customFormat="1" ht="11.5" x14ac:dyDescent="0.3">
      <c r="A233" s="202" t="s">
        <v>975</v>
      </c>
      <c r="C233" s="824"/>
      <c r="D233" s="291">
        <v>26347.76822206303</v>
      </c>
      <c r="E233" s="291">
        <v>21697.895241506591</v>
      </c>
      <c r="F233" s="291">
        <v>20928.143191932504</v>
      </c>
      <c r="G233" s="291">
        <v>18488.283958979016</v>
      </c>
      <c r="H233" s="291">
        <v>5419.6250301257569</v>
      </c>
      <c r="I233" s="291">
        <v>3209.611282524063</v>
      </c>
      <c r="L233" s="195"/>
      <c r="S233" s="186"/>
      <c r="T233" s="186"/>
      <c r="U233" s="195"/>
      <c r="V233" s="195"/>
    </row>
    <row r="234" spans="1:22" s="205" customFormat="1" ht="11.5" x14ac:dyDescent="0.3">
      <c r="A234" s="202" t="s">
        <v>976</v>
      </c>
      <c r="C234" s="824"/>
      <c r="D234" s="291">
        <v>22303.202973931831</v>
      </c>
      <c r="E234" s="291">
        <v>20250.730678937554</v>
      </c>
      <c r="F234" s="291">
        <v>13055.593536784132</v>
      </c>
      <c r="G234" s="291">
        <v>12375.077473738034</v>
      </c>
      <c r="H234" s="291">
        <v>9247.6094371442159</v>
      </c>
      <c r="I234" s="291">
        <v>7875.653205196626</v>
      </c>
      <c r="L234" s="195"/>
      <c r="S234" s="186"/>
      <c r="T234" s="186"/>
      <c r="U234" s="195"/>
      <c r="V234" s="195"/>
    </row>
    <row r="235" spans="1:22" s="205" customFormat="1" ht="11.5" x14ac:dyDescent="0.3">
      <c r="A235" s="202" t="s">
        <v>977</v>
      </c>
      <c r="C235" s="824"/>
      <c r="D235" s="291">
        <v>13542.332264980991</v>
      </c>
      <c r="E235" s="291">
        <v>14307.043922982893</v>
      </c>
      <c r="F235" s="291">
        <v>6256.8984063335074</v>
      </c>
      <c r="G235" s="291">
        <v>6561.7806672287643</v>
      </c>
      <c r="H235" s="291">
        <v>7285.4338586453705</v>
      </c>
      <c r="I235" s="291">
        <v>7745.2632557519073</v>
      </c>
      <c r="L235" s="195"/>
      <c r="S235" s="186"/>
      <c r="T235" s="186"/>
      <c r="U235" s="195"/>
      <c r="V235" s="195"/>
    </row>
    <row r="236" spans="1:22" s="205" customFormat="1" ht="11.5" x14ac:dyDescent="0.3">
      <c r="A236" s="168" t="s">
        <v>978</v>
      </c>
      <c r="C236" s="824"/>
      <c r="D236" s="291">
        <v>7041.1399810914609</v>
      </c>
      <c r="E236" s="291">
        <v>11106.09805085994</v>
      </c>
      <c r="F236" s="291">
        <v>2514.1010464834308</v>
      </c>
      <c r="G236" s="291">
        <v>3528.8560233825515</v>
      </c>
      <c r="H236" s="291">
        <v>4527.0389346069342</v>
      </c>
      <c r="I236" s="291">
        <v>7577.2420274758942</v>
      </c>
      <c r="L236" s="195"/>
      <c r="S236" s="186"/>
      <c r="T236" s="186"/>
      <c r="U236" s="195"/>
      <c r="V236" s="195"/>
    </row>
    <row r="237" spans="1:22" s="205" customFormat="1" ht="12" thickBot="1" x14ac:dyDescent="0.35">
      <c r="A237" s="434" t="s">
        <v>979</v>
      </c>
      <c r="B237" s="825"/>
      <c r="C237" s="826"/>
      <c r="D237" s="417">
        <v>2477.373845223517</v>
      </c>
      <c r="E237" s="417">
        <v>6128.4759315535794</v>
      </c>
      <c r="F237" s="417">
        <v>539.31949318963018</v>
      </c>
      <c r="G237" s="417">
        <v>1114.5557389973217</v>
      </c>
      <c r="H237" s="417">
        <v>1938.0543520334486</v>
      </c>
      <c r="I237" s="417">
        <v>5013.9201925554162</v>
      </c>
      <c r="L237" s="195"/>
      <c r="S237" s="186"/>
      <c r="T237" s="186"/>
      <c r="U237" s="195"/>
      <c r="V237" s="195"/>
    </row>
    <row r="238" spans="1:22" s="822" customFormat="1" ht="11.5" x14ac:dyDescent="0.3">
      <c r="A238" s="638" t="s">
        <v>80</v>
      </c>
      <c r="C238" s="827"/>
      <c r="D238" s="297">
        <v>310261.35128173669</v>
      </c>
      <c r="E238" s="297">
        <v>341409.03891869233</v>
      </c>
      <c r="F238" s="297">
        <v>247078.91443242013</v>
      </c>
      <c r="G238" s="297">
        <v>279989.5378610593</v>
      </c>
      <c r="H238" s="297">
        <v>63182.436849269492</v>
      </c>
      <c r="I238" s="297">
        <v>61419.501057584064</v>
      </c>
      <c r="L238" s="203"/>
      <c r="S238" s="204"/>
      <c r="T238" s="204"/>
      <c r="U238" s="203"/>
      <c r="V238" s="203"/>
    </row>
    <row r="239" spans="1:22" s="205" customFormat="1" ht="14" x14ac:dyDescent="0.3">
      <c r="A239" s="299" t="s">
        <v>1020</v>
      </c>
      <c r="C239" s="824"/>
      <c r="D239" s="298"/>
      <c r="E239" s="298" t="s">
        <v>259</v>
      </c>
      <c r="F239" s="818"/>
      <c r="G239" s="298" t="s">
        <v>259</v>
      </c>
      <c r="H239" s="298"/>
      <c r="I239" s="298" t="s">
        <v>259</v>
      </c>
      <c r="L239" s="195"/>
      <c r="S239" s="186"/>
      <c r="T239" s="186"/>
      <c r="U239" s="195"/>
      <c r="V239" s="195"/>
    </row>
    <row r="240" spans="1:22" s="205" customFormat="1" ht="11.5" x14ac:dyDescent="0.3">
      <c r="A240" s="168"/>
      <c r="D240" s="161"/>
      <c r="E240" s="161"/>
      <c r="F240" s="161"/>
      <c r="G240" s="161"/>
      <c r="H240" s="161"/>
      <c r="I240" s="161"/>
      <c r="L240" s="195"/>
      <c r="S240" s="186"/>
      <c r="T240" s="186"/>
      <c r="U240" s="195"/>
      <c r="V240" s="195"/>
    </row>
    <row r="241" spans="1:22" s="205" customFormat="1" ht="11.5" x14ac:dyDescent="0.3">
      <c r="A241" s="168"/>
      <c r="D241" s="161"/>
      <c r="E241" s="161"/>
      <c r="F241" s="161"/>
      <c r="G241" s="161"/>
      <c r="H241" s="161"/>
      <c r="I241" s="161"/>
      <c r="L241" s="195"/>
      <c r="S241" s="186"/>
      <c r="T241" s="186"/>
      <c r="U241" s="195"/>
      <c r="V241" s="195"/>
    </row>
    <row r="242" spans="1:22" s="205" customFormat="1" ht="11.5" x14ac:dyDescent="0.3">
      <c r="A242" s="888" t="s">
        <v>87</v>
      </c>
      <c r="C242" s="824"/>
      <c r="D242" s="887" t="s">
        <v>80</v>
      </c>
      <c r="E242" s="887"/>
      <c r="F242" s="887" t="s">
        <v>1021</v>
      </c>
      <c r="G242" s="887"/>
      <c r="H242" s="887" t="s">
        <v>1022</v>
      </c>
      <c r="I242" s="887"/>
      <c r="L242" s="195"/>
      <c r="S242" s="184"/>
      <c r="T242" s="184"/>
      <c r="U242" s="185"/>
      <c r="V242" s="195"/>
    </row>
    <row r="243" spans="1:22" s="205" customFormat="1" ht="12" thickBot="1" x14ac:dyDescent="0.35">
      <c r="A243" s="889"/>
      <c r="B243" s="825"/>
      <c r="C243" s="826"/>
      <c r="D243" s="640" t="s">
        <v>998</v>
      </c>
      <c r="E243" s="640" t="s">
        <v>999</v>
      </c>
      <c r="F243" s="640" t="s">
        <v>998</v>
      </c>
      <c r="G243" s="439" t="s">
        <v>999</v>
      </c>
      <c r="H243" s="640" t="s">
        <v>998</v>
      </c>
      <c r="I243" s="640" t="s">
        <v>999</v>
      </c>
      <c r="L243" s="195"/>
      <c r="S243" s="184"/>
      <c r="T243" s="184"/>
      <c r="U243" s="185"/>
      <c r="V243" s="195"/>
    </row>
    <row r="244" spans="1:22" s="205" customFormat="1" ht="13.5" customHeight="1" x14ac:dyDescent="0.3">
      <c r="A244" s="202" t="s">
        <v>1019</v>
      </c>
      <c r="C244" s="824"/>
      <c r="D244" s="291">
        <v>100136.69857044495</v>
      </c>
      <c r="E244" s="291">
        <v>94904.290383175758</v>
      </c>
      <c r="F244" s="291">
        <v>93149.507551666175</v>
      </c>
      <c r="G244" s="291">
        <v>88142.706059006712</v>
      </c>
      <c r="H244" s="291">
        <v>6987.1910187502735</v>
      </c>
      <c r="I244" s="291">
        <v>6761.5843241446883</v>
      </c>
      <c r="L244" s="195"/>
      <c r="S244" s="184"/>
      <c r="T244" s="184"/>
      <c r="U244" s="185"/>
      <c r="V244" s="195"/>
    </row>
    <row r="245" spans="1:22" s="205" customFormat="1" ht="14.25" customHeight="1" x14ac:dyDescent="0.3">
      <c r="A245" s="202" t="s">
        <v>972</v>
      </c>
      <c r="C245" s="824"/>
      <c r="D245" s="291">
        <v>54676.709373570433</v>
      </c>
      <c r="E245" s="291">
        <v>85519.49928957253</v>
      </c>
      <c r="F245" s="291">
        <v>38453.035530333829</v>
      </c>
      <c r="G245" s="291">
        <v>67588.764179478851</v>
      </c>
      <c r="H245" s="291">
        <v>16223.673843220216</v>
      </c>
      <c r="I245" s="291">
        <v>17930.735110069636</v>
      </c>
      <c r="L245" s="195"/>
      <c r="S245" s="199"/>
      <c r="T245" s="199"/>
      <c r="U245" s="177"/>
      <c r="V245" s="195"/>
    </row>
    <row r="246" spans="1:22" s="205" customFormat="1" ht="13.5" customHeight="1" x14ac:dyDescent="0.3">
      <c r="A246" s="202" t="s">
        <v>973</v>
      </c>
      <c r="C246" s="824"/>
      <c r="D246" s="291">
        <v>46108.850047693719</v>
      </c>
      <c r="E246" s="291">
        <v>57581.448666283817</v>
      </c>
      <c r="F246" s="291">
        <v>38016.257660127543</v>
      </c>
      <c r="G246" s="291">
        <v>51360.467172209814</v>
      </c>
      <c r="H246" s="291">
        <v>8092.5923875506578</v>
      </c>
      <c r="I246" s="291">
        <v>6220.9814940574915</v>
      </c>
      <c r="L246" s="195"/>
      <c r="S246" s="636"/>
      <c r="T246" s="636"/>
      <c r="U246" s="635"/>
      <c r="V246" s="195"/>
    </row>
    <row r="247" spans="1:22" s="205" customFormat="1" ht="11.5" x14ac:dyDescent="0.3">
      <c r="A247" s="202" t="s">
        <v>974</v>
      </c>
      <c r="C247" s="824"/>
      <c r="D247" s="291">
        <v>40222.489850050384</v>
      </c>
      <c r="E247" s="291">
        <v>36780.108294452744</v>
      </c>
      <c r="F247" s="291">
        <v>32382.842631518357</v>
      </c>
      <c r="G247" s="291">
        <v>32629.894220984035</v>
      </c>
      <c r="H247" s="291">
        <v>7839.6472185201601</v>
      </c>
      <c r="I247" s="291">
        <v>4150.2140734591731</v>
      </c>
      <c r="L247" s="195"/>
      <c r="S247" s="186"/>
      <c r="T247" s="186"/>
      <c r="U247" s="195"/>
      <c r="V247" s="195"/>
    </row>
    <row r="248" spans="1:22" s="205" customFormat="1" ht="13.5" customHeight="1" x14ac:dyDescent="0.3">
      <c r="A248" s="202" t="s">
        <v>975</v>
      </c>
      <c r="C248" s="824"/>
      <c r="D248" s="291">
        <v>25783.680969532645</v>
      </c>
      <c r="E248" s="291">
        <v>21581.452884368933</v>
      </c>
      <c r="F248" s="291">
        <v>20400.108624357759</v>
      </c>
      <c r="G248" s="291">
        <v>18532.592943952382</v>
      </c>
      <c r="H248" s="291">
        <v>5383.5723451678241</v>
      </c>
      <c r="I248" s="291">
        <v>3048.8599404103247</v>
      </c>
      <c r="L248" s="195"/>
      <c r="S248" s="186"/>
      <c r="T248" s="186"/>
      <c r="U248" s="195"/>
      <c r="V248" s="195"/>
    </row>
    <row r="249" spans="1:22" s="205" customFormat="1" ht="11.5" x14ac:dyDescent="0.3">
      <c r="A249" s="202" t="s">
        <v>976</v>
      </c>
      <c r="C249" s="824"/>
      <c r="D249" s="291">
        <v>23186.181376635988</v>
      </c>
      <c r="E249" s="291">
        <v>21345.896253875937</v>
      </c>
      <c r="F249" s="291">
        <v>14117.610257123777</v>
      </c>
      <c r="G249" s="291">
        <v>13700.981583977438</v>
      </c>
      <c r="H249" s="291">
        <v>9068.5711195054828</v>
      </c>
      <c r="I249" s="291">
        <v>7644.9146698923478</v>
      </c>
      <c r="L249" s="195"/>
      <c r="S249" s="186"/>
      <c r="T249" s="186"/>
      <c r="U249" s="195"/>
      <c r="V249" s="195"/>
    </row>
    <row r="250" spans="1:22" s="205" customFormat="1" ht="11.5" x14ac:dyDescent="0.3">
      <c r="A250" s="202" t="s">
        <v>977</v>
      </c>
      <c r="C250" s="824"/>
      <c r="D250" s="291">
        <v>14665.273948445383</v>
      </c>
      <c r="E250" s="291">
        <v>15601.465078677062</v>
      </c>
      <c r="F250" s="291">
        <v>7367.879671714124</v>
      </c>
      <c r="G250" s="291">
        <v>7650.9324177433255</v>
      </c>
      <c r="H250" s="291">
        <v>7297.3942767269591</v>
      </c>
      <c r="I250" s="291">
        <v>7950.5326609291324</v>
      </c>
      <c r="L250" s="195"/>
      <c r="S250" s="186"/>
      <c r="T250" s="186"/>
      <c r="U250" s="195"/>
      <c r="V250" s="195"/>
    </row>
    <row r="251" spans="1:22" s="205" customFormat="1" ht="11.5" x14ac:dyDescent="0.3">
      <c r="A251" s="168" t="s">
        <v>978</v>
      </c>
      <c r="C251" s="824"/>
      <c r="D251" s="291">
        <v>7561.2708124553901</v>
      </c>
      <c r="E251" s="291">
        <v>12295.298973174355</v>
      </c>
      <c r="F251" s="291">
        <v>2941.018988980059</v>
      </c>
      <c r="G251" s="291">
        <v>4250.6976684462525</v>
      </c>
      <c r="H251" s="291">
        <v>4620.251823473066</v>
      </c>
      <c r="I251" s="291">
        <v>8044.6013047244742</v>
      </c>
      <c r="L251" s="195"/>
      <c r="S251" s="186"/>
      <c r="T251" s="186"/>
      <c r="U251" s="195"/>
      <c r="V251" s="195"/>
    </row>
    <row r="252" spans="1:22" s="205" customFormat="1" ht="12" thickBot="1" x14ac:dyDescent="0.35">
      <c r="A252" s="434" t="s">
        <v>979</v>
      </c>
      <c r="B252" s="825"/>
      <c r="C252" s="826"/>
      <c r="D252" s="417">
        <v>2528.1480767322505</v>
      </c>
      <c r="E252" s="417">
        <v>6149.8913911272539</v>
      </c>
      <c r="F252" s="417">
        <v>633.81934911689416</v>
      </c>
      <c r="G252" s="417">
        <v>1303.4974831510287</v>
      </c>
      <c r="H252" s="417">
        <v>1894.3287276146161</v>
      </c>
      <c r="I252" s="417">
        <v>4846.3939079743805</v>
      </c>
      <c r="L252" s="195"/>
      <c r="S252" s="186"/>
      <c r="T252" s="186"/>
      <c r="U252" s="195"/>
      <c r="V252" s="195"/>
    </row>
    <row r="253" spans="1:22" s="822" customFormat="1" ht="11.5" x14ac:dyDescent="0.3">
      <c r="A253" s="638" t="s">
        <v>80</v>
      </c>
      <c r="C253" s="827"/>
      <c r="D253" s="297">
        <v>314869.30302555958</v>
      </c>
      <c r="E253" s="297">
        <v>351759.3512147197</v>
      </c>
      <c r="F253" s="297">
        <v>247462.08026493809</v>
      </c>
      <c r="G253" s="297">
        <v>285160.53372895811</v>
      </c>
      <c r="H253" s="297">
        <v>67407.222760529548</v>
      </c>
      <c r="I253" s="297">
        <v>66598.817485660518</v>
      </c>
      <c r="L253" s="203"/>
      <c r="S253" s="204"/>
      <c r="T253" s="204"/>
      <c r="U253" s="203"/>
      <c r="V253" s="203"/>
    </row>
    <row r="254" spans="1:22" s="205" customFormat="1" ht="14" x14ac:dyDescent="0.3">
      <c r="A254" s="299" t="s">
        <v>1020</v>
      </c>
      <c r="C254" s="824"/>
      <c r="D254" s="298"/>
      <c r="E254" s="298" t="s">
        <v>259</v>
      </c>
      <c r="F254" s="818"/>
      <c r="G254" s="298" t="s">
        <v>259</v>
      </c>
      <c r="H254" s="298"/>
      <c r="I254" s="298" t="s">
        <v>259</v>
      </c>
      <c r="L254" s="195"/>
      <c r="S254" s="186"/>
      <c r="T254" s="186"/>
      <c r="U254" s="195"/>
      <c r="V254" s="195"/>
    </row>
    <row r="255" spans="1:22" s="205" customFormat="1" ht="11.5" x14ac:dyDescent="0.3">
      <c r="A255" s="168"/>
      <c r="D255" s="161"/>
      <c r="E255" s="161"/>
      <c r="F255" s="185"/>
      <c r="G255" s="161"/>
      <c r="H255" s="161"/>
      <c r="I255" s="161"/>
      <c r="L255" s="195"/>
      <c r="S255" s="186"/>
      <c r="T255" s="186"/>
      <c r="U255" s="195"/>
      <c r="V255" s="195"/>
    </row>
    <row r="256" spans="1:22" s="205" customFormat="1" ht="11.5" x14ac:dyDescent="0.3">
      <c r="A256" s="168"/>
      <c r="D256" s="161"/>
      <c r="E256" s="161"/>
      <c r="F256" s="185"/>
      <c r="G256" s="161"/>
      <c r="H256" s="161"/>
      <c r="I256" s="161"/>
      <c r="L256" s="195"/>
      <c r="S256" s="186"/>
      <c r="T256" s="186"/>
      <c r="U256" s="195"/>
      <c r="V256" s="195"/>
    </row>
    <row r="257" spans="1:22" s="205" customFormat="1" ht="11.5" x14ac:dyDescent="0.3">
      <c r="A257" s="888" t="s">
        <v>86</v>
      </c>
      <c r="C257" s="824"/>
      <c r="D257" s="887" t="s">
        <v>80</v>
      </c>
      <c r="E257" s="887"/>
      <c r="F257" s="887" t="s">
        <v>1021</v>
      </c>
      <c r="G257" s="887"/>
      <c r="H257" s="887" t="s">
        <v>1022</v>
      </c>
      <c r="I257" s="887"/>
      <c r="L257" s="828"/>
      <c r="S257" s="828"/>
      <c r="T257" s="828"/>
      <c r="U257" s="828"/>
      <c r="V257" s="828"/>
    </row>
    <row r="258" spans="1:22" s="205" customFormat="1" ht="13.5" customHeight="1" thickBot="1" x14ac:dyDescent="0.35">
      <c r="A258" s="889"/>
      <c r="B258" s="825"/>
      <c r="C258" s="826"/>
      <c r="D258" s="640" t="s">
        <v>998</v>
      </c>
      <c r="E258" s="640" t="s">
        <v>999</v>
      </c>
      <c r="F258" s="640" t="s">
        <v>998</v>
      </c>
      <c r="G258" s="439" t="s">
        <v>999</v>
      </c>
      <c r="H258" s="640" t="s">
        <v>998</v>
      </c>
      <c r="I258" s="640" t="s">
        <v>999</v>
      </c>
      <c r="L258" s="185"/>
      <c r="S258" s="185"/>
      <c r="T258" s="185"/>
      <c r="U258" s="185"/>
      <c r="V258" s="185"/>
    </row>
    <row r="259" spans="1:22" s="205" customFormat="1" ht="11.5" x14ac:dyDescent="0.3">
      <c r="A259" s="202" t="s">
        <v>1019</v>
      </c>
      <c r="C259" s="824"/>
      <c r="D259" s="291">
        <v>92366.673921580135</v>
      </c>
      <c r="E259" s="291">
        <v>86998.388546645496</v>
      </c>
      <c r="F259" s="291">
        <v>85294.363035360147</v>
      </c>
      <c r="G259" s="291">
        <v>80118.438257171831</v>
      </c>
      <c r="H259" s="291">
        <v>7072.3108862121881</v>
      </c>
      <c r="I259" s="291">
        <v>6879.9502894663892</v>
      </c>
      <c r="L259" s="177"/>
      <c r="S259" s="177"/>
      <c r="T259" s="177"/>
      <c r="U259" s="177"/>
      <c r="V259" s="177"/>
    </row>
    <row r="260" spans="1:22" s="205" customFormat="1" ht="13.5" customHeight="1" x14ac:dyDescent="0.3">
      <c r="A260" s="202" t="s">
        <v>972</v>
      </c>
      <c r="C260" s="824"/>
      <c r="D260" s="291">
        <v>50961.736346224396</v>
      </c>
      <c r="E260" s="291">
        <v>81158.081205978626</v>
      </c>
      <c r="F260" s="291">
        <v>34922.892435840899</v>
      </c>
      <c r="G260" s="291">
        <v>63519.19143522768</v>
      </c>
      <c r="H260" s="291">
        <v>16038.843910378429</v>
      </c>
      <c r="I260" s="291">
        <v>17638.889770742207</v>
      </c>
      <c r="L260" s="635"/>
      <c r="S260" s="635"/>
      <c r="T260" s="635"/>
      <c r="U260" s="635"/>
      <c r="V260" s="635"/>
    </row>
    <row r="261" spans="1:22" s="205" customFormat="1" ht="11.5" x14ac:dyDescent="0.3">
      <c r="A261" s="202" t="s">
        <v>973</v>
      </c>
      <c r="C261" s="824"/>
      <c r="D261" s="291">
        <v>43763.654457789751</v>
      </c>
      <c r="E261" s="291">
        <v>53842.624996512612</v>
      </c>
      <c r="F261" s="291">
        <v>35241.862753361085</v>
      </c>
      <c r="G261" s="291">
        <v>47605.639897726549</v>
      </c>
      <c r="H261" s="291">
        <v>8521.7917044254009</v>
      </c>
      <c r="I261" s="291">
        <v>6236.9850987811678</v>
      </c>
      <c r="L261" s="195"/>
      <c r="S261" s="186"/>
      <c r="T261" s="186"/>
      <c r="U261" s="195"/>
      <c r="V261" s="195"/>
    </row>
    <row r="262" spans="1:22" s="205" customFormat="1" ht="11.5" x14ac:dyDescent="0.3">
      <c r="A262" s="202" t="s">
        <v>974</v>
      </c>
      <c r="C262" s="824"/>
      <c r="D262" s="291">
        <v>38062.52674154094</v>
      </c>
      <c r="E262" s="291">
        <v>34638.628136226427</v>
      </c>
      <c r="F262" s="291">
        <v>30464.450042973731</v>
      </c>
      <c r="G262" s="291">
        <v>30425.079243008673</v>
      </c>
      <c r="H262" s="291">
        <v>7598.0766985636774</v>
      </c>
      <c r="I262" s="291">
        <v>4213.5488932147127</v>
      </c>
      <c r="L262" s="195"/>
      <c r="S262" s="186"/>
      <c r="T262" s="186"/>
      <c r="U262" s="195"/>
      <c r="V262" s="195"/>
    </row>
    <row r="263" spans="1:22" s="205" customFormat="1" ht="11.5" x14ac:dyDescent="0.3">
      <c r="A263" s="202" t="s">
        <v>975</v>
      </c>
      <c r="C263" s="824"/>
      <c r="D263" s="291">
        <v>24082.467877465602</v>
      </c>
      <c r="E263" s="291">
        <v>19884.485810678583</v>
      </c>
      <c r="F263" s="291">
        <v>18897.785666449803</v>
      </c>
      <c r="G263" s="291">
        <v>16881.053686144689</v>
      </c>
      <c r="H263" s="291">
        <v>5184.682211013519</v>
      </c>
      <c r="I263" s="291">
        <v>3003.432124531922</v>
      </c>
      <c r="L263" s="195"/>
      <c r="S263" s="186"/>
      <c r="T263" s="186"/>
      <c r="U263" s="195"/>
      <c r="V263" s="195"/>
    </row>
    <row r="264" spans="1:22" s="205" customFormat="1" ht="11.5" x14ac:dyDescent="0.3">
      <c r="A264" s="202" t="s">
        <v>976</v>
      </c>
      <c r="C264" s="824"/>
      <c r="D264" s="291">
        <v>22068.099536025347</v>
      </c>
      <c r="E264" s="291">
        <v>20578.979002744662</v>
      </c>
      <c r="F264" s="291">
        <v>13257.487331705637</v>
      </c>
      <c r="G264" s="291">
        <v>12934.048455146816</v>
      </c>
      <c r="H264" s="291">
        <v>8810.6122043179494</v>
      </c>
      <c r="I264" s="291">
        <v>7644.9305475960728</v>
      </c>
      <c r="L264" s="195"/>
      <c r="S264" s="186"/>
      <c r="T264" s="186"/>
      <c r="U264" s="195"/>
      <c r="V264" s="195"/>
    </row>
    <row r="265" spans="1:22" s="205" customFormat="1" ht="11.5" x14ac:dyDescent="0.3">
      <c r="A265" s="202" t="s">
        <v>977</v>
      </c>
      <c r="C265" s="824"/>
      <c r="D265" s="291">
        <v>15150.804403627724</v>
      </c>
      <c r="E265" s="291">
        <v>15948.164415178495</v>
      </c>
      <c r="F265" s="291">
        <v>7380.2232319721243</v>
      </c>
      <c r="G265" s="291">
        <v>7692.2147894676855</v>
      </c>
      <c r="H265" s="291">
        <v>7770.5811716543867</v>
      </c>
      <c r="I265" s="291">
        <v>8255.9496257093178</v>
      </c>
      <c r="L265" s="195"/>
      <c r="S265" s="186"/>
      <c r="T265" s="186"/>
      <c r="U265" s="195"/>
      <c r="V265" s="195"/>
    </row>
    <row r="266" spans="1:22" s="205" customFormat="1" ht="11.5" x14ac:dyDescent="0.3">
      <c r="A266" s="168" t="s">
        <v>978</v>
      </c>
      <c r="C266" s="824"/>
      <c r="D266" s="291">
        <v>8017.61676292845</v>
      </c>
      <c r="E266" s="291">
        <v>12964.610092072908</v>
      </c>
      <c r="F266" s="291">
        <v>2935.3441673390093</v>
      </c>
      <c r="G266" s="291">
        <v>4333.627807797192</v>
      </c>
      <c r="H266" s="291">
        <v>5082.2725955889155</v>
      </c>
      <c r="I266" s="291">
        <v>8630.9822842746635</v>
      </c>
      <c r="L266" s="195"/>
      <c r="S266" s="186"/>
      <c r="T266" s="186"/>
      <c r="U266" s="195"/>
      <c r="V266" s="195"/>
    </row>
    <row r="267" spans="1:22" s="205" customFormat="1" ht="12" thickBot="1" x14ac:dyDescent="0.35">
      <c r="A267" s="434" t="s">
        <v>979</v>
      </c>
      <c r="B267" s="825"/>
      <c r="C267" s="826"/>
      <c r="D267" s="417">
        <v>2592.7776754650918</v>
      </c>
      <c r="E267" s="417">
        <v>6506.7187492360745</v>
      </c>
      <c r="F267" s="417">
        <v>659.18399068341228</v>
      </c>
      <c r="G267" s="417">
        <v>1330.9715149310132</v>
      </c>
      <c r="H267" s="417">
        <v>1933.5936847814176</v>
      </c>
      <c r="I267" s="417">
        <v>5175.7472343044701</v>
      </c>
      <c r="L267" s="195"/>
      <c r="S267" s="186"/>
      <c r="T267" s="186"/>
      <c r="U267" s="195"/>
      <c r="V267" s="195"/>
    </row>
    <row r="268" spans="1:22" s="822" customFormat="1" ht="11.5" x14ac:dyDescent="0.3">
      <c r="A268" s="638" t="s">
        <v>80</v>
      </c>
      <c r="C268" s="827"/>
      <c r="D268" s="297">
        <v>297066.35772264941</v>
      </c>
      <c r="E268" s="297">
        <v>332520.68095528224</v>
      </c>
      <c r="F268" s="297">
        <v>229053.5926556834</v>
      </c>
      <c r="G268" s="297">
        <v>264840.26508662634</v>
      </c>
      <c r="H268" s="297">
        <v>68012.76506693587</v>
      </c>
      <c r="I268" s="297">
        <v>67680.415868620199</v>
      </c>
      <c r="L268" s="203"/>
      <c r="S268" s="204"/>
      <c r="T268" s="204"/>
      <c r="U268" s="203"/>
      <c r="V268" s="203"/>
    </row>
    <row r="269" spans="1:22" s="205" customFormat="1" ht="14" x14ac:dyDescent="0.3">
      <c r="A269" s="299" t="s">
        <v>1020</v>
      </c>
      <c r="C269" s="824"/>
      <c r="D269" s="298"/>
      <c r="E269" s="298" t="s">
        <v>259</v>
      </c>
      <c r="F269" s="818"/>
      <c r="G269" s="298" t="s">
        <v>259</v>
      </c>
      <c r="H269" s="298"/>
      <c r="I269" s="298" t="s">
        <v>259</v>
      </c>
      <c r="L269" s="195"/>
      <c r="S269" s="186"/>
      <c r="T269" s="186"/>
      <c r="U269" s="195"/>
      <c r="V269" s="195"/>
    </row>
    <row r="270" spans="1:22" s="205" customFormat="1" ht="11.5" x14ac:dyDescent="0.3">
      <c r="A270" s="187"/>
      <c r="D270" s="162"/>
      <c r="E270" s="162"/>
      <c r="F270" s="162"/>
      <c r="G270" s="162"/>
      <c r="H270" s="162"/>
      <c r="I270" s="162"/>
      <c r="L270" s="195"/>
      <c r="S270" s="184"/>
      <c r="T270" s="184"/>
      <c r="U270" s="185"/>
      <c r="V270" s="195"/>
    </row>
    <row r="271" spans="1:22" s="205" customFormat="1" ht="11.5" x14ac:dyDescent="0.3">
      <c r="A271" s="187"/>
      <c r="D271" s="162"/>
      <c r="E271" s="162"/>
      <c r="F271" s="162"/>
      <c r="G271" s="162"/>
      <c r="H271" s="162"/>
      <c r="I271" s="162"/>
      <c r="L271" s="195"/>
      <c r="S271" s="184"/>
      <c r="T271" s="184"/>
      <c r="U271" s="185"/>
      <c r="V271" s="195"/>
    </row>
    <row r="272" spans="1:22" s="205" customFormat="1" ht="12" customHeight="1" x14ac:dyDescent="0.3">
      <c r="A272" s="185" t="s">
        <v>105</v>
      </c>
      <c r="B272" s="185"/>
      <c r="C272" s="185"/>
      <c r="D272" s="185"/>
      <c r="E272" s="185"/>
      <c r="F272" s="185"/>
      <c r="G272" s="185"/>
      <c r="H272" s="185"/>
      <c r="I272" s="185"/>
      <c r="J272" s="185"/>
    </row>
    <row r="273" spans="1:40" s="205" customFormat="1" ht="13.5" customHeight="1" x14ac:dyDescent="0.3">
      <c r="A273" s="185" t="s">
        <v>1012</v>
      </c>
      <c r="B273" s="185"/>
      <c r="C273" s="185"/>
      <c r="D273" s="185"/>
      <c r="E273" s="185"/>
      <c r="F273" s="185"/>
      <c r="G273" s="185"/>
      <c r="H273" s="185"/>
      <c r="I273" s="185"/>
      <c r="J273" s="185"/>
    </row>
    <row r="274" spans="1:40" s="205" customFormat="1" ht="12.75" customHeight="1" x14ac:dyDescent="0.3">
      <c r="A274" s="185" t="s">
        <v>1026</v>
      </c>
      <c r="B274" s="185"/>
      <c r="C274" s="185"/>
      <c r="D274" s="185"/>
      <c r="E274" s="185"/>
      <c r="F274" s="185"/>
      <c r="G274" s="185"/>
      <c r="H274" s="185"/>
      <c r="I274" s="185"/>
      <c r="J274" s="185"/>
      <c r="K274" s="185"/>
      <c r="L274" s="185"/>
      <c r="M274" s="185"/>
    </row>
    <row r="275" spans="1:40" s="205" customFormat="1" ht="12.75" customHeight="1" x14ac:dyDescent="0.3">
      <c r="A275" s="185" t="s">
        <v>1027</v>
      </c>
      <c r="B275" s="185"/>
      <c r="C275" s="185"/>
      <c r="D275" s="185"/>
      <c r="E275" s="185"/>
      <c r="F275" s="185"/>
      <c r="G275" s="185"/>
      <c r="H275" s="185"/>
      <c r="I275" s="185"/>
      <c r="J275" s="185"/>
      <c r="K275" s="185"/>
      <c r="L275" s="185"/>
      <c r="M275" s="185"/>
    </row>
    <row r="276" spans="1:40" s="151" customFormat="1" ht="50.25" customHeight="1" x14ac:dyDescent="0.3">
      <c r="A276" s="877" t="s">
        <v>969</v>
      </c>
      <c r="B276" s="877"/>
      <c r="C276" s="877"/>
      <c r="D276" s="877"/>
      <c r="E276" s="877"/>
      <c r="F276" s="877"/>
      <c r="G276" s="877"/>
      <c r="H276" s="877"/>
      <c r="I276" s="877"/>
      <c r="J276" s="174"/>
      <c r="K276" s="174"/>
      <c r="L276" s="174"/>
      <c r="M276" s="174"/>
      <c r="N276" s="174"/>
      <c r="O276" s="174"/>
      <c r="P276" s="174"/>
      <c r="Q276" s="174"/>
      <c r="R276" s="173"/>
      <c r="S276" s="173"/>
      <c r="T276" s="173"/>
      <c r="U276" s="173"/>
      <c r="V276" s="173"/>
      <c r="W276" s="173"/>
      <c r="X276" s="173"/>
      <c r="Y276" s="173"/>
    </row>
    <row r="277" spans="1:40" s="205" customFormat="1" ht="11.5" x14ac:dyDescent="0.3">
      <c r="A277" s="185"/>
      <c r="B277" s="185"/>
      <c r="C277" s="185"/>
      <c r="D277" s="185"/>
      <c r="E277" s="185"/>
      <c r="F277" s="185"/>
      <c r="G277" s="185"/>
      <c r="H277" s="185"/>
      <c r="I277" s="185"/>
      <c r="J277" s="185"/>
      <c r="K277" s="185"/>
      <c r="L277" s="185"/>
      <c r="M277" s="185"/>
    </row>
    <row r="278" spans="1:40" s="12" customFormat="1" ht="14" x14ac:dyDescent="0.3">
      <c r="A278" s="19" t="s">
        <v>111</v>
      </c>
      <c r="B278" s="7"/>
      <c r="C278" s="41"/>
      <c r="D278" s="41"/>
      <c r="E278" s="41"/>
      <c r="F278" s="41"/>
      <c r="G278" s="41"/>
      <c r="H278" s="41"/>
      <c r="I278" s="41"/>
      <c r="J278" s="7"/>
      <c r="K278" s="19"/>
      <c r="L278" s="19"/>
      <c r="M278" s="19"/>
      <c r="N278" s="19"/>
      <c r="O278" s="19"/>
      <c r="P278" s="19"/>
      <c r="Q278" s="19"/>
      <c r="R278" s="19"/>
      <c r="S278" s="19"/>
      <c r="T278" s="40"/>
      <c r="U278" s="40"/>
      <c r="V278" s="40"/>
      <c r="W278" s="40"/>
      <c r="X278" s="40"/>
      <c r="Y278" s="40"/>
      <c r="Z278" s="19"/>
      <c r="AA278" s="41"/>
      <c r="AB278" s="41"/>
      <c r="AC278" s="41"/>
    </row>
    <row r="279" spans="1:40" s="41" customFormat="1" ht="13.5" customHeight="1" x14ac:dyDescent="0.3">
      <c r="A279" s="19" t="s">
        <v>2</v>
      </c>
      <c r="B279" s="7"/>
      <c r="J279" s="7"/>
      <c r="K279" s="19"/>
      <c r="L279" s="19"/>
      <c r="M279" s="19"/>
      <c r="N279" s="19"/>
      <c r="O279" s="19"/>
      <c r="P279" s="19"/>
      <c r="Q279" s="19"/>
      <c r="R279" s="19"/>
      <c r="S279" s="19"/>
      <c r="T279" s="40"/>
      <c r="U279" s="40"/>
      <c r="V279" s="40"/>
      <c r="W279" s="40"/>
      <c r="X279" s="40"/>
      <c r="Y279" s="40"/>
      <c r="Z279" s="19"/>
    </row>
    <row r="280" spans="1:40" s="41" customFormat="1" ht="14" x14ac:dyDescent="0.3">
      <c r="A280" s="19"/>
      <c r="B280" s="7"/>
      <c r="J280" s="7"/>
      <c r="K280" s="19"/>
      <c r="L280" s="19"/>
      <c r="M280" s="19"/>
      <c r="N280" s="19"/>
      <c r="O280" s="19"/>
      <c r="P280" s="19"/>
      <c r="Q280" s="19"/>
      <c r="R280" s="19"/>
      <c r="S280" s="19"/>
      <c r="T280" s="40"/>
      <c r="U280" s="40"/>
      <c r="V280" s="40"/>
      <c r="W280" s="40"/>
      <c r="X280" s="40"/>
      <c r="Y280" s="40"/>
      <c r="Z280" s="19"/>
    </row>
    <row r="281" spans="1:40" s="41" customFormat="1" ht="14" x14ac:dyDescent="0.3">
      <c r="A281" s="51" t="s">
        <v>112</v>
      </c>
      <c r="B281" s="7"/>
      <c r="J281" s="7"/>
      <c r="K281" s="19"/>
      <c r="L281" s="19"/>
      <c r="M281" s="19"/>
      <c r="N281" s="19"/>
      <c r="O281" s="19"/>
      <c r="P281" s="19"/>
      <c r="Q281" s="19"/>
      <c r="R281" s="19"/>
      <c r="S281" s="19"/>
      <c r="T281" s="40"/>
      <c r="U281" s="40"/>
      <c r="V281" s="40"/>
      <c r="W281" s="40"/>
      <c r="X281" s="40"/>
      <c r="Y281" s="40"/>
      <c r="Z281" s="19"/>
    </row>
    <row r="282" spans="1:40" s="41" customFormat="1" ht="14" x14ac:dyDescent="0.3">
      <c r="A282" s="51" t="s">
        <v>113</v>
      </c>
      <c r="B282" s="7"/>
      <c r="J282" s="7"/>
      <c r="K282" s="19"/>
      <c r="L282" s="19"/>
      <c r="M282" s="19"/>
      <c r="N282" s="19"/>
      <c r="O282" s="19"/>
      <c r="P282" s="19"/>
      <c r="Q282" s="19"/>
      <c r="R282" s="19"/>
      <c r="S282" s="19"/>
      <c r="T282" s="40"/>
      <c r="U282" s="40"/>
      <c r="V282" s="40"/>
      <c r="W282" s="40"/>
      <c r="X282" s="40"/>
      <c r="Y282" s="40"/>
      <c r="Z282" s="19"/>
    </row>
    <row r="283" spans="1:40" s="41" customFormat="1" ht="14" x14ac:dyDescent="0.3">
      <c r="A283" s="371" t="s">
        <v>114</v>
      </c>
      <c r="B283" s="7"/>
      <c r="F283" s="7"/>
      <c r="J283" s="7"/>
      <c r="K283" s="19"/>
      <c r="L283" s="19"/>
      <c r="M283" s="19"/>
      <c r="N283" s="19"/>
      <c r="O283" s="19"/>
      <c r="P283" s="19"/>
      <c r="Q283" s="19"/>
      <c r="R283" s="19"/>
      <c r="S283" s="19"/>
      <c r="T283" s="40"/>
      <c r="U283" s="40"/>
      <c r="V283" s="40"/>
      <c r="W283" s="40"/>
      <c r="X283" s="40"/>
      <c r="Y283" s="40"/>
      <c r="Z283" s="19"/>
      <c r="AA283" s="12"/>
      <c r="AB283" s="12"/>
      <c r="AC283" s="12"/>
    </row>
    <row r="284" spans="1:40" s="41" customFormat="1" ht="14" x14ac:dyDescent="0.3">
      <c r="A284" s="372" t="s">
        <v>115</v>
      </c>
      <c r="B284" s="7"/>
      <c r="C284" s="12"/>
      <c r="D284" s="12"/>
      <c r="E284" s="12"/>
      <c r="F284" s="12"/>
      <c r="G284" s="12"/>
      <c r="H284" s="12"/>
      <c r="I284" s="12"/>
      <c r="J284" s="7"/>
      <c r="K284" s="12"/>
      <c r="L284" s="12"/>
      <c r="M284" s="12"/>
      <c r="N284" s="12"/>
      <c r="O284" s="12"/>
      <c r="P284" s="12"/>
      <c r="Q284" s="12"/>
      <c r="R284" s="12"/>
      <c r="S284" s="12"/>
      <c r="T284" s="13"/>
      <c r="U284" s="13"/>
      <c r="V284" s="13"/>
      <c r="W284" s="13"/>
      <c r="X284" s="13"/>
      <c r="Y284" s="13"/>
      <c r="Z284" s="12"/>
      <c r="AA284" s="12"/>
      <c r="AB284" s="12"/>
      <c r="AC284" s="12"/>
    </row>
    <row r="285" spans="1:40" ht="13" x14ac:dyDescent="0.3">
      <c r="A285" s="192"/>
      <c r="B285" s="192"/>
      <c r="C285" s="192"/>
      <c r="D285" s="192"/>
      <c r="E285" s="192"/>
      <c r="F285" s="192"/>
      <c r="G285" s="192"/>
      <c r="H285" s="205"/>
      <c r="I285" s="205"/>
      <c r="J285" s="205"/>
      <c r="K285" s="205"/>
      <c r="L285" s="205"/>
      <c r="M285" s="205"/>
      <c r="N285" s="205"/>
      <c r="O285" s="205"/>
      <c r="P285" s="205"/>
      <c r="Q285" s="205"/>
      <c r="R285" s="205"/>
      <c r="S285" s="205"/>
      <c r="T285" s="205"/>
      <c r="U285" s="205"/>
      <c r="V285" s="205"/>
      <c r="W285" s="205"/>
      <c r="X285" s="205"/>
      <c r="Y285" s="205"/>
      <c r="Z285" s="205"/>
      <c r="AA285" s="205"/>
      <c r="AB285" s="205"/>
      <c r="AC285" s="205"/>
      <c r="AD285" s="205"/>
      <c r="AE285" s="205"/>
      <c r="AF285" s="205"/>
      <c r="AG285" s="205"/>
      <c r="AH285" s="205"/>
      <c r="AI285" s="205"/>
      <c r="AJ285" s="205"/>
      <c r="AK285" s="205"/>
      <c r="AL285" s="205"/>
      <c r="AM285" s="205"/>
      <c r="AN285" s="205"/>
    </row>
    <row r="286" spans="1:40" x14ac:dyDescent="0.3">
      <c r="A286" s="829"/>
      <c r="B286" s="829"/>
      <c r="C286" s="829"/>
      <c r="D286" s="829"/>
      <c r="E286" s="829"/>
      <c r="F286" s="829"/>
      <c r="G286" s="829"/>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row>
    <row r="287" spans="1:40" x14ac:dyDescent="0.3">
      <c r="A287" s="829"/>
      <c r="B287" s="829"/>
      <c r="C287" s="829"/>
      <c r="D287" s="829"/>
      <c r="E287" s="829"/>
      <c r="F287" s="829"/>
      <c r="G287" s="829"/>
      <c r="H287" s="205"/>
      <c r="I287" s="205"/>
      <c r="J287" s="205"/>
      <c r="K287" s="205"/>
      <c r="L287" s="205"/>
      <c r="M287" s="205"/>
      <c r="N287" s="205"/>
      <c r="O287" s="205"/>
      <c r="P287" s="205"/>
      <c r="Q287" s="205"/>
      <c r="R287" s="205"/>
      <c r="S287" s="205"/>
      <c r="T287" s="205"/>
      <c r="U287" s="205"/>
      <c r="V287" s="205"/>
      <c r="W287" s="205"/>
      <c r="X287" s="205"/>
      <c r="Y287" s="205"/>
      <c r="Z287" s="205"/>
      <c r="AA287" s="205"/>
      <c r="AB287" s="205"/>
      <c r="AC287" s="205"/>
      <c r="AD287" s="205"/>
      <c r="AE287" s="205"/>
      <c r="AF287" s="205"/>
      <c r="AG287" s="205"/>
      <c r="AH287" s="205"/>
      <c r="AI287" s="205"/>
      <c r="AJ287" s="205"/>
      <c r="AK287" s="205"/>
      <c r="AL287" s="205"/>
      <c r="AM287" s="205"/>
      <c r="AN287" s="205"/>
    </row>
    <row r="288" spans="1:40" x14ac:dyDescent="0.3">
      <c r="A288" s="829"/>
      <c r="B288" s="829"/>
      <c r="C288" s="829"/>
      <c r="D288" s="829"/>
      <c r="E288" s="829"/>
      <c r="F288" s="829"/>
      <c r="G288" s="829"/>
    </row>
    <row r="289" spans="1:7" x14ac:dyDescent="0.3">
      <c r="A289" s="829"/>
      <c r="B289" s="829"/>
      <c r="C289" s="829"/>
      <c r="D289" s="829"/>
      <c r="E289" s="829"/>
      <c r="F289" s="829"/>
      <c r="G289" s="829"/>
    </row>
    <row r="290" spans="1:7" x14ac:dyDescent="0.3">
      <c r="A290" s="829"/>
      <c r="B290" s="829"/>
      <c r="C290" s="829"/>
      <c r="D290" s="829"/>
      <c r="E290" s="829"/>
      <c r="F290" s="829"/>
      <c r="G290" s="829"/>
    </row>
    <row r="291" spans="1:7" x14ac:dyDescent="0.3">
      <c r="A291" s="829"/>
      <c r="B291" s="829"/>
      <c r="C291" s="829"/>
      <c r="D291" s="829"/>
      <c r="E291" s="829"/>
      <c r="F291" s="829"/>
      <c r="G291" s="829"/>
    </row>
    <row r="292" spans="1:7" x14ac:dyDescent="0.3">
      <c r="A292" s="829"/>
      <c r="B292" s="829"/>
      <c r="C292" s="829"/>
      <c r="D292" s="829"/>
      <c r="E292" s="829"/>
      <c r="F292" s="829"/>
      <c r="G292" s="829"/>
    </row>
    <row r="293" spans="1:7" ht="13.5" customHeight="1" x14ac:dyDescent="0.3">
      <c r="A293" s="829"/>
      <c r="B293" s="829"/>
      <c r="C293" s="829"/>
      <c r="D293" s="829"/>
      <c r="E293" s="829"/>
      <c r="F293" s="829"/>
      <c r="G293" s="829"/>
    </row>
    <row r="294" spans="1:7" ht="13.5" customHeight="1" x14ac:dyDescent="0.3">
      <c r="A294" s="829"/>
      <c r="B294" s="829"/>
      <c r="C294" s="829"/>
      <c r="D294" s="829"/>
      <c r="E294" s="829"/>
      <c r="F294" s="829"/>
      <c r="G294" s="829"/>
    </row>
    <row r="295" spans="1:7" x14ac:dyDescent="0.3">
      <c r="A295" s="829"/>
      <c r="B295" s="829"/>
      <c r="C295" s="829"/>
      <c r="D295" s="829"/>
      <c r="E295" s="829"/>
      <c r="F295" s="829"/>
      <c r="G295" s="829"/>
    </row>
    <row r="296" spans="1:7" ht="13.5" customHeight="1" x14ac:dyDescent="0.3">
      <c r="A296" s="829"/>
      <c r="B296" s="829"/>
      <c r="C296" s="829"/>
      <c r="D296" s="829"/>
      <c r="E296" s="829"/>
      <c r="F296" s="829"/>
      <c r="G296" s="829"/>
    </row>
    <row r="298" spans="1:7" ht="12.75" customHeight="1" x14ac:dyDescent="0.3"/>
    <row r="299" spans="1:7" ht="12.75" customHeight="1" x14ac:dyDescent="0.3"/>
  </sheetData>
  <mergeCells count="79">
    <mergeCell ref="R5:R6"/>
    <mergeCell ref="B33:B34"/>
    <mergeCell ref="D33:F33"/>
    <mergeCell ref="G33:I33"/>
    <mergeCell ref="K33:M33"/>
    <mergeCell ref="B5:B6"/>
    <mergeCell ref="D5:F5"/>
    <mergeCell ref="G5:I5"/>
    <mergeCell ref="K5:M5"/>
    <mergeCell ref="N5:P5"/>
    <mergeCell ref="H257:I257"/>
    <mergeCell ref="H197:I197"/>
    <mergeCell ref="A212:A213"/>
    <mergeCell ref="D212:E212"/>
    <mergeCell ref="F212:G212"/>
    <mergeCell ref="H212:I212"/>
    <mergeCell ref="A197:A198"/>
    <mergeCell ref="D197:E197"/>
    <mergeCell ref="F197:G197"/>
    <mergeCell ref="A276:I276"/>
    <mergeCell ref="A62:A63"/>
    <mergeCell ref="B62:B63"/>
    <mergeCell ref="D62:F62"/>
    <mergeCell ref="G62:I62"/>
    <mergeCell ref="A227:A228"/>
    <mergeCell ref="D227:E227"/>
    <mergeCell ref="F227:G227"/>
    <mergeCell ref="H227:I227"/>
    <mergeCell ref="A242:A243"/>
    <mergeCell ref="D242:E242"/>
    <mergeCell ref="F242:G242"/>
    <mergeCell ref="H242:I242"/>
    <mergeCell ref="A257:A258"/>
    <mergeCell ref="D257:E257"/>
    <mergeCell ref="F257:G257"/>
    <mergeCell ref="F167:G167"/>
    <mergeCell ref="H167:I167"/>
    <mergeCell ref="K167:L167"/>
    <mergeCell ref="M167:N167"/>
    <mergeCell ref="A182:A183"/>
    <mergeCell ref="D182:E182"/>
    <mergeCell ref="F182:G182"/>
    <mergeCell ref="H182:I182"/>
    <mergeCell ref="K182:L182"/>
    <mergeCell ref="M182:N182"/>
    <mergeCell ref="A167:A168"/>
    <mergeCell ref="D167:E167"/>
    <mergeCell ref="A152:A153"/>
    <mergeCell ref="D152:E152"/>
    <mergeCell ref="F152:G152"/>
    <mergeCell ref="H152:I152"/>
    <mergeCell ref="K152:L152"/>
    <mergeCell ref="A137:A138"/>
    <mergeCell ref="D137:E137"/>
    <mergeCell ref="F137:G137"/>
    <mergeCell ref="H137:I137"/>
    <mergeCell ref="K137:L137"/>
    <mergeCell ref="D122:E122"/>
    <mergeCell ref="F122:G122"/>
    <mergeCell ref="H122:I122"/>
    <mergeCell ref="K122:L122"/>
    <mergeCell ref="M152:N152"/>
    <mergeCell ref="M137:N137"/>
    <mergeCell ref="M2:M3"/>
    <mergeCell ref="N2:O3"/>
    <mergeCell ref="P2:Q3"/>
    <mergeCell ref="R2:S3"/>
    <mergeCell ref="M122:N122"/>
    <mergeCell ref="N92:P92"/>
    <mergeCell ref="K62:M62"/>
    <mergeCell ref="N62:P62"/>
    <mergeCell ref="N33:P33"/>
    <mergeCell ref="A3:L3"/>
    <mergeCell ref="A92:A93"/>
    <mergeCell ref="B92:B93"/>
    <mergeCell ref="D92:F92"/>
    <mergeCell ref="G92:I92"/>
    <mergeCell ref="K92:M92"/>
    <mergeCell ref="A122:A123"/>
  </mergeCells>
  <conditionalFormatting sqref="C283:C284">
    <cfRule type="expression" dxfId="24" priority="2" stopIfTrue="1">
      <formula>AND(#REF!&lt;0.5)</formula>
    </cfRule>
  </conditionalFormatting>
  <conditionalFormatting sqref="M283:M284">
    <cfRule type="expression" dxfId="23" priority="1" stopIfTrue="1">
      <formula>AND(#REF!&lt;0.5)</formula>
    </cfRule>
  </conditionalFormatting>
  <hyperlinks>
    <hyperlink ref="A1" location="Contents!A1" display="Return to contents" xr:uid="{F71BE025-73D3-4726-984C-D1EC9C0E69C9}"/>
    <hyperlink ref="N2:O3" r:id="rId1" display="This met my needs, please produce next year" xr:uid="{79B8B6AF-621D-4E9B-B700-434C4630BCE8}"/>
    <hyperlink ref="P2:Q3" r:id="rId2" display="I need something slightly different (please specifiy)" xr:uid="{1F97CA31-7DFD-4FFC-882E-9E40E29179A6}"/>
    <hyperlink ref="R2:S3" r:id="rId3" display="This isn't what I need at all (please specify)" xr:uid="{AAF9C4CF-0B1E-4CA1-A9AF-2AA10C7B3789}"/>
    <hyperlink ref="A284" r:id="rId4" xr:uid="{34BCF627-63DA-4597-9E80-BFCC1D1203C3}"/>
    <hyperlink ref="A283" r:id="rId5" display="CORE@communities.gov.uk  " xr:uid="{FFBC50C7-0067-4AB4-BAC0-6DBE2B75223F}"/>
  </hyperlinks>
  <pageMargins left="0.70866141732283472" right="0.70866141732283472" top="0.70866141732283472" bottom="0.74803149606299213" header="0.31496062992125984" footer="0.31496062992125984"/>
  <pageSetup paperSize="9" scale="60" fitToHeight="0" orientation="portrait" r:id="rId6"/>
  <headerFooter alignWithMargins="0"/>
  <rowBreaks count="2" manualBreakCount="2">
    <brk id="256" max="9" man="1"/>
    <brk id="201" max="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9A92-C4E5-4B3C-AE08-480DB09F4179}">
  <sheetPr>
    <tabColor theme="8" tint="0.79998168889431442"/>
    <pageSetUpPr fitToPage="1"/>
  </sheetPr>
  <dimension ref="A1:AC262"/>
  <sheetViews>
    <sheetView showGridLines="0" zoomScaleNormal="100" workbookViewId="0">
      <selection activeCell="Q7" sqref="Q7"/>
    </sheetView>
  </sheetViews>
  <sheetFormatPr defaultColWidth="9" defaultRowHeight="12.5" x14ac:dyDescent="0.3"/>
  <cols>
    <col min="1" max="1" width="23.84375" style="12" customWidth="1"/>
    <col min="2" max="2" width="10.61328125" style="12" customWidth="1"/>
    <col min="3" max="3" width="2.61328125" style="12" customWidth="1"/>
    <col min="4" max="9" width="10.61328125" style="12" customWidth="1"/>
    <col min="10" max="10" width="4.61328125" style="12" customWidth="1"/>
    <col min="11" max="16" width="10.61328125" style="12" customWidth="1"/>
    <col min="17" max="17" width="4.15234375" style="12" customWidth="1"/>
    <col min="18" max="16384" width="9" style="12"/>
  </cols>
  <sheetData>
    <row r="1" spans="1:25" s="288" customFormat="1" ht="14" x14ac:dyDescent="0.3">
      <c r="A1" s="360" t="s">
        <v>61</v>
      </c>
      <c r="B1" s="287"/>
      <c r="J1" s="287"/>
      <c r="T1" s="289"/>
      <c r="U1" s="289"/>
      <c r="V1" s="289"/>
      <c r="W1" s="289"/>
      <c r="X1" s="289"/>
      <c r="Y1" s="289"/>
    </row>
    <row r="2" spans="1:25" s="288" customFormat="1" ht="14" x14ac:dyDescent="0.3">
      <c r="B2" s="287"/>
      <c r="J2" s="287"/>
      <c r="K2" s="841" t="s">
        <v>62</v>
      </c>
      <c r="L2" s="840" t="s">
        <v>63</v>
      </c>
      <c r="M2" s="840"/>
      <c r="N2" s="840" t="s">
        <v>64</v>
      </c>
      <c r="O2" s="840"/>
      <c r="P2" s="840" t="s">
        <v>65</v>
      </c>
      <c r="Q2" s="840"/>
      <c r="T2" s="289"/>
      <c r="U2" s="289"/>
      <c r="V2" s="289"/>
      <c r="W2" s="289"/>
      <c r="X2" s="289"/>
      <c r="Y2" s="289"/>
    </row>
    <row r="3" spans="1:25" ht="19.5" customHeight="1" x14ac:dyDescent="0.3">
      <c r="A3" s="869" t="s">
        <v>1028</v>
      </c>
      <c r="B3" s="869"/>
      <c r="C3" s="869"/>
      <c r="D3" s="869"/>
      <c r="E3" s="869"/>
      <c r="F3" s="869"/>
      <c r="G3" s="869"/>
      <c r="H3" s="869"/>
      <c r="I3" s="869"/>
      <c r="J3" s="869"/>
      <c r="K3" s="841"/>
      <c r="L3" s="840"/>
      <c r="M3" s="840"/>
      <c r="N3" s="840"/>
      <c r="O3" s="840"/>
      <c r="P3" s="840"/>
      <c r="Q3" s="840"/>
    </row>
    <row r="4" spans="1:25" s="19" customFormat="1" ht="13.5" customHeight="1" x14ac:dyDescent="0.3">
      <c r="A4" s="27"/>
      <c r="B4" s="27"/>
      <c r="C4" s="27"/>
      <c r="D4" s="27"/>
      <c r="E4" s="27"/>
      <c r="F4" s="27"/>
      <c r="G4" s="27"/>
      <c r="H4" s="27"/>
      <c r="I4" s="27"/>
      <c r="J4" s="27"/>
      <c r="K4" s="27"/>
      <c r="L4" s="27"/>
      <c r="M4" s="27"/>
      <c r="N4" s="734"/>
    </row>
    <row r="5" spans="1:25" s="19" customFormat="1" ht="13.5" customHeight="1" x14ac:dyDescent="0.3">
      <c r="A5" s="891" t="s">
        <v>99</v>
      </c>
      <c r="B5" s="873" t="s">
        <v>949</v>
      </c>
      <c r="D5" s="846" t="s">
        <v>70</v>
      </c>
      <c r="E5" s="846"/>
      <c r="F5" s="846"/>
      <c r="G5" s="846" t="s">
        <v>71</v>
      </c>
      <c r="H5" s="846"/>
      <c r="I5" s="846"/>
      <c r="K5" s="846" t="s">
        <v>73</v>
      </c>
      <c r="L5" s="846"/>
      <c r="M5" s="846"/>
      <c r="N5" s="846" t="s">
        <v>74</v>
      </c>
      <c r="O5" s="846"/>
      <c r="P5" s="846"/>
      <c r="R5" s="878" t="s">
        <v>877</v>
      </c>
    </row>
    <row r="6" spans="1:25" s="19" customFormat="1" ht="13.5" customHeight="1" thickBot="1" x14ac:dyDescent="0.35">
      <c r="A6" s="892"/>
      <c r="B6" s="874"/>
      <c r="D6" s="375" t="s">
        <v>78</v>
      </c>
      <c r="E6" s="375" t="s">
        <v>899</v>
      </c>
      <c r="F6" s="634" t="s">
        <v>80</v>
      </c>
      <c r="G6" s="375" t="s">
        <v>78</v>
      </c>
      <c r="H6" s="375" t="s">
        <v>899</v>
      </c>
      <c r="I6" s="634" t="s">
        <v>80</v>
      </c>
      <c r="K6" s="375" t="s">
        <v>78</v>
      </c>
      <c r="L6" s="303" t="s">
        <v>79</v>
      </c>
      <c r="M6" s="303" t="s">
        <v>80</v>
      </c>
      <c r="N6" s="375" t="s">
        <v>78</v>
      </c>
      <c r="O6" s="303" t="s">
        <v>79</v>
      </c>
      <c r="P6" s="303" t="s">
        <v>80</v>
      </c>
      <c r="R6" s="879"/>
    </row>
    <row r="7" spans="1:25" s="19" customFormat="1" ht="13.5" customHeight="1" x14ac:dyDescent="0.3">
      <c r="A7" s="406" t="s">
        <v>1029</v>
      </c>
      <c r="B7" s="735">
        <v>44790</v>
      </c>
      <c r="C7" s="19" t="s">
        <v>100</v>
      </c>
      <c r="D7" s="735">
        <v>21729</v>
      </c>
      <c r="E7" s="735">
        <v>11427</v>
      </c>
      <c r="F7" s="735">
        <v>33156</v>
      </c>
      <c r="G7" s="735">
        <v>2126</v>
      </c>
      <c r="H7" s="735">
        <v>682</v>
      </c>
      <c r="I7" s="735">
        <v>2808</v>
      </c>
      <c r="J7" s="19" t="s">
        <v>100</v>
      </c>
      <c r="K7" s="735">
        <v>7778</v>
      </c>
      <c r="L7" s="735">
        <v>467</v>
      </c>
      <c r="M7" s="735">
        <v>8245</v>
      </c>
      <c r="N7" s="735">
        <v>86</v>
      </c>
      <c r="O7" s="735">
        <v>3</v>
      </c>
      <c r="P7" s="735">
        <v>89</v>
      </c>
      <c r="Q7" s="19" t="s">
        <v>100</v>
      </c>
      <c r="R7" s="735">
        <v>493</v>
      </c>
    </row>
    <row r="8" spans="1:25" s="19" customFormat="1" ht="13.5" customHeight="1" x14ac:dyDescent="0.3">
      <c r="A8" s="406" t="s">
        <v>1030</v>
      </c>
      <c r="B8" s="735">
        <v>23393</v>
      </c>
      <c r="C8" s="19" t="s">
        <v>100</v>
      </c>
      <c r="D8" s="735">
        <v>10374</v>
      </c>
      <c r="E8" s="735">
        <v>5930</v>
      </c>
      <c r="F8" s="735">
        <v>16304</v>
      </c>
      <c r="G8" s="735">
        <v>1614</v>
      </c>
      <c r="H8" s="735">
        <v>383</v>
      </c>
      <c r="I8" s="735">
        <v>1997</v>
      </c>
      <c r="J8" s="19" t="s">
        <v>100</v>
      </c>
      <c r="K8" s="735">
        <v>4691</v>
      </c>
      <c r="L8" s="735">
        <v>298</v>
      </c>
      <c r="M8" s="735">
        <v>4989</v>
      </c>
      <c r="N8" s="735">
        <v>67</v>
      </c>
      <c r="O8" s="735">
        <v>6</v>
      </c>
      <c r="P8" s="735">
        <v>73</v>
      </c>
      <c r="Q8" s="19" t="s">
        <v>100</v>
      </c>
      <c r="R8" s="735">
        <v>30</v>
      </c>
    </row>
    <row r="9" spans="1:25" s="19" customFormat="1" ht="13.5" customHeight="1" x14ac:dyDescent="0.3">
      <c r="A9" s="736" t="s">
        <v>1031</v>
      </c>
      <c r="B9" s="737">
        <v>68183</v>
      </c>
      <c r="C9" s="19" t="s">
        <v>100</v>
      </c>
      <c r="D9" s="737">
        <v>32103</v>
      </c>
      <c r="E9" s="737">
        <v>17357</v>
      </c>
      <c r="F9" s="737">
        <v>49460</v>
      </c>
      <c r="G9" s="737">
        <v>3740</v>
      </c>
      <c r="H9" s="737">
        <v>1065</v>
      </c>
      <c r="I9" s="737">
        <v>4805</v>
      </c>
      <c r="J9" s="19" t="s">
        <v>100</v>
      </c>
      <c r="K9" s="737">
        <v>12469</v>
      </c>
      <c r="L9" s="737">
        <v>765</v>
      </c>
      <c r="M9" s="737">
        <v>13234</v>
      </c>
      <c r="N9" s="737">
        <v>153</v>
      </c>
      <c r="O9" s="737">
        <v>9</v>
      </c>
      <c r="P9" s="737">
        <v>162</v>
      </c>
      <c r="Q9" s="19" t="s">
        <v>100</v>
      </c>
      <c r="R9" s="737">
        <v>523</v>
      </c>
      <c r="T9" s="718"/>
    </row>
    <row r="10" spans="1:25" s="19" customFormat="1" ht="13.5" customHeight="1" x14ac:dyDescent="0.3">
      <c r="A10" s="406" t="s">
        <v>1032</v>
      </c>
      <c r="B10" s="735">
        <v>41090</v>
      </c>
      <c r="C10" s="19" t="s">
        <v>100</v>
      </c>
      <c r="D10" s="735">
        <v>13369</v>
      </c>
      <c r="E10" s="735">
        <v>11469</v>
      </c>
      <c r="F10" s="735">
        <v>24838</v>
      </c>
      <c r="G10" s="735">
        <v>11853</v>
      </c>
      <c r="H10" s="735">
        <v>593</v>
      </c>
      <c r="I10" s="735">
        <v>12446</v>
      </c>
      <c r="J10" s="19" t="s">
        <v>100</v>
      </c>
      <c r="K10" s="735">
        <v>2982</v>
      </c>
      <c r="L10" s="735">
        <v>308</v>
      </c>
      <c r="M10" s="735">
        <v>3290</v>
      </c>
      <c r="N10" s="735">
        <v>486</v>
      </c>
      <c r="O10" s="735">
        <v>20</v>
      </c>
      <c r="P10" s="735">
        <v>506</v>
      </c>
      <c r="Q10" s="19" t="s">
        <v>100</v>
      </c>
      <c r="R10" s="735">
        <v>10</v>
      </c>
      <c r="T10" s="718"/>
    </row>
    <row r="11" spans="1:25" s="19" customFormat="1" ht="13.5" customHeight="1" x14ac:dyDescent="0.3">
      <c r="A11" s="406" t="s">
        <v>1033</v>
      </c>
      <c r="B11" s="735">
        <v>31979</v>
      </c>
      <c r="C11" s="19" t="s">
        <v>100</v>
      </c>
      <c r="D11" s="735">
        <v>6170</v>
      </c>
      <c r="E11" s="735">
        <v>4755</v>
      </c>
      <c r="F11" s="735">
        <v>10925</v>
      </c>
      <c r="G11" s="735">
        <v>14624</v>
      </c>
      <c r="H11" s="735">
        <v>4225</v>
      </c>
      <c r="I11" s="735">
        <v>18849</v>
      </c>
      <c r="J11" s="19" t="s">
        <v>100</v>
      </c>
      <c r="K11" s="735">
        <v>916</v>
      </c>
      <c r="L11" s="735">
        <v>294</v>
      </c>
      <c r="M11" s="735">
        <v>1210</v>
      </c>
      <c r="N11" s="735">
        <v>913</v>
      </c>
      <c r="O11" s="735">
        <v>74</v>
      </c>
      <c r="P11" s="735">
        <v>987</v>
      </c>
      <c r="Q11" s="19" t="s">
        <v>100</v>
      </c>
      <c r="R11" s="735">
        <v>8</v>
      </c>
      <c r="T11" s="718"/>
    </row>
    <row r="12" spans="1:25" s="19" customFormat="1" ht="13.5" customHeight="1" x14ac:dyDescent="0.3">
      <c r="A12" s="406" t="s">
        <v>1034</v>
      </c>
      <c r="B12" s="735">
        <v>53191</v>
      </c>
      <c r="C12" s="19" t="s">
        <v>100</v>
      </c>
      <c r="D12" s="735">
        <v>20523</v>
      </c>
      <c r="E12" s="735">
        <v>14142</v>
      </c>
      <c r="F12" s="735">
        <v>34665</v>
      </c>
      <c r="G12" s="735">
        <v>10322</v>
      </c>
      <c r="H12" s="735">
        <v>769</v>
      </c>
      <c r="I12" s="735">
        <v>11091</v>
      </c>
      <c r="J12" s="19" t="s">
        <v>100</v>
      </c>
      <c r="K12" s="735">
        <v>6516</v>
      </c>
      <c r="L12" s="735">
        <v>465</v>
      </c>
      <c r="M12" s="735">
        <v>6981</v>
      </c>
      <c r="N12" s="735">
        <v>423</v>
      </c>
      <c r="O12" s="735">
        <v>6</v>
      </c>
      <c r="P12" s="735">
        <v>429</v>
      </c>
      <c r="Q12" s="19" t="s">
        <v>100</v>
      </c>
      <c r="R12" s="735">
        <v>25</v>
      </c>
      <c r="T12" s="718"/>
    </row>
    <row r="13" spans="1:25" s="19" customFormat="1" ht="13.5" customHeight="1" x14ac:dyDescent="0.3">
      <c r="A13" s="406" t="s">
        <v>1035</v>
      </c>
      <c r="B13" s="735">
        <v>41197</v>
      </c>
      <c r="C13" s="19" t="s">
        <v>100</v>
      </c>
      <c r="D13" s="735">
        <v>13285</v>
      </c>
      <c r="E13" s="735">
        <v>9749</v>
      </c>
      <c r="F13" s="735">
        <v>23034</v>
      </c>
      <c r="G13" s="735">
        <v>12098</v>
      </c>
      <c r="H13" s="735">
        <v>1892</v>
      </c>
      <c r="I13" s="735">
        <v>13990</v>
      </c>
      <c r="J13" s="19" t="s">
        <v>100</v>
      </c>
      <c r="K13" s="735">
        <v>3112</v>
      </c>
      <c r="L13" s="735">
        <v>368</v>
      </c>
      <c r="M13" s="735">
        <v>3480</v>
      </c>
      <c r="N13" s="735">
        <v>650</v>
      </c>
      <c r="O13" s="735">
        <v>33</v>
      </c>
      <c r="P13" s="735">
        <v>683</v>
      </c>
      <c r="Q13" s="19" t="s">
        <v>100</v>
      </c>
      <c r="R13" s="735">
        <v>9</v>
      </c>
      <c r="T13" s="718"/>
    </row>
    <row r="14" spans="1:25" s="19" customFormat="1" ht="13.5" customHeight="1" thickBot="1" x14ac:dyDescent="0.35">
      <c r="A14" s="427" t="s">
        <v>1036</v>
      </c>
      <c r="B14" s="738">
        <v>9086</v>
      </c>
      <c r="C14" s="19" t="s">
        <v>100</v>
      </c>
      <c r="D14" s="738">
        <v>2101</v>
      </c>
      <c r="E14" s="738">
        <v>2910</v>
      </c>
      <c r="F14" s="738">
        <v>5011</v>
      </c>
      <c r="G14" s="738">
        <v>2965</v>
      </c>
      <c r="H14" s="738">
        <v>223</v>
      </c>
      <c r="I14" s="738">
        <v>3188</v>
      </c>
      <c r="J14" s="19" t="s">
        <v>100</v>
      </c>
      <c r="K14" s="738">
        <v>664</v>
      </c>
      <c r="L14" s="738">
        <v>82</v>
      </c>
      <c r="M14" s="738">
        <v>746</v>
      </c>
      <c r="N14" s="738">
        <v>117</v>
      </c>
      <c r="O14" s="738">
        <v>0</v>
      </c>
      <c r="P14" s="738">
        <v>117</v>
      </c>
      <c r="Q14" s="19" t="s">
        <v>100</v>
      </c>
      <c r="R14" s="738">
        <v>25</v>
      </c>
      <c r="T14" s="718"/>
    </row>
    <row r="15" spans="1:25" s="19" customFormat="1" ht="13.5" customHeight="1" x14ac:dyDescent="0.3">
      <c r="A15" s="739" t="s">
        <v>1037</v>
      </c>
      <c r="B15" s="740">
        <v>244726</v>
      </c>
      <c r="C15" s="27" t="s">
        <v>100</v>
      </c>
      <c r="D15" s="740">
        <v>87551</v>
      </c>
      <c r="E15" s="740">
        <v>60382</v>
      </c>
      <c r="F15" s="740">
        <v>147933</v>
      </c>
      <c r="G15" s="740">
        <v>55602</v>
      </c>
      <c r="H15" s="740">
        <v>8767</v>
      </c>
      <c r="I15" s="740">
        <v>64369</v>
      </c>
      <c r="J15" s="27" t="s">
        <v>100</v>
      </c>
      <c r="K15" s="740">
        <v>26659</v>
      </c>
      <c r="L15" s="740">
        <v>2282</v>
      </c>
      <c r="M15" s="740">
        <v>28941</v>
      </c>
      <c r="N15" s="740">
        <v>2742</v>
      </c>
      <c r="O15" s="740">
        <v>142</v>
      </c>
      <c r="P15" s="740">
        <v>2884</v>
      </c>
      <c r="Q15" s="19" t="s">
        <v>100</v>
      </c>
      <c r="R15" s="740">
        <v>600</v>
      </c>
      <c r="T15" s="718"/>
    </row>
    <row r="16" spans="1:25" s="19" customFormat="1" ht="13.5" customHeight="1" x14ac:dyDescent="0.3">
      <c r="A16" s="440" t="s">
        <v>1038</v>
      </c>
      <c r="B16" s="741">
        <v>28775</v>
      </c>
      <c r="C16" s="75" t="s">
        <v>100</v>
      </c>
      <c r="D16" s="741">
        <v>7110</v>
      </c>
      <c r="E16" s="741">
        <v>7406</v>
      </c>
      <c r="F16" s="741">
        <v>14516</v>
      </c>
      <c r="G16" s="741">
        <v>10094</v>
      </c>
      <c r="H16" s="741">
        <v>852</v>
      </c>
      <c r="I16" s="741">
        <v>10946</v>
      </c>
      <c r="J16" s="75" t="s">
        <v>100</v>
      </c>
      <c r="K16" s="741">
        <v>2749</v>
      </c>
      <c r="L16" s="741">
        <v>245</v>
      </c>
      <c r="M16" s="741">
        <v>2994</v>
      </c>
      <c r="N16" s="741">
        <v>317</v>
      </c>
      <c r="O16" s="741">
        <v>2</v>
      </c>
      <c r="P16" s="741">
        <v>319</v>
      </c>
      <c r="Q16" s="19" t="s">
        <v>100</v>
      </c>
      <c r="R16" s="741">
        <v>0</v>
      </c>
      <c r="T16" s="718"/>
    </row>
    <row r="17" spans="1:20" s="19" customFormat="1" ht="13.5" customHeight="1" x14ac:dyDescent="0.3">
      <c r="A17" s="165"/>
      <c r="B17" s="742"/>
      <c r="D17" s="742"/>
      <c r="E17" s="742"/>
      <c r="F17" s="742"/>
      <c r="G17" s="742"/>
      <c r="H17" s="742"/>
      <c r="I17" s="742"/>
      <c r="K17" s="742"/>
      <c r="L17" s="742"/>
      <c r="M17" s="742"/>
      <c r="N17" s="742"/>
      <c r="O17" s="742"/>
      <c r="P17" s="742"/>
      <c r="R17" s="742"/>
      <c r="T17" s="718"/>
    </row>
    <row r="18" spans="1:20" s="19" customFormat="1" ht="13.5" customHeight="1" x14ac:dyDescent="0.3">
      <c r="A18" s="27"/>
      <c r="D18" s="846"/>
      <c r="E18" s="846"/>
      <c r="F18" s="846"/>
      <c r="G18" s="846"/>
      <c r="H18" s="846"/>
      <c r="I18" s="846"/>
      <c r="K18" s="350"/>
      <c r="L18" s="350"/>
      <c r="M18" s="350"/>
      <c r="N18" s="350"/>
      <c r="O18" s="350"/>
      <c r="P18" s="350"/>
      <c r="T18" s="718"/>
    </row>
    <row r="19" spans="1:20" s="19" customFormat="1" ht="13.5" customHeight="1" thickBot="1" x14ac:dyDescent="0.35">
      <c r="A19" s="410" t="s">
        <v>131</v>
      </c>
      <c r="B19" s="303" t="s">
        <v>80</v>
      </c>
      <c r="D19" s="375" t="s">
        <v>981</v>
      </c>
      <c r="E19" s="303" t="s">
        <v>982</v>
      </c>
      <c r="F19" s="375" t="s">
        <v>983</v>
      </c>
      <c r="G19" s="375" t="s">
        <v>984</v>
      </c>
      <c r="H19" s="303" t="s">
        <v>985</v>
      </c>
      <c r="I19" s="375" t="s">
        <v>986</v>
      </c>
      <c r="K19" s="375" t="s">
        <v>987</v>
      </c>
      <c r="L19" s="375" t="s">
        <v>988</v>
      </c>
      <c r="M19" s="375" t="s">
        <v>989</v>
      </c>
      <c r="N19" s="375" t="s">
        <v>990</v>
      </c>
      <c r="O19" s="375" t="s">
        <v>991</v>
      </c>
      <c r="P19" s="375" t="s">
        <v>992</v>
      </c>
      <c r="R19" s="303" t="s">
        <v>877</v>
      </c>
      <c r="T19" s="718"/>
    </row>
    <row r="20" spans="1:20" s="19" customFormat="1" ht="13.5" customHeight="1" x14ac:dyDescent="0.3">
      <c r="A20" s="406" t="s">
        <v>1029</v>
      </c>
      <c r="B20" s="481">
        <v>0.18302101125340201</v>
      </c>
      <c r="C20" s="718" t="s">
        <v>100</v>
      </c>
      <c r="D20" s="481">
        <v>0.248186771139108</v>
      </c>
      <c r="E20" s="481">
        <v>0.18924513927991801</v>
      </c>
      <c r="F20" s="481">
        <v>0.22412849060047499</v>
      </c>
      <c r="G20" s="481">
        <v>3.8236034675011701E-2</v>
      </c>
      <c r="H20" s="481">
        <v>7.7791718946047694E-2</v>
      </c>
      <c r="I20" s="481">
        <v>4.3623483353788302E-2</v>
      </c>
      <c r="J20" s="718" t="s">
        <v>100</v>
      </c>
      <c r="K20" s="481">
        <v>0.291758880678195</v>
      </c>
      <c r="L20" s="481">
        <v>0.20464504820332999</v>
      </c>
      <c r="M20" s="481">
        <v>0.28488994851594601</v>
      </c>
      <c r="N20" s="481">
        <v>3.1363967906637501E-2</v>
      </c>
      <c r="O20" s="481">
        <v>2.1126760563380299E-2</v>
      </c>
      <c r="P20" s="481">
        <v>3.08599167822469E-2</v>
      </c>
      <c r="Q20" s="718" t="s">
        <v>100</v>
      </c>
      <c r="R20" s="481">
        <v>0.82166666666666699</v>
      </c>
      <c r="T20" s="718"/>
    </row>
    <row r="21" spans="1:20" s="19" customFormat="1" ht="13.5" customHeight="1" x14ac:dyDescent="0.3">
      <c r="A21" s="406" t="s">
        <v>1039</v>
      </c>
      <c r="B21" s="481">
        <v>9.5588535750185902E-2</v>
      </c>
      <c r="C21" s="718" t="s">
        <v>100</v>
      </c>
      <c r="D21" s="481">
        <v>0.118490936711174</v>
      </c>
      <c r="E21" s="481">
        <v>9.8208075254214794E-2</v>
      </c>
      <c r="F21" s="481">
        <v>0.110212055457538</v>
      </c>
      <c r="G21" s="481">
        <v>2.90277328153664E-2</v>
      </c>
      <c r="H21" s="481">
        <v>4.3686551842135303E-2</v>
      </c>
      <c r="I21" s="481">
        <v>3.10242508039584E-2</v>
      </c>
      <c r="J21" s="718" t="s">
        <v>100</v>
      </c>
      <c r="K21" s="481">
        <v>0.17596308938819899</v>
      </c>
      <c r="L21" s="481">
        <v>0.13058720420683601</v>
      </c>
      <c r="M21" s="481">
        <v>0.17238519747071601</v>
      </c>
      <c r="N21" s="481">
        <v>2.4434719183078001E-2</v>
      </c>
      <c r="O21" s="481">
        <v>4.2253521126760597E-2</v>
      </c>
      <c r="P21" s="481">
        <v>2.5312066574202499E-2</v>
      </c>
      <c r="Q21" s="718" t="s">
        <v>100</v>
      </c>
      <c r="R21" s="481">
        <v>0.05</v>
      </c>
      <c r="T21" s="718"/>
    </row>
    <row r="22" spans="1:20" s="19" customFormat="1" ht="13.5" customHeight="1" x14ac:dyDescent="0.3">
      <c r="A22" s="736" t="s">
        <v>1031</v>
      </c>
      <c r="B22" s="743">
        <v>0.27860954700358798</v>
      </c>
      <c r="C22" s="781" t="s">
        <v>100</v>
      </c>
      <c r="D22" s="743">
        <v>0.36667770785028198</v>
      </c>
      <c r="E22" s="743">
        <v>0.28745321453413297</v>
      </c>
      <c r="F22" s="743">
        <v>0.334340546058013</v>
      </c>
      <c r="G22" s="743">
        <v>6.7263767490378004E-2</v>
      </c>
      <c r="H22" s="743">
        <v>0.121478270788183</v>
      </c>
      <c r="I22" s="743">
        <v>7.4647734157746698E-2</v>
      </c>
      <c r="J22" s="781" t="s">
        <v>100</v>
      </c>
      <c r="K22" s="743">
        <v>0.46772197006639399</v>
      </c>
      <c r="L22" s="743">
        <v>0.33523225241016702</v>
      </c>
      <c r="M22" s="743">
        <v>0.45727514598666302</v>
      </c>
      <c r="N22" s="743">
        <v>5.5798687089715499E-2</v>
      </c>
      <c r="O22" s="743">
        <v>6.3380281690140802E-2</v>
      </c>
      <c r="P22" s="743">
        <v>5.6171983356449399E-2</v>
      </c>
      <c r="Q22" s="718" t="s">
        <v>100</v>
      </c>
      <c r="R22" s="743">
        <v>0.87166666666666703</v>
      </c>
      <c r="T22" s="718"/>
    </row>
    <row r="23" spans="1:20" s="19" customFormat="1" ht="13.5" customHeight="1" x14ac:dyDescent="0.3">
      <c r="A23" s="406" t="s">
        <v>1032</v>
      </c>
      <c r="B23" s="481">
        <v>0.167902061897796</v>
      </c>
      <c r="C23" s="718" t="s">
        <v>100</v>
      </c>
      <c r="D23" s="481">
        <v>0.152699569393839</v>
      </c>
      <c r="E23" s="481">
        <v>0.18994071080785699</v>
      </c>
      <c r="F23" s="481">
        <v>0.16790033325897499</v>
      </c>
      <c r="G23" s="481">
        <v>0.21317578504370299</v>
      </c>
      <c r="H23" s="481">
        <v>6.7640013687692499E-2</v>
      </c>
      <c r="I23" s="481">
        <v>0.193353943668536</v>
      </c>
      <c r="J23" s="718" t="s">
        <v>100</v>
      </c>
      <c r="K23" s="481">
        <v>0.11185715893319299</v>
      </c>
      <c r="L23" s="481">
        <v>0.13496932515337401</v>
      </c>
      <c r="M23" s="481">
        <v>0.11367955495663599</v>
      </c>
      <c r="N23" s="481">
        <v>0.177242888402626</v>
      </c>
      <c r="O23" s="481">
        <v>0.140845070422535</v>
      </c>
      <c r="P23" s="481">
        <v>0.175450762829404</v>
      </c>
      <c r="Q23" s="718" t="s">
        <v>100</v>
      </c>
      <c r="R23" s="481">
        <v>1.6666666666666701E-2</v>
      </c>
      <c r="T23" s="718"/>
    </row>
    <row r="24" spans="1:20" s="19" customFormat="1" ht="13.5" customHeight="1" x14ac:dyDescent="0.3">
      <c r="A24" s="406" t="s">
        <v>1033</v>
      </c>
      <c r="B24" s="481">
        <v>0.13067267066024901</v>
      </c>
      <c r="C24" s="718" t="s">
        <v>100</v>
      </c>
      <c r="D24" s="481">
        <v>7.0473209900515102E-2</v>
      </c>
      <c r="E24" s="481">
        <v>7.8748633698784404E-2</v>
      </c>
      <c r="F24" s="481">
        <v>7.3851000114916895E-2</v>
      </c>
      <c r="G24" s="481">
        <v>0.26301212186612</v>
      </c>
      <c r="H24" s="481">
        <v>0.48192083951180598</v>
      </c>
      <c r="I24" s="481">
        <v>0.29282729264086699</v>
      </c>
      <c r="J24" s="718" t="s">
        <v>100</v>
      </c>
      <c r="K24" s="481">
        <v>3.4359878465058703E-2</v>
      </c>
      <c r="L24" s="481">
        <v>0.128834355828221</v>
      </c>
      <c r="M24" s="481">
        <v>4.1809198023565197E-2</v>
      </c>
      <c r="N24" s="481">
        <v>0.33296863603209298</v>
      </c>
      <c r="O24" s="481">
        <v>0.52112676056338003</v>
      </c>
      <c r="P24" s="481">
        <v>0.34223300970873799</v>
      </c>
      <c r="Q24" s="718" t="s">
        <v>100</v>
      </c>
      <c r="R24" s="481">
        <v>1.3333333333333299E-2</v>
      </c>
      <c r="T24" s="718"/>
    </row>
    <row r="25" spans="1:20" s="19" customFormat="1" ht="13.5" customHeight="1" x14ac:dyDescent="0.3">
      <c r="A25" s="406" t="s">
        <v>1034</v>
      </c>
      <c r="B25" s="481">
        <v>0.217349198695684</v>
      </c>
      <c r="C25" s="718" t="s">
        <v>100</v>
      </c>
      <c r="D25" s="481">
        <v>0.23441194275336699</v>
      </c>
      <c r="E25" s="481">
        <v>0.23420887019310399</v>
      </c>
      <c r="F25" s="481">
        <v>0.23432905436920801</v>
      </c>
      <c r="G25" s="481">
        <v>0.18564080428761601</v>
      </c>
      <c r="H25" s="481">
        <v>8.7715295996349904E-2</v>
      </c>
      <c r="I25" s="481">
        <v>0.17230343799033701</v>
      </c>
      <c r="J25" s="718" t="s">
        <v>100</v>
      </c>
      <c r="K25" s="481">
        <v>0.244420270827863</v>
      </c>
      <c r="L25" s="481">
        <v>0.20376862401402299</v>
      </c>
      <c r="M25" s="481">
        <v>0.24121488545661901</v>
      </c>
      <c r="N25" s="481">
        <v>0.15426695842450799</v>
      </c>
      <c r="O25" s="481">
        <v>4.2253521126760597E-2</v>
      </c>
      <c r="P25" s="481">
        <v>0.14875173370319</v>
      </c>
      <c r="Q25" s="718" t="s">
        <v>100</v>
      </c>
      <c r="R25" s="481">
        <v>4.1666666666666699E-2</v>
      </c>
      <c r="T25" s="718"/>
    </row>
    <row r="26" spans="1:20" s="19" customFormat="1" ht="13.5" customHeight="1" x14ac:dyDescent="0.3">
      <c r="A26" s="406" t="s">
        <v>1035</v>
      </c>
      <c r="B26" s="481">
        <v>0.16833928556835001</v>
      </c>
      <c r="C26" s="718" t="s">
        <v>100</v>
      </c>
      <c r="D26" s="481">
        <v>0.15174012861075301</v>
      </c>
      <c r="E26" s="481">
        <v>0.16145540061607799</v>
      </c>
      <c r="F26" s="481">
        <v>0.15570562349171599</v>
      </c>
      <c r="G26" s="481">
        <v>0.21758210136326001</v>
      </c>
      <c r="H26" s="481">
        <v>0.21580928481806799</v>
      </c>
      <c r="I26" s="481">
        <v>0.217340645341702</v>
      </c>
      <c r="J26" s="718" t="s">
        <v>100</v>
      </c>
      <c r="K26" s="481">
        <v>0.116733560898758</v>
      </c>
      <c r="L26" s="481">
        <v>0.161262050832603</v>
      </c>
      <c r="M26" s="481">
        <v>0.120244635638022</v>
      </c>
      <c r="N26" s="481">
        <v>0.237053245805981</v>
      </c>
      <c r="O26" s="481">
        <v>0.23239436619718301</v>
      </c>
      <c r="P26" s="481">
        <v>0.23682385575589501</v>
      </c>
      <c r="Q26" s="718" t="s">
        <v>100</v>
      </c>
      <c r="R26" s="481">
        <v>1.4999999999999999E-2</v>
      </c>
      <c r="T26" s="718"/>
    </row>
    <row r="27" spans="1:20" s="19" customFormat="1" ht="13.5" customHeight="1" thickBot="1" x14ac:dyDescent="0.35">
      <c r="A27" s="744" t="s">
        <v>867</v>
      </c>
      <c r="B27" s="484">
        <v>3.7127236174333701E-2</v>
      </c>
      <c r="C27" s="718" t="s">
        <v>100</v>
      </c>
      <c r="D27" s="484">
        <v>2.3997441491245101E-2</v>
      </c>
      <c r="E27" s="484">
        <v>4.8193170150044699E-2</v>
      </c>
      <c r="F27" s="484">
        <v>3.3873442707171499E-2</v>
      </c>
      <c r="G27" s="484">
        <v>5.3325419948922703E-2</v>
      </c>
      <c r="H27" s="484">
        <v>2.54362951979012E-2</v>
      </c>
      <c r="I27" s="484">
        <v>4.9526946200810898E-2</v>
      </c>
      <c r="J27" s="718" t="s">
        <v>100</v>
      </c>
      <c r="K27" s="484">
        <v>2.4907160808732499E-2</v>
      </c>
      <c r="L27" s="484">
        <v>3.5933391761612601E-2</v>
      </c>
      <c r="M27" s="484">
        <v>2.5776579938495602E-2</v>
      </c>
      <c r="N27" s="484">
        <v>4.2669584245076601E-2</v>
      </c>
      <c r="O27" s="484">
        <v>0</v>
      </c>
      <c r="P27" s="484">
        <v>4.0568654646324601E-2</v>
      </c>
      <c r="Q27" s="718" t="s">
        <v>100</v>
      </c>
      <c r="R27" s="484">
        <v>4.1666666666666699E-2</v>
      </c>
      <c r="T27" s="718"/>
    </row>
    <row r="28" spans="1:20" s="19" customFormat="1" ht="13.5" customHeight="1" x14ac:dyDescent="0.3">
      <c r="A28" s="383" t="s">
        <v>80</v>
      </c>
      <c r="B28" s="745"/>
      <c r="C28" s="27"/>
      <c r="D28" s="745"/>
      <c r="E28" s="745"/>
      <c r="F28" s="745"/>
      <c r="G28" s="745"/>
      <c r="H28" s="745"/>
      <c r="I28" s="745"/>
      <c r="J28" s="27"/>
      <c r="K28" s="745"/>
      <c r="L28" s="745"/>
      <c r="M28" s="745"/>
      <c r="N28" s="745"/>
      <c r="O28" s="745"/>
      <c r="P28" s="745"/>
      <c r="R28" s="745"/>
      <c r="T28" s="718"/>
    </row>
    <row r="29" spans="1:20" s="19" customFormat="1" ht="13.5" customHeight="1" x14ac:dyDescent="0.3">
      <c r="B29" s="29"/>
      <c r="C29" s="29"/>
      <c r="D29" s="29"/>
      <c r="E29" s="29"/>
      <c r="F29" s="29"/>
      <c r="G29" s="29"/>
      <c r="H29" s="29"/>
      <c r="I29" s="29"/>
      <c r="J29" s="29"/>
      <c r="K29" s="29"/>
      <c r="L29" s="29"/>
      <c r="M29" s="29"/>
      <c r="N29" s="29"/>
      <c r="O29" s="25"/>
      <c r="P29" s="25"/>
      <c r="T29" s="718"/>
    </row>
    <row r="30" spans="1:20" s="19" customFormat="1" ht="13.5" customHeight="1" thickBot="1" x14ac:dyDescent="0.35">
      <c r="A30" s="98"/>
      <c r="B30" s="146"/>
      <c r="C30" s="146"/>
      <c r="D30" s="146"/>
      <c r="E30" s="146"/>
      <c r="F30" s="146"/>
      <c r="G30" s="146"/>
      <c r="H30" s="146"/>
      <c r="I30" s="146"/>
      <c r="J30" s="146"/>
      <c r="K30" s="146"/>
      <c r="L30" s="146"/>
      <c r="M30" s="146"/>
      <c r="N30" s="146"/>
      <c r="O30" s="98"/>
      <c r="P30" s="98"/>
      <c r="T30" s="718"/>
    </row>
    <row r="31" spans="1:20" s="19" customFormat="1" ht="27" customHeight="1" x14ac:dyDescent="0.3">
      <c r="A31" s="891" t="s">
        <v>98</v>
      </c>
      <c r="B31" s="873" t="s">
        <v>949</v>
      </c>
      <c r="D31" s="846" t="s">
        <v>70</v>
      </c>
      <c r="E31" s="846"/>
      <c r="F31" s="846"/>
      <c r="G31" s="846" t="s">
        <v>71</v>
      </c>
      <c r="H31" s="846"/>
      <c r="I31" s="846"/>
      <c r="K31" s="846" t="s">
        <v>73</v>
      </c>
      <c r="L31" s="846"/>
      <c r="M31" s="846"/>
      <c r="N31" s="846" t="s">
        <v>74</v>
      </c>
      <c r="O31" s="846"/>
      <c r="P31" s="846"/>
      <c r="T31" s="718"/>
    </row>
    <row r="32" spans="1:20" s="19" customFormat="1" ht="14.25" customHeight="1" thickBot="1" x14ac:dyDescent="0.35">
      <c r="A32" s="892"/>
      <c r="B32" s="874"/>
      <c r="D32" s="375" t="s">
        <v>78</v>
      </c>
      <c r="E32" s="375" t="s">
        <v>899</v>
      </c>
      <c r="F32" s="634" t="s">
        <v>80</v>
      </c>
      <c r="G32" s="375" t="s">
        <v>78</v>
      </c>
      <c r="H32" s="375" t="s">
        <v>899</v>
      </c>
      <c r="I32" s="634" t="s">
        <v>80</v>
      </c>
      <c r="K32" s="375" t="s">
        <v>78</v>
      </c>
      <c r="L32" s="303" t="s">
        <v>79</v>
      </c>
      <c r="M32" s="303" t="s">
        <v>80</v>
      </c>
      <c r="N32" s="375" t="s">
        <v>78</v>
      </c>
      <c r="O32" s="303" t="s">
        <v>79</v>
      </c>
      <c r="P32" s="303" t="s">
        <v>80</v>
      </c>
      <c r="T32" s="718"/>
    </row>
    <row r="33" spans="1:20" s="19" customFormat="1" ht="12.75" customHeight="1" x14ac:dyDescent="0.3">
      <c r="A33" s="406" t="s">
        <v>1029</v>
      </c>
      <c r="B33" s="23">
        <v>62314.473336997595</v>
      </c>
      <c r="D33" s="23">
        <v>29845</v>
      </c>
      <c r="E33" s="23">
        <v>17406.034821374204</v>
      </c>
      <c r="F33" s="23">
        <v>47251.034821372887</v>
      </c>
      <c r="G33" s="23">
        <v>2706</v>
      </c>
      <c r="H33" s="23">
        <v>761.43851562320572</v>
      </c>
      <c r="I33" s="23">
        <v>3467.4385156231956</v>
      </c>
      <c r="K33" s="23">
        <v>10387</v>
      </c>
      <c r="L33" s="23">
        <v>654</v>
      </c>
      <c r="M33" s="23">
        <v>11041</v>
      </c>
      <c r="N33" s="23">
        <v>130</v>
      </c>
      <c r="O33" s="23">
        <v>10</v>
      </c>
      <c r="P33" s="23">
        <v>140</v>
      </c>
      <c r="Q33" s="746"/>
      <c r="R33" s="747"/>
      <c r="S33" s="811"/>
      <c r="T33" s="718"/>
    </row>
    <row r="34" spans="1:20" s="19" customFormat="1" ht="15.5" x14ac:dyDescent="0.3">
      <c r="A34" s="406" t="s">
        <v>1030</v>
      </c>
      <c r="B34" s="23">
        <v>34402.423418979306</v>
      </c>
      <c r="D34" s="23">
        <v>14722</v>
      </c>
      <c r="E34" s="23">
        <v>9972.0982370410275</v>
      </c>
      <c r="F34" s="23">
        <v>24694.09823704066</v>
      </c>
      <c r="G34" s="23">
        <v>2256</v>
      </c>
      <c r="H34" s="23">
        <v>383.32518193852746</v>
      </c>
      <c r="I34" s="23">
        <v>2639.3251819385291</v>
      </c>
      <c r="K34" s="23">
        <v>6453</v>
      </c>
      <c r="L34" s="23">
        <v>440</v>
      </c>
      <c r="M34" s="23">
        <v>6893</v>
      </c>
      <c r="N34" s="23">
        <v>138</v>
      </c>
      <c r="O34" s="23">
        <v>5</v>
      </c>
      <c r="P34" s="23">
        <v>143</v>
      </c>
      <c r="Q34" s="14"/>
      <c r="R34" s="747"/>
      <c r="S34" s="811"/>
      <c r="T34" s="718"/>
    </row>
    <row r="35" spans="1:20" s="19" customFormat="1" ht="15.5" x14ac:dyDescent="0.3">
      <c r="A35" s="736" t="s">
        <v>1031</v>
      </c>
      <c r="B35" s="748">
        <v>96716.896755994851</v>
      </c>
      <c r="D35" s="748">
        <v>44567</v>
      </c>
      <c r="E35" s="748">
        <v>27378.133058413008</v>
      </c>
      <c r="F35" s="748">
        <v>71945.133058417414</v>
      </c>
      <c r="G35" s="748">
        <v>4962</v>
      </c>
      <c r="H35" s="748">
        <v>1144.7636975617315</v>
      </c>
      <c r="I35" s="748">
        <v>6106.7636975617197</v>
      </c>
      <c r="K35" s="748">
        <v>16840</v>
      </c>
      <c r="L35" s="748">
        <v>1094</v>
      </c>
      <c r="M35" s="748">
        <v>17934</v>
      </c>
      <c r="N35" s="748">
        <v>268</v>
      </c>
      <c r="O35" s="748">
        <v>15</v>
      </c>
      <c r="P35" s="748">
        <v>283</v>
      </c>
      <c r="Q35" s="14"/>
      <c r="R35" s="747"/>
      <c r="S35" s="811"/>
      <c r="T35" s="718"/>
    </row>
    <row r="36" spans="1:20" s="19" customFormat="1" ht="15.5" x14ac:dyDescent="0.3">
      <c r="A36" s="406" t="s">
        <v>1032</v>
      </c>
      <c r="B36" s="23">
        <v>46549.672532103868</v>
      </c>
      <c r="D36" s="23">
        <v>14563</v>
      </c>
      <c r="E36" s="23">
        <v>11992.430087256522</v>
      </c>
      <c r="F36" s="23">
        <v>26555.430087256616</v>
      </c>
      <c r="G36" s="23">
        <v>14831</v>
      </c>
      <c r="H36" s="23">
        <v>721.24244484758094</v>
      </c>
      <c r="I36" s="23">
        <v>15552.242444847598</v>
      </c>
      <c r="K36" s="23">
        <v>3448</v>
      </c>
      <c r="L36" s="23">
        <v>356</v>
      </c>
      <c r="M36" s="23">
        <v>3804</v>
      </c>
      <c r="N36" s="23">
        <v>607</v>
      </c>
      <c r="O36" s="23">
        <v>10</v>
      </c>
      <c r="P36" s="23">
        <v>617</v>
      </c>
      <c r="Q36" s="14"/>
      <c r="R36" s="747"/>
      <c r="S36" s="811"/>
      <c r="T36" s="718"/>
    </row>
    <row r="37" spans="1:20" s="19" customFormat="1" ht="15.5" x14ac:dyDescent="0.3">
      <c r="A37" s="406" t="s">
        <v>1033</v>
      </c>
      <c r="B37" s="23">
        <v>38395.995295268738</v>
      </c>
      <c r="D37" s="23">
        <v>7925</v>
      </c>
      <c r="E37" s="23">
        <v>6455.3652880832642</v>
      </c>
      <c r="F37" s="23">
        <v>14380.36528808354</v>
      </c>
      <c r="G37" s="23">
        <v>16241</v>
      </c>
      <c r="H37" s="23">
        <v>5012.6300071844516</v>
      </c>
      <c r="I37" s="23">
        <v>21253.630007184609</v>
      </c>
      <c r="K37" s="23">
        <v>1254</v>
      </c>
      <c r="L37" s="23">
        <v>220</v>
      </c>
      <c r="M37" s="23">
        <v>1474</v>
      </c>
      <c r="N37" s="23">
        <v>1108</v>
      </c>
      <c r="O37" s="23">
        <v>161</v>
      </c>
      <c r="P37" s="23">
        <v>1269</v>
      </c>
      <c r="Q37" s="14"/>
      <c r="R37" s="747"/>
      <c r="S37" s="811"/>
      <c r="T37" s="718"/>
    </row>
    <row r="38" spans="1:20" s="19" customFormat="1" ht="15.5" x14ac:dyDescent="0.3">
      <c r="A38" s="406" t="s">
        <v>1034</v>
      </c>
      <c r="B38" s="23">
        <v>58245.964069179754</v>
      </c>
      <c r="D38" s="23">
        <v>22089</v>
      </c>
      <c r="E38" s="23">
        <v>15922.520297811232</v>
      </c>
      <c r="F38" s="23">
        <v>38011.520297810013</v>
      </c>
      <c r="G38" s="23">
        <v>10689</v>
      </c>
      <c r="H38" s="23">
        <v>780.44377136926107</v>
      </c>
      <c r="I38" s="23">
        <v>11469.443771369275</v>
      </c>
      <c r="K38" s="23">
        <v>7552</v>
      </c>
      <c r="L38" s="23">
        <v>597</v>
      </c>
      <c r="M38" s="23">
        <v>8149</v>
      </c>
      <c r="N38" s="23">
        <v>567</v>
      </c>
      <c r="O38" s="23">
        <v>14</v>
      </c>
      <c r="P38" s="23">
        <v>581</v>
      </c>
      <c r="Q38" s="14"/>
      <c r="R38" s="747"/>
      <c r="S38" s="811"/>
      <c r="T38" s="718"/>
    </row>
    <row r="39" spans="1:20" s="19" customFormat="1" ht="15.5" x14ac:dyDescent="0.3">
      <c r="A39" s="406" t="s">
        <v>1035</v>
      </c>
      <c r="B39" s="23">
        <v>53182.854051317328</v>
      </c>
      <c r="D39" s="23">
        <v>16715</v>
      </c>
      <c r="E39" s="23">
        <v>13457.120579299128</v>
      </c>
      <c r="F39" s="23">
        <v>30172.120579298855</v>
      </c>
      <c r="G39" s="23">
        <v>15165</v>
      </c>
      <c r="H39" s="23">
        <v>2004.7334720177494</v>
      </c>
      <c r="I39" s="23">
        <v>17169.733472017917</v>
      </c>
      <c r="K39" s="23">
        <v>4285</v>
      </c>
      <c r="L39" s="23">
        <v>509</v>
      </c>
      <c r="M39" s="23">
        <v>4794</v>
      </c>
      <c r="N39" s="23">
        <v>981</v>
      </c>
      <c r="O39" s="23">
        <v>44</v>
      </c>
      <c r="P39" s="23">
        <v>1025</v>
      </c>
      <c r="Q39" s="14"/>
      <c r="R39" s="747"/>
      <c r="S39" s="811"/>
      <c r="T39" s="718"/>
    </row>
    <row r="40" spans="1:20" s="19" customFormat="1" ht="15" customHeight="1" thickBot="1" x14ac:dyDescent="0.35">
      <c r="A40" s="427" t="s">
        <v>1036</v>
      </c>
      <c r="B40" s="381">
        <v>13068.838011657912</v>
      </c>
      <c r="D40" s="381">
        <v>2840</v>
      </c>
      <c r="E40" s="381">
        <v>4412.471442672274</v>
      </c>
      <c r="F40" s="381">
        <v>7252.4714426723831</v>
      </c>
      <c r="G40" s="381">
        <v>4050</v>
      </c>
      <c r="H40" s="381">
        <v>320.36656898643406</v>
      </c>
      <c r="I40" s="381">
        <v>4370.3665689864429</v>
      </c>
      <c r="K40" s="381">
        <v>1176</v>
      </c>
      <c r="L40" s="381">
        <v>77</v>
      </c>
      <c r="M40" s="381">
        <v>1253</v>
      </c>
      <c r="N40" s="381">
        <v>157</v>
      </c>
      <c r="O40" s="381">
        <v>3</v>
      </c>
      <c r="P40" s="381">
        <v>160</v>
      </c>
      <c r="Q40" s="14"/>
      <c r="R40" s="747"/>
      <c r="S40" s="811"/>
      <c r="T40" s="718"/>
    </row>
    <row r="41" spans="1:20" s="27" customFormat="1" ht="15.5" x14ac:dyDescent="0.3">
      <c r="A41" s="739" t="s">
        <v>1037</v>
      </c>
      <c r="B41" s="206">
        <v>306160.22071561491</v>
      </c>
      <c r="D41" s="206">
        <v>108699</v>
      </c>
      <c r="E41" s="206">
        <v>79618.0407535501</v>
      </c>
      <c r="F41" s="206">
        <v>188317.04075361407</v>
      </c>
      <c r="G41" s="206">
        <v>65938</v>
      </c>
      <c r="H41" s="206">
        <v>9984.1799619675039</v>
      </c>
      <c r="I41" s="206">
        <v>75922.179961970338</v>
      </c>
      <c r="K41" s="206">
        <v>34555</v>
      </c>
      <c r="L41" s="206">
        <v>2853</v>
      </c>
      <c r="M41" s="206">
        <v>37408</v>
      </c>
      <c r="N41" s="206">
        <v>3688</v>
      </c>
      <c r="O41" s="206">
        <v>247</v>
      </c>
      <c r="P41" s="206">
        <v>3935</v>
      </c>
      <c r="Q41" s="233"/>
      <c r="R41" s="747"/>
      <c r="S41" s="811"/>
      <c r="T41" s="718"/>
    </row>
    <row r="42" spans="1:20" s="19" customFormat="1" ht="12.75" customHeight="1" x14ac:dyDescent="0.3">
      <c r="A42" s="440" t="s">
        <v>1038</v>
      </c>
      <c r="B42" s="180">
        <v>29922.45433547732</v>
      </c>
      <c r="C42" s="75"/>
      <c r="D42" s="180">
        <v>8621</v>
      </c>
      <c r="E42" s="180">
        <v>8226.8947917834157</v>
      </c>
      <c r="F42" s="180">
        <v>16847.894791783794</v>
      </c>
      <c r="G42" s="180">
        <v>8012</v>
      </c>
      <c r="H42" s="180">
        <v>619.55954369303458</v>
      </c>
      <c r="I42" s="180">
        <v>8631.5595436929689</v>
      </c>
      <c r="J42" s="75"/>
      <c r="K42" s="180">
        <v>3331</v>
      </c>
      <c r="L42" s="180">
        <v>267</v>
      </c>
      <c r="M42" s="180">
        <v>3598</v>
      </c>
      <c r="N42" s="180">
        <v>843</v>
      </c>
      <c r="O42" s="180">
        <v>2</v>
      </c>
      <c r="P42" s="180">
        <v>845</v>
      </c>
      <c r="Q42" s="14"/>
      <c r="R42" s="747"/>
      <c r="S42" s="811"/>
      <c r="T42" s="718"/>
    </row>
    <row r="43" spans="1:20" s="19" customFormat="1" ht="13.5" customHeight="1" x14ac:dyDescent="0.3">
      <c r="A43" s="165"/>
      <c r="B43" s="742"/>
      <c r="D43" s="742"/>
      <c r="E43" s="742"/>
      <c r="F43" s="742"/>
      <c r="G43" s="742"/>
      <c r="H43" s="742"/>
      <c r="I43" s="742"/>
      <c r="K43" s="742"/>
      <c r="L43" s="742"/>
      <c r="M43" s="742"/>
      <c r="N43" s="742"/>
      <c r="O43" s="742"/>
      <c r="P43" s="742"/>
    </row>
    <row r="44" spans="1:20" s="19" customFormat="1" ht="12.75" customHeight="1" x14ac:dyDescent="0.3">
      <c r="A44" s="27"/>
      <c r="D44" s="846"/>
      <c r="E44" s="846"/>
      <c r="F44" s="846"/>
      <c r="G44" s="846"/>
      <c r="H44" s="846"/>
      <c r="I44" s="846"/>
      <c r="K44" s="350"/>
      <c r="L44" s="350"/>
      <c r="M44" s="350"/>
      <c r="N44" s="350"/>
      <c r="O44" s="350"/>
      <c r="P44" s="350"/>
    </row>
    <row r="45" spans="1:20" s="19" customFormat="1" ht="14.25" customHeight="1" thickBot="1" x14ac:dyDescent="0.35">
      <c r="A45" s="410" t="s">
        <v>131</v>
      </c>
      <c r="B45" s="303" t="s">
        <v>80</v>
      </c>
      <c r="D45" s="375" t="s">
        <v>981</v>
      </c>
      <c r="E45" s="303" t="s">
        <v>982</v>
      </c>
      <c r="F45" s="375" t="s">
        <v>983</v>
      </c>
      <c r="G45" s="375" t="s">
        <v>984</v>
      </c>
      <c r="H45" s="303" t="s">
        <v>985</v>
      </c>
      <c r="I45" s="375" t="s">
        <v>986</v>
      </c>
      <c r="K45" s="375" t="s">
        <v>987</v>
      </c>
      <c r="L45" s="375" t="s">
        <v>988</v>
      </c>
      <c r="M45" s="375" t="s">
        <v>989</v>
      </c>
      <c r="N45" s="375" t="s">
        <v>990</v>
      </c>
      <c r="O45" s="375" t="s">
        <v>991</v>
      </c>
      <c r="P45" s="375" t="s">
        <v>992</v>
      </c>
    </row>
    <row r="46" spans="1:20" s="19" customFormat="1" ht="11.5" x14ac:dyDescent="0.3">
      <c r="A46" s="406" t="s">
        <v>1029</v>
      </c>
      <c r="B46" s="749">
        <v>0.2035354991296536</v>
      </c>
      <c r="D46" s="749">
        <v>0.27456554338126388</v>
      </c>
      <c r="E46" s="749">
        <v>0.21861923072501735</v>
      </c>
      <c r="F46" s="749">
        <v>0.2509121566071873</v>
      </c>
      <c r="G46" s="749">
        <v>4.1038551366435097E-2</v>
      </c>
      <c r="H46" s="749">
        <v>7.6264502295004213E-2</v>
      </c>
      <c r="I46" s="749">
        <v>4.5670955672769756E-2</v>
      </c>
      <c r="K46" s="749">
        <v>0.30059325712632035</v>
      </c>
      <c r="L46" s="749">
        <v>0.22923238696109358</v>
      </c>
      <c r="M46" s="749">
        <v>0.29515076988879385</v>
      </c>
      <c r="N46" s="749">
        <v>3.5249457700650758E-2</v>
      </c>
      <c r="O46" s="749">
        <v>4.048582995951417E-2</v>
      </c>
      <c r="P46" s="749">
        <v>3.5578144853875476E-2</v>
      </c>
      <c r="Q46" s="25"/>
      <c r="R46" s="25"/>
      <c r="S46" s="25"/>
    </row>
    <row r="47" spans="1:20" s="19" customFormat="1" ht="11.5" x14ac:dyDescent="0.3">
      <c r="A47" s="406" t="s">
        <v>1039</v>
      </c>
      <c r="B47" s="749">
        <v>0.11236738508538938</v>
      </c>
      <c r="D47" s="749">
        <v>0.13543822850256212</v>
      </c>
      <c r="E47" s="749">
        <v>0.12524922922819323</v>
      </c>
      <c r="F47" s="749">
        <v>0.13113044968325174</v>
      </c>
      <c r="G47" s="749">
        <v>3.4213958567138825E-2</v>
      </c>
      <c r="H47" s="749">
        <v>3.8393256471609974E-2</v>
      </c>
      <c r="I47" s="749">
        <v>3.4763558992386354E-2</v>
      </c>
      <c r="K47" s="749">
        <v>0.18674576761684272</v>
      </c>
      <c r="L47" s="749">
        <v>0.15422362425517</v>
      </c>
      <c r="M47" s="749">
        <v>0.1842653977758768</v>
      </c>
      <c r="N47" s="749">
        <v>3.7418655097613884E-2</v>
      </c>
      <c r="O47" s="749">
        <v>2.0242914979757085E-2</v>
      </c>
      <c r="P47" s="749">
        <v>3.6340533672172805E-2</v>
      </c>
      <c r="Q47" s="25"/>
      <c r="R47" s="25"/>
      <c r="S47" s="25"/>
    </row>
    <row r="48" spans="1:20" s="27" customFormat="1" ht="13.5" x14ac:dyDescent="0.3">
      <c r="A48" s="736" t="s">
        <v>1031</v>
      </c>
      <c r="B48" s="750">
        <v>0.3159028842151016</v>
      </c>
      <c r="D48" s="750">
        <v>0.41000377188382603</v>
      </c>
      <c r="E48" s="750">
        <v>0.34386845995318266</v>
      </c>
      <c r="F48" s="750">
        <v>0.38204260629045961</v>
      </c>
      <c r="G48" s="750">
        <v>7.5252509933573963E-2</v>
      </c>
      <c r="H48" s="750">
        <v>0.11465775876661401</v>
      </c>
      <c r="I48" s="750">
        <v>8.0434514665156054E-2</v>
      </c>
      <c r="K48" s="750">
        <v>0.4873390247431631</v>
      </c>
      <c r="L48" s="750">
        <v>0.3834560112162636</v>
      </c>
      <c r="M48" s="750">
        <v>0.47941616766467066</v>
      </c>
      <c r="N48" s="750">
        <v>7.2668112798264642E-2</v>
      </c>
      <c r="O48" s="750">
        <v>6.0728744939271252E-2</v>
      </c>
      <c r="P48" s="750">
        <v>7.1918678526048288E-2</v>
      </c>
      <c r="Q48" s="812"/>
      <c r="R48" s="812"/>
      <c r="S48" s="812"/>
    </row>
    <row r="49" spans="1:23" s="19" customFormat="1" ht="11.5" x14ac:dyDescent="0.3">
      <c r="A49" s="406" t="s">
        <v>1032</v>
      </c>
      <c r="B49" s="749">
        <v>0.15204350331110708</v>
      </c>
      <c r="D49" s="749">
        <v>0.1339754735554145</v>
      </c>
      <c r="E49" s="749">
        <v>0.15062453149755245</v>
      </c>
      <c r="F49" s="749">
        <v>0.14101448270951009</v>
      </c>
      <c r="G49" s="749">
        <v>0.22492341290303008</v>
      </c>
      <c r="H49" s="749">
        <v>7.2238526107801779E-2</v>
      </c>
      <c r="I49" s="749">
        <v>0.20484451911994314</v>
      </c>
      <c r="K49" s="749">
        <v>9.9782954709882798E-2</v>
      </c>
      <c r="L49" s="749">
        <v>0.12478093235191028</v>
      </c>
      <c r="M49" s="749">
        <v>0.10168947818648418</v>
      </c>
      <c r="N49" s="749">
        <v>0.16458785249457702</v>
      </c>
      <c r="O49" s="749">
        <v>4.048582995951417E-2</v>
      </c>
      <c r="P49" s="749">
        <v>0.15679796696315121</v>
      </c>
      <c r="Q49" s="25"/>
      <c r="R49" s="25"/>
      <c r="S49" s="25"/>
    </row>
    <row r="50" spans="1:23" s="19" customFormat="1" ht="13.5" customHeight="1" x14ac:dyDescent="0.3">
      <c r="A50" s="406" t="s">
        <v>1033</v>
      </c>
      <c r="B50" s="749">
        <v>0.12541144373858379</v>
      </c>
      <c r="D50" s="749">
        <v>7.2907754441163208E-2</v>
      </c>
      <c r="E50" s="749">
        <v>8.1079177872075747E-2</v>
      </c>
      <c r="F50" s="749">
        <v>7.6362527950395054E-2</v>
      </c>
      <c r="G50" s="749">
        <v>0.24630713700749188</v>
      </c>
      <c r="H50" s="749">
        <v>0.50205725720879857</v>
      </c>
      <c r="I50" s="749">
        <v>0.27993967003885584</v>
      </c>
      <c r="K50" s="749">
        <v>3.6289972507596586E-2</v>
      </c>
      <c r="L50" s="749">
        <v>7.7111812127585E-2</v>
      </c>
      <c r="M50" s="749">
        <v>3.9403336184773312E-2</v>
      </c>
      <c r="N50" s="749">
        <v>0.30043383947939262</v>
      </c>
      <c r="O50" s="749">
        <v>0.65182186234817818</v>
      </c>
      <c r="P50" s="749">
        <v>0.32249047013977128</v>
      </c>
      <c r="Q50" s="25"/>
      <c r="R50" s="25"/>
      <c r="S50" s="25"/>
    </row>
    <row r="51" spans="1:23" s="19" customFormat="1" ht="13.5" customHeight="1" x14ac:dyDescent="0.3">
      <c r="A51" s="406" t="s">
        <v>1034</v>
      </c>
      <c r="B51" s="749">
        <v>0.19024667519848401</v>
      </c>
      <c r="D51" s="749">
        <v>0.20321254105373554</v>
      </c>
      <c r="E51" s="749">
        <v>0.19998633660300491</v>
      </c>
      <c r="F51" s="749">
        <v>0.20184854299798954</v>
      </c>
      <c r="G51" s="749">
        <v>0.16210682762595166</v>
      </c>
      <c r="H51" s="749">
        <v>7.8168039272347528E-2</v>
      </c>
      <c r="I51" s="749">
        <v>0.15106842002053097</v>
      </c>
      <c r="K51" s="749">
        <v>0.21855013746201707</v>
      </c>
      <c r="L51" s="749">
        <v>0.2092534174553102</v>
      </c>
      <c r="M51" s="749">
        <v>0.21784110350727118</v>
      </c>
      <c r="N51" s="749">
        <v>0.15374186550976138</v>
      </c>
      <c r="O51" s="749">
        <v>5.6680161943319839E-2</v>
      </c>
      <c r="P51" s="749">
        <v>0.14764930114358324</v>
      </c>
      <c r="Q51" s="25"/>
      <c r="R51" s="25"/>
      <c r="S51" s="25"/>
    </row>
    <row r="52" spans="1:23" s="19" customFormat="1" ht="12.75" customHeight="1" x14ac:dyDescent="0.3">
      <c r="A52" s="406" t="s">
        <v>1035</v>
      </c>
      <c r="B52" s="749">
        <v>0.173709222991179</v>
      </c>
      <c r="D52" s="749">
        <v>0.15377326378347547</v>
      </c>
      <c r="E52" s="749">
        <v>0.16902099639646162</v>
      </c>
      <c r="F52" s="749">
        <v>0.16021981047787789</v>
      </c>
      <c r="G52" s="749">
        <v>0.22998877733628556</v>
      </c>
      <c r="H52" s="749">
        <v>0.20079099932636754</v>
      </c>
      <c r="I52" s="749">
        <v>0.22614911058426262</v>
      </c>
      <c r="K52" s="749">
        <v>0.12400520908696282</v>
      </c>
      <c r="L52" s="749">
        <v>0.17840869260427619</v>
      </c>
      <c r="M52" s="749">
        <v>0.12815440547476475</v>
      </c>
      <c r="N52" s="749">
        <v>0.26599783080260303</v>
      </c>
      <c r="O52" s="749">
        <v>0.17813765182186234</v>
      </c>
      <c r="P52" s="749">
        <v>0.2604828462515883</v>
      </c>
      <c r="Q52" s="25"/>
      <c r="R52" s="25"/>
      <c r="S52" s="25"/>
    </row>
    <row r="53" spans="1:23" s="19" customFormat="1" ht="14.25" customHeight="1" thickBot="1" x14ac:dyDescent="0.35">
      <c r="A53" s="744" t="s">
        <v>867</v>
      </c>
      <c r="B53" s="751">
        <v>4.2686270545242551E-2</v>
      </c>
      <c r="D53" s="751">
        <v>2.6127195282385302E-2</v>
      </c>
      <c r="E53" s="751">
        <v>5.5420497677538309E-2</v>
      </c>
      <c r="F53" s="751">
        <v>3.8512029573368273E-2</v>
      </c>
      <c r="G53" s="751">
        <v>6.1421335193666778E-2</v>
      </c>
      <c r="H53" s="751">
        <v>3.2087419318041009E-2</v>
      </c>
      <c r="I53" s="751">
        <v>5.7563765571214807E-2</v>
      </c>
      <c r="K53" s="751">
        <v>3.4032701490377661E-2</v>
      </c>
      <c r="L53" s="751">
        <v>2.6989134244654749E-2</v>
      </c>
      <c r="M53" s="751">
        <v>3.3495508982035925E-2</v>
      </c>
      <c r="N53" s="751">
        <v>4.2570498915401302E-2</v>
      </c>
      <c r="O53" s="751">
        <v>1.2145748987854249E-2</v>
      </c>
      <c r="P53" s="751">
        <v>4.0660736975857689E-2</v>
      </c>
      <c r="Q53" s="25"/>
      <c r="R53" s="25"/>
      <c r="S53" s="25"/>
    </row>
    <row r="54" spans="1:23" s="27" customFormat="1" ht="11.5" x14ac:dyDescent="0.3">
      <c r="A54" s="383" t="s">
        <v>80</v>
      </c>
      <c r="B54" s="745">
        <v>1</v>
      </c>
      <c r="D54" s="745">
        <v>1</v>
      </c>
      <c r="E54" s="745">
        <v>1</v>
      </c>
      <c r="F54" s="745">
        <v>1</v>
      </c>
      <c r="G54" s="745">
        <v>1</v>
      </c>
      <c r="H54" s="745">
        <v>1</v>
      </c>
      <c r="I54" s="745">
        <v>1</v>
      </c>
      <c r="K54" s="745">
        <v>1</v>
      </c>
      <c r="L54" s="745">
        <v>1</v>
      </c>
      <c r="M54" s="745">
        <v>1</v>
      </c>
      <c r="N54" s="745">
        <v>1</v>
      </c>
      <c r="O54" s="745">
        <v>1</v>
      </c>
      <c r="P54" s="745">
        <v>1</v>
      </c>
      <c r="Q54" s="812"/>
      <c r="R54" s="25"/>
      <c r="S54" s="25"/>
    </row>
    <row r="55" spans="1:23" s="19" customFormat="1" ht="11.5" x14ac:dyDescent="0.3">
      <c r="B55" s="29"/>
      <c r="C55" s="29"/>
      <c r="D55" s="29"/>
      <c r="E55" s="29"/>
      <c r="F55" s="29"/>
      <c r="G55" s="29"/>
      <c r="H55" s="29"/>
      <c r="I55" s="29"/>
      <c r="J55" s="29"/>
      <c r="K55" s="29"/>
      <c r="L55" s="29"/>
      <c r="M55" s="29"/>
      <c r="N55" s="29"/>
      <c r="O55" s="25"/>
      <c r="P55" s="25"/>
      <c r="Q55" s="25"/>
      <c r="R55" s="25"/>
      <c r="S55" s="25"/>
      <c r="T55" s="25"/>
      <c r="U55" s="25"/>
      <c r="V55" s="25"/>
      <c r="W55" s="25"/>
    </row>
    <row r="56" spans="1:23" s="19" customFormat="1" ht="12" thickBot="1" x14ac:dyDescent="0.35">
      <c r="A56" s="98"/>
      <c r="B56" s="146"/>
      <c r="C56" s="146"/>
      <c r="D56" s="146"/>
      <c r="E56" s="146"/>
      <c r="F56" s="146"/>
      <c r="G56" s="146"/>
      <c r="H56" s="146"/>
      <c r="I56" s="146"/>
      <c r="J56" s="146"/>
      <c r="K56" s="146"/>
      <c r="L56" s="146"/>
      <c r="M56" s="146"/>
      <c r="N56" s="146"/>
      <c r="O56" s="98"/>
      <c r="P56" s="98"/>
    </row>
    <row r="57" spans="1:23" s="19" customFormat="1" ht="11.5" x14ac:dyDescent="0.3">
      <c r="B57" s="25"/>
      <c r="C57" s="25"/>
      <c r="D57" s="25"/>
      <c r="E57" s="25"/>
      <c r="F57" s="25"/>
      <c r="G57" s="25"/>
      <c r="H57" s="25"/>
      <c r="I57" s="25"/>
      <c r="J57" s="25"/>
      <c r="K57" s="25"/>
      <c r="L57" s="25"/>
      <c r="M57" s="25"/>
      <c r="N57" s="25"/>
    </row>
    <row r="58" spans="1:23" s="19" customFormat="1" ht="27" customHeight="1" x14ac:dyDescent="0.3">
      <c r="A58" s="891" t="s">
        <v>97</v>
      </c>
      <c r="B58" s="873" t="s">
        <v>949</v>
      </c>
      <c r="D58" s="846" t="s">
        <v>70</v>
      </c>
      <c r="E58" s="846"/>
      <c r="F58" s="846"/>
      <c r="G58" s="846" t="s">
        <v>71</v>
      </c>
      <c r="H58" s="846"/>
      <c r="I58" s="846"/>
      <c r="K58" s="846" t="s">
        <v>73</v>
      </c>
      <c r="L58" s="846"/>
      <c r="M58" s="846"/>
      <c r="N58" s="846" t="s">
        <v>74</v>
      </c>
      <c r="O58" s="846"/>
      <c r="P58" s="846"/>
    </row>
    <row r="59" spans="1:23" s="19" customFormat="1" ht="14.25" customHeight="1" thickBot="1" x14ac:dyDescent="0.35">
      <c r="A59" s="892"/>
      <c r="B59" s="874"/>
      <c r="D59" s="375" t="s">
        <v>78</v>
      </c>
      <c r="E59" s="375" t="s">
        <v>899</v>
      </c>
      <c r="F59" s="634" t="s">
        <v>80</v>
      </c>
      <c r="G59" s="375" t="s">
        <v>78</v>
      </c>
      <c r="H59" s="375" t="s">
        <v>899</v>
      </c>
      <c r="I59" s="634" t="s">
        <v>80</v>
      </c>
      <c r="K59" s="375" t="s">
        <v>78</v>
      </c>
      <c r="L59" s="303" t="s">
        <v>79</v>
      </c>
      <c r="M59" s="303" t="s">
        <v>80</v>
      </c>
      <c r="N59" s="375" t="s">
        <v>78</v>
      </c>
      <c r="O59" s="303" t="s">
        <v>79</v>
      </c>
      <c r="P59" s="303" t="s">
        <v>80</v>
      </c>
    </row>
    <row r="60" spans="1:23" s="19" customFormat="1" ht="12.75" customHeight="1" x14ac:dyDescent="0.3">
      <c r="A60" s="406" t="s">
        <v>1029</v>
      </c>
      <c r="B60" s="23">
        <v>64390.205853615167</v>
      </c>
      <c r="D60" s="23">
        <v>31386</v>
      </c>
      <c r="E60" s="23">
        <v>18307.067805803305</v>
      </c>
      <c r="F60" s="23">
        <v>49693.067805808743</v>
      </c>
      <c r="G60" s="23">
        <v>2705</v>
      </c>
      <c r="H60" s="23">
        <v>739.13804780795977</v>
      </c>
      <c r="I60" s="23">
        <v>3444.1380478079368</v>
      </c>
      <c r="K60" s="23">
        <v>10078</v>
      </c>
      <c r="L60" s="23">
        <v>709</v>
      </c>
      <c r="M60" s="23">
        <v>10787</v>
      </c>
      <c r="N60" s="23">
        <v>201</v>
      </c>
      <c r="O60" s="23">
        <v>22</v>
      </c>
      <c r="P60" s="23">
        <v>223</v>
      </c>
      <c r="Q60" s="746"/>
      <c r="R60" s="746"/>
    </row>
    <row r="61" spans="1:23" s="19" customFormat="1" ht="13.5" x14ac:dyDescent="0.3">
      <c r="A61" s="406" t="s">
        <v>1030</v>
      </c>
      <c r="B61" s="23">
        <v>34876.564021863313</v>
      </c>
      <c r="D61" s="23">
        <v>14870</v>
      </c>
      <c r="E61" s="23">
        <v>10570.527036452575</v>
      </c>
      <c r="F61" s="23">
        <v>25440.52703645283</v>
      </c>
      <c r="G61" s="23">
        <v>2272</v>
      </c>
      <c r="H61" s="23">
        <v>362.03698540956981</v>
      </c>
      <c r="I61" s="23">
        <v>2634.036985409567</v>
      </c>
      <c r="K61" s="23">
        <v>6148</v>
      </c>
      <c r="L61" s="23">
        <v>424</v>
      </c>
      <c r="M61" s="23">
        <v>6572</v>
      </c>
      <c r="N61" s="23">
        <v>178</v>
      </c>
      <c r="O61" s="23">
        <v>10</v>
      </c>
      <c r="P61" s="23">
        <v>188</v>
      </c>
      <c r="Q61" s="14"/>
      <c r="R61" s="14"/>
    </row>
    <row r="62" spans="1:23" s="19" customFormat="1" ht="13.5" x14ac:dyDescent="0.3">
      <c r="A62" s="736" t="s">
        <v>1031</v>
      </c>
      <c r="B62" s="748">
        <v>99266.769875471291</v>
      </c>
      <c r="D62" s="748">
        <v>46256</v>
      </c>
      <c r="E62" s="748">
        <v>28877.594842257015</v>
      </c>
      <c r="F62" s="748">
        <v>75133.594842257196</v>
      </c>
      <c r="G62" s="748">
        <v>4977</v>
      </c>
      <c r="H62" s="748">
        <v>1101.175033217525</v>
      </c>
      <c r="I62" s="748">
        <v>6078.1750332175143</v>
      </c>
      <c r="K62" s="748">
        <v>16226</v>
      </c>
      <c r="L62" s="748">
        <v>1133</v>
      </c>
      <c r="M62" s="748">
        <v>17359</v>
      </c>
      <c r="N62" s="748">
        <v>379</v>
      </c>
      <c r="O62" s="748">
        <v>32</v>
      </c>
      <c r="P62" s="748">
        <v>411</v>
      </c>
      <c r="Q62" s="14"/>
      <c r="R62" s="14"/>
    </row>
    <row r="63" spans="1:23" s="19" customFormat="1" ht="11.5" x14ac:dyDescent="0.3">
      <c r="A63" s="406" t="s">
        <v>1032</v>
      </c>
      <c r="B63" s="23">
        <v>45697.612619184438</v>
      </c>
      <c r="D63" s="23">
        <v>14520</v>
      </c>
      <c r="E63" s="23">
        <v>11836.042210557767</v>
      </c>
      <c r="F63" s="23">
        <v>26356.042210556207</v>
      </c>
      <c r="G63" s="23">
        <v>14635</v>
      </c>
      <c r="H63" s="23">
        <v>555.57040862449981</v>
      </c>
      <c r="I63" s="23">
        <v>15190.57040862447</v>
      </c>
      <c r="K63" s="23">
        <v>3229</v>
      </c>
      <c r="L63" s="23">
        <v>338</v>
      </c>
      <c r="M63" s="23">
        <v>3567</v>
      </c>
      <c r="N63" s="23">
        <v>483</v>
      </c>
      <c r="O63" s="23">
        <v>23</v>
      </c>
      <c r="P63" s="23">
        <v>506</v>
      </c>
      <c r="Q63" s="14"/>
      <c r="R63" s="14"/>
    </row>
    <row r="64" spans="1:23" s="19" customFormat="1" ht="11.5" x14ac:dyDescent="0.3">
      <c r="A64" s="406" t="s">
        <v>1033</v>
      </c>
      <c r="B64" s="23">
        <v>40958.109760578445</v>
      </c>
      <c r="D64" s="23">
        <v>8434</v>
      </c>
      <c r="E64" s="23">
        <v>6906.3619663865857</v>
      </c>
      <c r="F64" s="23">
        <v>15340.361966386228</v>
      </c>
      <c r="G64" s="23">
        <v>16735</v>
      </c>
      <c r="H64" s="23">
        <v>5420.7477941872748</v>
      </c>
      <c r="I64" s="23">
        <v>22155.747794187402</v>
      </c>
      <c r="K64" s="23">
        <v>1270</v>
      </c>
      <c r="L64" s="23">
        <v>283</v>
      </c>
      <c r="M64" s="23">
        <v>1553</v>
      </c>
      <c r="N64" s="23">
        <v>1595</v>
      </c>
      <c r="O64" s="23">
        <v>245</v>
      </c>
      <c r="P64" s="23">
        <v>1840</v>
      </c>
      <c r="Q64" s="14"/>
      <c r="R64" s="14"/>
    </row>
    <row r="65" spans="1:18" s="19" customFormat="1" ht="11.5" x14ac:dyDescent="0.3">
      <c r="A65" s="406" t="s">
        <v>1034</v>
      </c>
      <c r="B65" s="23">
        <v>58416.166817691104</v>
      </c>
      <c r="D65" s="23">
        <v>22495</v>
      </c>
      <c r="E65" s="23">
        <v>16249.783291159127</v>
      </c>
      <c r="F65" s="23">
        <v>38744.783291163825</v>
      </c>
      <c r="G65" s="23">
        <v>10502</v>
      </c>
      <c r="H65" s="23">
        <v>770.38352652718811</v>
      </c>
      <c r="I65" s="23">
        <v>11272.383526527155</v>
      </c>
      <c r="K65" s="23">
        <v>7355</v>
      </c>
      <c r="L65" s="23">
        <v>507</v>
      </c>
      <c r="M65" s="23">
        <v>7862</v>
      </c>
      <c r="N65" s="23">
        <v>438</v>
      </c>
      <c r="O65" s="23">
        <v>37</v>
      </c>
      <c r="P65" s="23">
        <v>475</v>
      </c>
      <c r="Q65" s="14"/>
      <c r="R65" s="14"/>
    </row>
    <row r="66" spans="1:18" s="19" customFormat="1" ht="11.5" x14ac:dyDescent="0.3">
      <c r="A66" s="406" t="s">
        <v>1035</v>
      </c>
      <c r="B66" s="23">
        <v>56337.649126666562</v>
      </c>
      <c r="D66" s="23">
        <v>17252</v>
      </c>
      <c r="E66" s="23">
        <v>13889.546767847864</v>
      </c>
      <c r="F66" s="23">
        <v>31141.54676784734</v>
      </c>
      <c r="G66" s="23">
        <v>17487</v>
      </c>
      <c r="H66" s="23">
        <v>1941.1023588139276</v>
      </c>
      <c r="I66" s="23">
        <v>19428.102358813787</v>
      </c>
      <c r="K66" s="23">
        <v>4077</v>
      </c>
      <c r="L66" s="23">
        <v>421</v>
      </c>
      <c r="M66" s="23">
        <v>4498</v>
      </c>
      <c r="N66" s="23">
        <v>1126</v>
      </c>
      <c r="O66" s="23">
        <v>57</v>
      </c>
      <c r="P66" s="23">
        <v>1183</v>
      </c>
      <c r="Q66" s="14"/>
      <c r="R66" s="14"/>
    </row>
    <row r="67" spans="1:18" s="19" customFormat="1" ht="15" customHeight="1" thickBot="1" x14ac:dyDescent="0.35">
      <c r="A67" s="427" t="s">
        <v>1036</v>
      </c>
      <c r="B67" s="381">
        <v>13274.58279446806</v>
      </c>
      <c r="D67" s="381">
        <v>2776</v>
      </c>
      <c r="E67" s="381">
        <v>4307.8547713627822</v>
      </c>
      <c r="F67" s="381">
        <v>7083.8547713633161</v>
      </c>
      <c r="G67" s="381">
        <v>4555</v>
      </c>
      <c r="H67" s="381">
        <v>344.72802310465499</v>
      </c>
      <c r="I67" s="381">
        <v>4899.728023104678</v>
      </c>
      <c r="K67" s="381">
        <v>1050</v>
      </c>
      <c r="L67" s="381">
        <v>44</v>
      </c>
      <c r="M67" s="381">
        <v>1094</v>
      </c>
      <c r="N67" s="381">
        <v>145</v>
      </c>
      <c r="O67" s="381">
        <v>1</v>
      </c>
      <c r="P67" s="381">
        <v>146</v>
      </c>
      <c r="Q67" s="14"/>
      <c r="R67" s="14"/>
    </row>
    <row r="68" spans="1:18" s="27" customFormat="1" ht="13.5" x14ac:dyDescent="0.3">
      <c r="A68" s="739" t="s">
        <v>1037</v>
      </c>
      <c r="B68" s="206">
        <v>313950.8909940648</v>
      </c>
      <c r="D68" s="206">
        <v>111733</v>
      </c>
      <c r="E68" s="206">
        <v>82067.183849587571</v>
      </c>
      <c r="F68" s="206">
        <v>193800.18384959933</v>
      </c>
      <c r="G68" s="206">
        <v>68891</v>
      </c>
      <c r="H68" s="206">
        <v>10133.707144475171</v>
      </c>
      <c r="I68" s="206">
        <v>79024.707144474829</v>
      </c>
      <c r="K68" s="206">
        <v>33207</v>
      </c>
      <c r="L68" s="206">
        <v>2726</v>
      </c>
      <c r="M68" s="206">
        <v>35933</v>
      </c>
      <c r="N68" s="206">
        <v>4166</v>
      </c>
      <c r="O68" s="206">
        <v>395</v>
      </c>
      <c r="P68" s="206">
        <v>4561</v>
      </c>
      <c r="Q68" s="233"/>
      <c r="R68" s="233"/>
    </row>
    <row r="69" spans="1:18" s="19" customFormat="1" ht="12.75" customHeight="1" x14ac:dyDescent="0.3">
      <c r="A69" s="440" t="s">
        <v>1038</v>
      </c>
      <c r="B69" s="180">
        <v>28449.803280456468</v>
      </c>
      <c r="C69" s="75"/>
      <c r="D69" s="180">
        <v>8373</v>
      </c>
      <c r="E69" s="180">
        <v>8432.4374679646153</v>
      </c>
      <c r="F69" s="180">
        <v>16805.43746796362</v>
      </c>
      <c r="G69" s="180">
        <v>7873</v>
      </c>
      <c r="H69" s="180">
        <v>452.36581249170712</v>
      </c>
      <c r="I69" s="180">
        <v>8325.3658124917274</v>
      </c>
      <c r="J69" s="75"/>
      <c r="K69" s="180">
        <v>2538</v>
      </c>
      <c r="L69" s="180">
        <v>140</v>
      </c>
      <c r="M69" s="180">
        <v>2678</v>
      </c>
      <c r="N69" s="180">
        <v>635</v>
      </c>
      <c r="O69" s="180">
        <v>6</v>
      </c>
      <c r="P69" s="180">
        <v>641</v>
      </c>
      <c r="Q69" s="14"/>
      <c r="R69" s="14"/>
    </row>
    <row r="70" spans="1:18" s="19" customFormat="1" ht="13.5" customHeight="1" x14ac:dyDescent="0.3">
      <c r="A70" s="165"/>
      <c r="B70" s="742"/>
      <c r="D70" s="742"/>
      <c r="E70" s="742"/>
      <c r="F70" s="742"/>
      <c r="G70" s="742"/>
      <c r="H70" s="742"/>
      <c r="I70" s="742"/>
      <c r="K70" s="742"/>
      <c r="L70" s="742"/>
      <c r="M70" s="742"/>
      <c r="N70" s="742"/>
      <c r="O70" s="742"/>
      <c r="P70" s="742"/>
    </row>
    <row r="71" spans="1:18" s="19" customFormat="1" ht="12.75" customHeight="1" x14ac:dyDescent="0.3">
      <c r="A71" s="27"/>
      <c r="D71" s="846"/>
      <c r="E71" s="846"/>
      <c r="F71" s="846"/>
      <c r="G71" s="846"/>
      <c r="H71" s="846"/>
      <c r="I71" s="846"/>
      <c r="K71" s="350"/>
      <c r="L71" s="350"/>
      <c r="M71" s="350"/>
      <c r="N71" s="350"/>
      <c r="O71" s="350"/>
      <c r="P71" s="350"/>
    </row>
    <row r="72" spans="1:18" s="19" customFormat="1" ht="14.25" customHeight="1" thickBot="1" x14ac:dyDescent="0.35">
      <c r="A72" s="410" t="s">
        <v>131</v>
      </c>
      <c r="B72" s="303" t="s">
        <v>80</v>
      </c>
      <c r="D72" s="375" t="s">
        <v>981</v>
      </c>
      <c r="E72" s="303" t="s">
        <v>982</v>
      </c>
      <c r="F72" s="375" t="s">
        <v>983</v>
      </c>
      <c r="G72" s="375" t="s">
        <v>984</v>
      </c>
      <c r="H72" s="303" t="s">
        <v>985</v>
      </c>
      <c r="I72" s="375" t="s">
        <v>986</v>
      </c>
      <c r="K72" s="375" t="s">
        <v>987</v>
      </c>
      <c r="L72" s="375" t="s">
        <v>988</v>
      </c>
      <c r="M72" s="375" t="s">
        <v>989</v>
      </c>
      <c r="N72" s="375" t="s">
        <v>990</v>
      </c>
      <c r="O72" s="375" t="s">
        <v>991</v>
      </c>
      <c r="P72" s="375" t="s">
        <v>992</v>
      </c>
    </row>
    <row r="73" spans="1:18" s="19" customFormat="1" ht="11.5" x14ac:dyDescent="0.3">
      <c r="A73" s="406" t="s">
        <v>1029</v>
      </c>
      <c r="B73" s="749">
        <v>0.205096426545362</v>
      </c>
      <c r="D73" s="749">
        <v>0.28090179266644588</v>
      </c>
      <c r="E73" s="749">
        <v>0.22307415640527439</v>
      </c>
      <c r="F73" s="749">
        <v>0.25641393531583834</v>
      </c>
      <c r="G73" s="749">
        <v>3.9264925752275331E-2</v>
      </c>
      <c r="H73" s="749">
        <v>7.2938564068425138E-2</v>
      </c>
      <c r="I73" s="749">
        <v>4.3583053607668329E-2</v>
      </c>
      <c r="K73" s="749">
        <v>0.30349022796398351</v>
      </c>
      <c r="L73" s="749">
        <v>0.26008804108584005</v>
      </c>
      <c r="M73" s="749">
        <v>0.30019758995909052</v>
      </c>
      <c r="N73" s="749">
        <v>4.8247719635141621E-2</v>
      </c>
      <c r="O73" s="749">
        <v>5.5696202531645561E-2</v>
      </c>
      <c r="P73" s="749">
        <v>4.8892786669590002E-2</v>
      </c>
      <c r="Q73" s="25"/>
      <c r="R73" s="25"/>
    </row>
    <row r="74" spans="1:18" s="19" customFormat="1" ht="11.5" x14ac:dyDescent="0.3">
      <c r="A74" s="406" t="s">
        <v>1039</v>
      </c>
      <c r="B74" s="749">
        <v>0.11108923408827863</v>
      </c>
      <c r="D74" s="749">
        <v>0.13308512256898142</v>
      </c>
      <c r="E74" s="749">
        <v>0.12880333576239436</v>
      </c>
      <c r="F74" s="749">
        <v>0.13127194479957882</v>
      </c>
      <c r="G74" s="749">
        <v>3.2979634495071929E-2</v>
      </c>
      <c r="H74" s="749">
        <v>3.5726016180263304E-2</v>
      </c>
      <c r="I74" s="749">
        <v>3.3331815840759255E-2</v>
      </c>
      <c r="K74" s="749">
        <v>0.18514168699370614</v>
      </c>
      <c r="L74" s="749">
        <v>0.15553925165077037</v>
      </c>
      <c r="M74" s="749">
        <v>0.1828959452314029</v>
      </c>
      <c r="N74" s="749">
        <v>4.2726836293807011E-2</v>
      </c>
      <c r="O74" s="749">
        <v>2.5316455696202535E-2</v>
      </c>
      <c r="P74" s="749">
        <v>4.1219030914273189E-2</v>
      </c>
      <c r="Q74" s="25"/>
      <c r="R74" s="25"/>
    </row>
    <row r="75" spans="1:18" s="27" customFormat="1" ht="13.5" x14ac:dyDescent="0.3">
      <c r="A75" s="736" t="s">
        <v>1031</v>
      </c>
      <c r="B75" s="750">
        <v>0.31618566063361775</v>
      </c>
      <c r="D75" s="750">
        <v>0.4139869152354273</v>
      </c>
      <c r="E75" s="750">
        <v>0.35187749216768255</v>
      </c>
      <c r="F75" s="750">
        <v>0.38768588011539457</v>
      </c>
      <c r="G75" s="750">
        <v>7.2244560247347253E-2</v>
      </c>
      <c r="H75" s="750">
        <v>0.10866458024868798</v>
      </c>
      <c r="I75" s="750">
        <v>7.6914869448427708E-2</v>
      </c>
      <c r="K75" s="750">
        <v>0.48863191495768965</v>
      </c>
      <c r="L75" s="750">
        <v>0.41562729273661042</v>
      </c>
      <c r="M75" s="750">
        <v>0.48309353519049336</v>
      </c>
      <c r="N75" s="750">
        <v>9.0974555928948625E-2</v>
      </c>
      <c r="O75" s="750">
        <v>8.1012658227848103E-2</v>
      </c>
      <c r="P75" s="750">
        <v>9.0111817583863191E-2</v>
      </c>
      <c r="Q75" s="812"/>
      <c r="R75" s="812"/>
    </row>
    <row r="76" spans="1:18" s="19" customFormat="1" ht="11.5" x14ac:dyDescent="0.3">
      <c r="A76" s="406" t="s">
        <v>1032</v>
      </c>
      <c r="B76" s="749">
        <v>0.14555656292132754</v>
      </c>
      <c r="D76" s="749">
        <v>0.12995265499002084</v>
      </c>
      <c r="E76" s="749">
        <v>0.14422381340939908</v>
      </c>
      <c r="F76" s="749">
        <v>0.13599596082432042</v>
      </c>
      <c r="G76" s="749">
        <v>0.21243703821979648</v>
      </c>
      <c r="H76" s="749">
        <v>5.4824004750067504E-2</v>
      </c>
      <c r="I76" s="749">
        <v>0.19222558308065238</v>
      </c>
      <c r="K76" s="749">
        <v>9.7238534044026881E-2</v>
      </c>
      <c r="L76" s="749">
        <v>0.123991195891416</v>
      </c>
      <c r="M76" s="749">
        <v>9.926808226421395E-2</v>
      </c>
      <c r="N76" s="749">
        <v>0.11593855016802689</v>
      </c>
      <c r="O76" s="749">
        <v>5.8227848101265821E-2</v>
      </c>
      <c r="P76" s="749">
        <v>0.1109405832054374</v>
      </c>
      <c r="Q76" s="25"/>
      <c r="R76" s="25"/>
    </row>
    <row r="77" spans="1:18" s="19" customFormat="1" ht="13.5" customHeight="1" x14ac:dyDescent="0.3">
      <c r="A77" s="406" t="s">
        <v>1033</v>
      </c>
      <c r="B77" s="749">
        <v>0.13046024373714152</v>
      </c>
      <c r="D77" s="749">
        <v>7.5483518745580985E-2</v>
      </c>
      <c r="E77" s="749">
        <v>8.4154976964294761E-2</v>
      </c>
      <c r="F77" s="749">
        <v>7.915555941005338E-2</v>
      </c>
      <c r="G77" s="749">
        <v>0.24291997503302321</v>
      </c>
      <c r="H77" s="749">
        <v>0.5349224836384413</v>
      </c>
      <c r="I77" s="749">
        <v>0.28036482000093643</v>
      </c>
      <c r="K77" s="749">
        <v>3.8244948354262655E-2</v>
      </c>
      <c r="L77" s="749">
        <v>0.10381511371973588</v>
      </c>
      <c r="M77" s="749">
        <v>4.3219324854590485E-2</v>
      </c>
      <c r="N77" s="749">
        <v>0.38286125780124819</v>
      </c>
      <c r="O77" s="749">
        <v>0.620253164556962</v>
      </c>
      <c r="P77" s="749">
        <v>0.40342030256522693</v>
      </c>
      <c r="Q77" s="25"/>
      <c r="R77" s="25"/>
    </row>
    <row r="78" spans="1:18" s="19" customFormat="1" ht="13.5" customHeight="1" x14ac:dyDescent="0.3">
      <c r="A78" s="406" t="s">
        <v>1034</v>
      </c>
      <c r="B78" s="749">
        <v>0.18606784848651842</v>
      </c>
      <c r="D78" s="749">
        <v>0.20132816625347927</v>
      </c>
      <c r="E78" s="749">
        <v>0.19800585969833776</v>
      </c>
      <c r="F78" s="749">
        <v>0.19992129275394352</v>
      </c>
      <c r="G78" s="749">
        <v>0.15244371543452701</v>
      </c>
      <c r="H78" s="749">
        <v>7.6021885726902619E-2</v>
      </c>
      <c r="I78" s="749">
        <v>0.14264378741598774</v>
      </c>
      <c r="K78" s="749">
        <v>0.22148944499653689</v>
      </c>
      <c r="L78" s="749">
        <v>0.18598679383712396</v>
      </c>
      <c r="M78" s="749">
        <v>0.21879609272813291</v>
      </c>
      <c r="N78" s="749">
        <v>0.10513682189150264</v>
      </c>
      <c r="O78" s="749">
        <v>9.3670886075949367E-2</v>
      </c>
      <c r="P78" s="749">
        <v>0.10414382810787108</v>
      </c>
      <c r="Q78" s="25"/>
      <c r="R78" s="25"/>
    </row>
    <row r="79" spans="1:18" s="19" customFormat="1" ht="12.75" customHeight="1" x14ac:dyDescent="0.3">
      <c r="A79" s="406" t="s">
        <v>1035</v>
      </c>
      <c r="B79" s="749">
        <v>0.17944732995751114</v>
      </c>
      <c r="D79" s="749">
        <v>0.15440380192065012</v>
      </c>
      <c r="E79" s="749">
        <v>0.16924605081252175</v>
      </c>
      <c r="F79" s="749">
        <v>0.16068894337074038</v>
      </c>
      <c r="G79" s="749">
        <v>0.25383576954899767</v>
      </c>
      <c r="H79" s="749">
        <v>0.19154908772671642</v>
      </c>
      <c r="I79" s="749">
        <v>0.2458484575373987</v>
      </c>
      <c r="K79" s="749">
        <v>0.12277531845695185</v>
      </c>
      <c r="L79" s="749">
        <v>0.15443873807776962</v>
      </c>
      <c r="M79" s="749">
        <v>0.12517741351960593</v>
      </c>
      <c r="N79" s="749">
        <v>0.27028324531925108</v>
      </c>
      <c r="O79" s="749">
        <v>0.14430379746835442</v>
      </c>
      <c r="P79" s="749">
        <v>0.25937294452970838</v>
      </c>
      <c r="Q79" s="25"/>
      <c r="R79" s="25"/>
    </row>
    <row r="80" spans="1:18" s="19" customFormat="1" ht="14.25" customHeight="1" thickBot="1" x14ac:dyDescent="0.35">
      <c r="A80" s="744" t="s">
        <v>867</v>
      </c>
      <c r="B80" s="751">
        <v>4.2282354263868019E-2</v>
      </c>
      <c r="D80" s="751">
        <v>2.4844942854841453E-2</v>
      </c>
      <c r="E80" s="751">
        <v>5.2491806947563863E-2</v>
      </c>
      <c r="F80" s="751">
        <v>3.6552363525417582E-2</v>
      </c>
      <c r="G80" s="751">
        <v>6.6118941516308372E-2</v>
      </c>
      <c r="H80" s="751">
        <v>3.4017957909174272E-2</v>
      </c>
      <c r="I80" s="751">
        <v>6.2002482516599268E-2</v>
      </c>
      <c r="K80" s="751">
        <v>3.1619839190532115E-2</v>
      </c>
      <c r="L80" s="751">
        <v>1.6140865737344093E-2</v>
      </c>
      <c r="M80" s="751">
        <v>3.0445551442963296E-2</v>
      </c>
      <c r="N80" s="751">
        <v>3.4805568891022563E-2</v>
      </c>
      <c r="O80" s="751">
        <v>2.5316455696202532E-3</v>
      </c>
      <c r="P80" s="751">
        <v>3.2010524007893004E-2</v>
      </c>
      <c r="Q80" s="25"/>
      <c r="R80" s="25"/>
    </row>
    <row r="81" spans="1:23" s="27" customFormat="1" ht="11.5" x14ac:dyDescent="0.3">
      <c r="A81" s="383" t="s">
        <v>80</v>
      </c>
      <c r="B81" s="745">
        <v>1</v>
      </c>
      <c r="D81" s="745">
        <v>1</v>
      </c>
      <c r="E81" s="745">
        <v>1</v>
      </c>
      <c r="F81" s="745">
        <v>1</v>
      </c>
      <c r="G81" s="745">
        <v>1</v>
      </c>
      <c r="H81" s="745">
        <v>1</v>
      </c>
      <c r="I81" s="745">
        <v>1</v>
      </c>
      <c r="K81" s="745">
        <v>1</v>
      </c>
      <c r="L81" s="745">
        <v>1</v>
      </c>
      <c r="M81" s="745">
        <v>1</v>
      </c>
      <c r="N81" s="745">
        <v>1</v>
      </c>
      <c r="O81" s="745">
        <v>1</v>
      </c>
      <c r="P81" s="745">
        <v>1</v>
      </c>
      <c r="Q81" s="812"/>
      <c r="R81" s="812"/>
    </row>
    <row r="82" spans="1:23" s="19" customFormat="1" ht="11.5" x14ac:dyDescent="0.3">
      <c r="B82" s="29"/>
      <c r="C82" s="29"/>
      <c r="D82" s="29"/>
      <c r="E82" s="29"/>
      <c r="F82" s="29"/>
      <c r="G82" s="29"/>
      <c r="H82" s="29"/>
      <c r="I82" s="29"/>
      <c r="J82" s="29"/>
      <c r="K82" s="29"/>
      <c r="L82" s="29"/>
      <c r="M82" s="29"/>
      <c r="N82" s="29"/>
      <c r="O82" s="25"/>
      <c r="P82" s="25"/>
      <c r="Q82" s="25"/>
      <c r="R82" s="25"/>
      <c r="S82" s="25"/>
      <c r="T82" s="25"/>
      <c r="U82" s="25"/>
      <c r="V82" s="25"/>
      <c r="W82" s="25"/>
    </row>
    <row r="83" spans="1:23" s="19" customFormat="1" ht="12" thickBot="1" x14ac:dyDescent="0.35">
      <c r="A83" s="98"/>
      <c r="B83" s="146"/>
      <c r="C83" s="146"/>
      <c r="D83" s="146"/>
      <c r="E83" s="146"/>
      <c r="F83" s="146"/>
      <c r="G83" s="146"/>
      <c r="H83" s="146"/>
      <c r="I83" s="146"/>
      <c r="J83" s="146"/>
      <c r="K83" s="146"/>
      <c r="L83" s="146"/>
      <c r="M83" s="146"/>
      <c r="N83" s="146"/>
      <c r="O83" s="98"/>
      <c r="P83" s="98"/>
    </row>
    <row r="84" spans="1:23" s="19" customFormat="1" ht="11.5" x14ac:dyDescent="0.3">
      <c r="B84" s="25"/>
      <c r="C84" s="25"/>
      <c r="D84" s="25"/>
      <c r="E84" s="25"/>
      <c r="F84" s="25"/>
      <c r="G84" s="25"/>
      <c r="H84" s="25"/>
      <c r="I84" s="25"/>
      <c r="J84" s="25"/>
      <c r="K84" s="25"/>
      <c r="L84" s="25"/>
      <c r="M84" s="25"/>
      <c r="N84" s="25"/>
    </row>
    <row r="85" spans="1:23" s="19" customFormat="1" x14ac:dyDescent="0.3">
      <c r="M85" s="813"/>
      <c r="N85" s="813"/>
      <c r="O85" s="813"/>
      <c r="P85" s="752"/>
      <c r="Q85" s="752"/>
      <c r="R85" s="813"/>
    </row>
    <row r="86" spans="1:23" s="19" customFormat="1" ht="27" customHeight="1" x14ac:dyDescent="0.3">
      <c r="A86" s="891" t="s">
        <v>96</v>
      </c>
      <c r="B86" s="873" t="s">
        <v>949</v>
      </c>
      <c r="D86" s="846" t="s">
        <v>70</v>
      </c>
      <c r="E86" s="846"/>
      <c r="F86" s="846"/>
      <c r="G86" s="846" t="s">
        <v>71</v>
      </c>
      <c r="H86" s="846"/>
      <c r="I86" s="846"/>
      <c r="K86" s="846" t="s">
        <v>73</v>
      </c>
      <c r="L86" s="846"/>
      <c r="M86" s="846"/>
      <c r="N86" s="846" t="s">
        <v>74</v>
      </c>
      <c r="O86" s="846"/>
      <c r="P86" s="846"/>
    </row>
    <row r="87" spans="1:23" s="19" customFormat="1" ht="14.25" customHeight="1" thickBot="1" x14ac:dyDescent="0.35">
      <c r="A87" s="892"/>
      <c r="B87" s="874"/>
      <c r="D87" s="375" t="s">
        <v>78</v>
      </c>
      <c r="E87" s="375" t="s">
        <v>899</v>
      </c>
      <c r="F87" s="634" t="s">
        <v>80</v>
      </c>
      <c r="G87" s="375" t="s">
        <v>78</v>
      </c>
      <c r="H87" s="375" t="s">
        <v>899</v>
      </c>
      <c r="I87" s="634" t="s">
        <v>80</v>
      </c>
      <c r="K87" s="375" t="s">
        <v>78</v>
      </c>
      <c r="L87" s="303" t="s">
        <v>79</v>
      </c>
      <c r="M87" s="303" t="s">
        <v>80</v>
      </c>
      <c r="N87" s="375" t="s">
        <v>78</v>
      </c>
      <c r="O87" s="303" t="s">
        <v>79</v>
      </c>
      <c r="P87" s="303" t="s">
        <v>80</v>
      </c>
    </row>
    <row r="88" spans="1:23" s="19" customFormat="1" ht="12.75" customHeight="1" x14ac:dyDescent="0.3">
      <c r="A88" s="406" t="s">
        <v>1029</v>
      </c>
      <c r="B88" s="23">
        <v>62260.826997167227</v>
      </c>
      <c r="D88" s="23">
        <v>30181</v>
      </c>
      <c r="E88" s="23">
        <v>17619.90059315223</v>
      </c>
      <c r="F88" s="23">
        <v>47800.900593142789</v>
      </c>
      <c r="G88" s="23">
        <v>2828</v>
      </c>
      <c r="H88" s="23">
        <v>733.92640402876214</v>
      </c>
      <c r="I88" s="23">
        <v>3561.926404028773</v>
      </c>
      <c r="K88" s="23">
        <v>10212</v>
      </c>
      <c r="L88" s="23">
        <v>515</v>
      </c>
      <c r="M88" s="23">
        <v>10727</v>
      </c>
      <c r="N88" s="23">
        <v>157</v>
      </c>
      <c r="O88" s="23">
        <v>14</v>
      </c>
      <c r="P88" s="23">
        <v>171</v>
      </c>
      <c r="Q88" s="746"/>
      <c r="R88" s="746"/>
    </row>
    <row r="89" spans="1:23" s="19" customFormat="1" ht="13.5" x14ac:dyDescent="0.3">
      <c r="A89" s="406" t="s">
        <v>1030</v>
      </c>
      <c r="B89" s="23">
        <v>33773.186577297463</v>
      </c>
      <c r="D89" s="23">
        <v>14211</v>
      </c>
      <c r="E89" s="23">
        <v>10081.709079572011</v>
      </c>
      <c r="F89" s="23">
        <v>24292.709079571257</v>
      </c>
      <c r="G89" s="23">
        <v>2490</v>
      </c>
      <c r="H89" s="23">
        <v>409.4774977274671</v>
      </c>
      <c r="I89" s="23">
        <v>2899.4774977274742</v>
      </c>
      <c r="K89" s="23">
        <v>6152</v>
      </c>
      <c r="L89" s="23">
        <v>304</v>
      </c>
      <c r="M89" s="23">
        <v>6456</v>
      </c>
      <c r="N89" s="23">
        <v>116</v>
      </c>
      <c r="O89" s="23">
        <v>9</v>
      </c>
      <c r="P89" s="23">
        <v>125</v>
      </c>
      <c r="Q89" s="14"/>
      <c r="R89" s="14"/>
    </row>
    <row r="90" spans="1:23" s="19" customFormat="1" ht="13.5" x14ac:dyDescent="0.3">
      <c r="A90" s="736" t="s">
        <v>1031</v>
      </c>
      <c r="B90" s="748">
        <v>96034.013574457495</v>
      </c>
      <c r="D90" s="748">
        <v>44392</v>
      </c>
      <c r="E90" s="748">
        <v>27701.609672722079</v>
      </c>
      <c r="F90" s="748">
        <v>72093.609672700259</v>
      </c>
      <c r="G90" s="748">
        <v>5318</v>
      </c>
      <c r="H90" s="748">
        <v>1143.4039017562302</v>
      </c>
      <c r="I90" s="748">
        <v>6461.40390175626</v>
      </c>
      <c r="K90" s="748">
        <v>16364</v>
      </c>
      <c r="L90" s="748">
        <v>819</v>
      </c>
      <c r="M90" s="748">
        <v>17183</v>
      </c>
      <c r="N90" s="748">
        <v>273</v>
      </c>
      <c r="O90" s="748">
        <v>23</v>
      </c>
      <c r="P90" s="748">
        <v>296</v>
      </c>
      <c r="Q90" s="14"/>
      <c r="R90" s="14"/>
    </row>
    <row r="91" spans="1:23" s="19" customFormat="1" ht="11.5" x14ac:dyDescent="0.3">
      <c r="A91" s="406" t="s">
        <v>1032</v>
      </c>
      <c r="B91" s="23">
        <v>45529.550210377289</v>
      </c>
      <c r="D91" s="23">
        <v>14127</v>
      </c>
      <c r="E91" s="23">
        <v>12216.605392095538</v>
      </c>
      <c r="F91" s="23">
        <v>26343.605392094862</v>
      </c>
      <c r="G91" s="23">
        <v>14238</v>
      </c>
      <c r="H91" s="23">
        <v>724.94481828815765</v>
      </c>
      <c r="I91" s="23">
        <v>14962.944818288219</v>
      </c>
      <c r="K91" s="23">
        <v>3432</v>
      </c>
      <c r="L91" s="23">
        <v>237</v>
      </c>
      <c r="M91" s="23">
        <v>3669</v>
      </c>
      <c r="N91" s="23">
        <v>536</v>
      </c>
      <c r="O91" s="23">
        <v>18</v>
      </c>
      <c r="P91" s="23">
        <v>554</v>
      </c>
      <c r="Q91" s="14"/>
      <c r="R91" s="14"/>
    </row>
    <row r="92" spans="1:23" s="19" customFormat="1" ht="11.5" x14ac:dyDescent="0.3">
      <c r="A92" s="406" t="s">
        <v>1033</v>
      </c>
      <c r="B92" s="23">
        <v>42139.292705058615</v>
      </c>
      <c r="D92" s="23">
        <v>8277</v>
      </c>
      <c r="E92" s="23">
        <v>6953.3616655560545</v>
      </c>
      <c r="F92" s="23">
        <v>15230.361665556566</v>
      </c>
      <c r="G92" s="23">
        <v>17789</v>
      </c>
      <c r="H92" s="23">
        <v>5844.9310395065677</v>
      </c>
      <c r="I92" s="23">
        <v>23633.931039506413</v>
      </c>
      <c r="K92" s="23">
        <v>1349</v>
      </c>
      <c r="L92" s="23">
        <v>213</v>
      </c>
      <c r="M92" s="23">
        <v>1562</v>
      </c>
      <c r="N92" s="23">
        <v>1550</v>
      </c>
      <c r="O92" s="23">
        <v>163</v>
      </c>
      <c r="P92" s="23">
        <v>1713</v>
      </c>
      <c r="Q92" s="14"/>
      <c r="R92" s="14"/>
    </row>
    <row r="93" spans="1:23" s="19" customFormat="1" ht="11.5" x14ac:dyDescent="0.3">
      <c r="A93" s="406" t="s">
        <v>1034</v>
      </c>
      <c r="B93" s="23">
        <v>58106.265243717593</v>
      </c>
      <c r="D93" s="23">
        <v>21430</v>
      </c>
      <c r="E93" s="23">
        <v>16752.010481832825</v>
      </c>
      <c r="F93" s="23">
        <v>38182.010481827056</v>
      </c>
      <c r="G93" s="23">
        <v>10719</v>
      </c>
      <c r="H93" s="23">
        <v>701.25476189758979</v>
      </c>
      <c r="I93" s="23">
        <v>11420.2547618976</v>
      </c>
      <c r="K93" s="23">
        <v>7426</v>
      </c>
      <c r="L93" s="23">
        <v>473</v>
      </c>
      <c r="M93" s="23">
        <v>7899</v>
      </c>
      <c r="N93" s="23">
        <v>572</v>
      </c>
      <c r="O93" s="23">
        <v>33</v>
      </c>
      <c r="P93" s="23">
        <v>605</v>
      </c>
      <c r="Q93" s="14"/>
      <c r="R93" s="14"/>
    </row>
    <row r="94" spans="1:23" s="19" customFormat="1" ht="11.5" x14ac:dyDescent="0.3">
      <c r="A94" s="406" t="s">
        <v>1035</v>
      </c>
      <c r="B94" s="23">
        <v>57270.34422965104</v>
      </c>
      <c r="D94" s="23">
        <v>17732</v>
      </c>
      <c r="E94" s="23">
        <v>14228.296056957935</v>
      </c>
      <c r="F94" s="23">
        <v>31960.296056956282</v>
      </c>
      <c r="G94" s="23">
        <v>17985</v>
      </c>
      <c r="H94" s="23">
        <v>1984.0481727047179</v>
      </c>
      <c r="I94" s="23">
        <v>19969.048172704901</v>
      </c>
      <c r="K94" s="23">
        <v>4007</v>
      </c>
      <c r="L94" s="23">
        <v>302</v>
      </c>
      <c r="M94" s="23">
        <v>4309</v>
      </c>
      <c r="N94" s="23">
        <v>995</v>
      </c>
      <c r="O94" s="23">
        <v>37</v>
      </c>
      <c r="P94" s="23">
        <v>1032</v>
      </c>
      <c r="Q94" s="14"/>
      <c r="R94" s="14"/>
    </row>
    <row r="95" spans="1:23" s="19" customFormat="1" ht="15" customHeight="1" thickBot="1" x14ac:dyDescent="0.35">
      <c r="A95" s="427" t="s">
        <v>1036</v>
      </c>
      <c r="B95" s="381">
        <v>13667.1908522637</v>
      </c>
      <c r="D95" s="381">
        <v>2616</v>
      </c>
      <c r="E95" s="381">
        <v>4828.7216809133106</v>
      </c>
      <c r="F95" s="381">
        <v>7444.7216809132169</v>
      </c>
      <c r="G95" s="381">
        <v>4740</v>
      </c>
      <c r="H95" s="381">
        <v>363.46917134995471</v>
      </c>
      <c r="I95" s="381">
        <v>5103.4691713499324</v>
      </c>
      <c r="K95" s="381">
        <v>957</v>
      </c>
      <c r="L95" s="381">
        <v>52</v>
      </c>
      <c r="M95" s="381">
        <v>1009</v>
      </c>
      <c r="N95" s="381">
        <v>110</v>
      </c>
      <c r="O95" s="381">
        <v>0</v>
      </c>
      <c r="P95" s="381">
        <v>110</v>
      </c>
      <c r="Q95" s="14"/>
      <c r="R95" s="14"/>
    </row>
    <row r="96" spans="1:23" s="27" customFormat="1" ht="13.5" x14ac:dyDescent="0.3">
      <c r="A96" s="739" t="s">
        <v>1037</v>
      </c>
      <c r="B96" s="206">
        <v>312746.65681557741</v>
      </c>
      <c r="D96" s="206">
        <v>108574</v>
      </c>
      <c r="E96" s="206">
        <v>82680.604950007662</v>
      </c>
      <c r="F96" s="206">
        <v>191254.60494998045</v>
      </c>
      <c r="G96" s="206">
        <v>70789</v>
      </c>
      <c r="H96" s="206">
        <v>10762.051865503703</v>
      </c>
      <c r="I96" s="206">
        <v>81551.051865496236</v>
      </c>
      <c r="K96" s="206">
        <v>33535</v>
      </c>
      <c r="L96" s="206">
        <v>2096</v>
      </c>
      <c r="M96" s="206">
        <v>35631</v>
      </c>
      <c r="N96" s="206">
        <v>4036</v>
      </c>
      <c r="O96" s="206">
        <v>274</v>
      </c>
      <c r="P96" s="206">
        <v>4310</v>
      </c>
      <c r="Q96" s="233"/>
      <c r="R96" s="233"/>
    </row>
    <row r="97" spans="1:23" s="19" customFormat="1" ht="12.75" customHeight="1" x14ac:dyDescent="0.3">
      <c r="A97" s="440" t="s">
        <v>1038</v>
      </c>
      <c r="B97" s="180">
        <v>21024.404595735974</v>
      </c>
      <c r="C97" s="75"/>
      <c r="D97" s="180">
        <v>3818</v>
      </c>
      <c r="E97" s="180">
        <v>8545.1732164942841</v>
      </c>
      <c r="F97" s="180">
        <v>12363.173216495043</v>
      </c>
      <c r="G97" s="180">
        <v>5806</v>
      </c>
      <c r="H97" s="180">
        <v>738.2313792399508</v>
      </c>
      <c r="I97" s="180">
        <v>6544.2313792399573</v>
      </c>
      <c r="J97" s="75"/>
      <c r="K97" s="180">
        <v>1841</v>
      </c>
      <c r="L97" s="180">
        <v>184</v>
      </c>
      <c r="M97" s="180">
        <v>2025</v>
      </c>
      <c r="N97" s="180">
        <v>79</v>
      </c>
      <c r="O97" s="180">
        <v>13</v>
      </c>
      <c r="P97" s="180">
        <v>92</v>
      </c>
      <c r="Q97" s="14"/>
      <c r="R97" s="14"/>
    </row>
    <row r="98" spans="1:23" s="19" customFormat="1" ht="13.5" customHeight="1" x14ac:dyDescent="0.3">
      <c r="A98" s="165"/>
      <c r="B98" s="742"/>
      <c r="D98" s="742"/>
      <c r="E98" s="742"/>
      <c r="F98" s="742"/>
      <c r="G98" s="742"/>
      <c r="H98" s="742"/>
      <c r="I98" s="742"/>
      <c r="K98" s="742"/>
      <c r="L98" s="742"/>
      <c r="M98" s="742"/>
      <c r="N98" s="742"/>
      <c r="O98" s="742"/>
      <c r="P98" s="742"/>
    </row>
    <row r="99" spans="1:23" s="19" customFormat="1" ht="12.75" customHeight="1" x14ac:dyDescent="0.3">
      <c r="A99" s="27"/>
      <c r="D99" s="846"/>
      <c r="E99" s="846"/>
      <c r="F99" s="846"/>
      <c r="G99" s="846"/>
      <c r="H99" s="846"/>
      <c r="I99" s="846"/>
      <c r="K99" s="350"/>
      <c r="L99" s="350"/>
      <c r="M99" s="350"/>
      <c r="N99" s="350"/>
      <c r="O99" s="350"/>
      <c r="P99" s="350"/>
    </row>
    <row r="100" spans="1:23" s="19" customFormat="1" ht="14.25" customHeight="1" thickBot="1" x14ac:dyDescent="0.35">
      <c r="A100" s="410" t="s">
        <v>131</v>
      </c>
      <c r="B100" s="303" t="s">
        <v>80</v>
      </c>
      <c r="D100" s="375" t="s">
        <v>981</v>
      </c>
      <c r="E100" s="303" t="s">
        <v>982</v>
      </c>
      <c r="F100" s="375" t="s">
        <v>983</v>
      </c>
      <c r="G100" s="375" t="s">
        <v>984</v>
      </c>
      <c r="H100" s="303" t="s">
        <v>985</v>
      </c>
      <c r="I100" s="375" t="s">
        <v>986</v>
      </c>
      <c r="K100" s="375" t="s">
        <v>987</v>
      </c>
      <c r="L100" s="375" t="s">
        <v>988</v>
      </c>
      <c r="M100" s="375" t="s">
        <v>989</v>
      </c>
      <c r="N100" s="375" t="s">
        <v>990</v>
      </c>
      <c r="O100" s="375" t="s">
        <v>991</v>
      </c>
      <c r="P100" s="375" t="s">
        <v>992</v>
      </c>
    </row>
    <row r="101" spans="1:23" s="19" customFormat="1" ht="11.5" x14ac:dyDescent="0.3">
      <c r="A101" s="406" t="s">
        <v>1029</v>
      </c>
      <c r="B101" s="749">
        <v>0.19907751414871755</v>
      </c>
      <c r="D101" s="749">
        <v>0.27797631108736898</v>
      </c>
      <c r="E101" s="749">
        <v>0.21310802701317919</v>
      </c>
      <c r="F101" s="749">
        <v>0.24993333156942465</v>
      </c>
      <c r="G101" s="749">
        <v>3.9949709700659704E-2</v>
      </c>
      <c r="H101" s="749">
        <v>6.8195769096900907E-2</v>
      </c>
      <c r="I101" s="749">
        <v>4.3677258877096135E-2</v>
      </c>
      <c r="K101" s="749">
        <v>0.30451766810794695</v>
      </c>
      <c r="L101" s="749">
        <v>0.24570610687022898</v>
      </c>
      <c r="M101" s="749">
        <v>0.30105806741320762</v>
      </c>
      <c r="N101" s="749">
        <v>3.8899900891972247E-2</v>
      </c>
      <c r="O101" s="749">
        <v>5.1094890510948912E-2</v>
      </c>
      <c r="P101" s="749">
        <v>3.9675174013921115E-2</v>
      </c>
      <c r="Q101" s="25"/>
      <c r="R101" s="25"/>
    </row>
    <row r="102" spans="1:23" s="19" customFormat="1" ht="11.5" x14ac:dyDescent="0.3">
      <c r="A102" s="406" t="s">
        <v>1039</v>
      </c>
      <c r="B102" s="749">
        <v>0.10798896116486087</v>
      </c>
      <c r="D102" s="749">
        <v>0.13088768950209073</v>
      </c>
      <c r="E102" s="749">
        <v>0.12193559887071287</v>
      </c>
      <c r="F102" s="749">
        <v>0.12701764271728058</v>
      </c>
      <c r="G102" s="749">
        <v>3.5174956561047618E-2</v>
      </c>
      <c r="H102" s="749">
        <v>3.8048273957867799E-2</v>
      </c>
      <c r="I102" s="749">
        <v>3.555413978607707E-2</v>
      </c>
      <c r="K102" s="749">
        <v>0.18345012673326372</v>
      </c>
      <c r="L102" s="749">
        <v>0.14503816793893129</v>
      </c>
      <c r="M102" s="749">
        <v>0.18119053633072324</v>
      </c>
      <c r="N102" s="749">
        <v>2.8741328047571853E-2</v>
      </c>
      <c r="O102" s="749">
        <v>3.2846715328467155E-2</v>
      </c>
      <c r="P102" s="749">
        <v>2.9002320185614848E-2</v>
      </c>
      <c r="Q102" s="25"/>
      <c r="R102" s="25"/>
    </row>
    <row r="103" spans="1:23" s="27" customFormat="1" ht="13.5" x14ac:dyDescent="0.3">
      <c r="A103" s="736" t="s">
        <v>1031</v>
      </c>
      <c r="B103" s="750">
        <v>0.30706647531355541</v>
      </c>
      <c r="D103" s="750">
        <v>0.40886400058945971</v>
      </c>
      <c r="E103" s="750">
        <v>0.33504362588386594</v>
      </c>
      <c r="F103" s="750">
        <v>0.37695097428663316</v>
      </c>
      <c r="G103" s="750">
        <v>7.5124666261707329E-2</v>
      </c>
      <c r="H103" s="750">
        <v>0.10624404305476878</v>
      </c>
      <c r="I103" s="750">
        <v>7.9231398663173358E-2</v>
      </c>
      <c r="K103" s="750">
        <v>0.48796779484121067</v>
      </c>
      <c r="L103" s="750">
        <v>0.3907442748091603</v>
      </c>
      <c r="M103" s="750">
        <v>0.48224860374393086</v>
      </c>
      <c r="N103" s="750">
        <v>6.7641228939544107E-2</v>
      </c>
      <c r="O103" s="750">
        <v>8.3941605839416053E-2</v>
      </c>
      <c r="P103" s="750">
        <v>6.8677494199535963E-2</v>
      </c>
      <c r="Q103" s="812"/>
      <c r="R103" s="812"/>
    </row>
    <row r="104" spans="1:23" s="19" customFormat="1" ht="11.5" x14ac:dyDescent="0.3">
      <c r="A104" s="406" t="s">
        <v>1032</v>
      </c>
      <c r="B104" s="749">
        <v>0.14557965438852147</v>
      </c>
      <c r="D104" s="749">
        <v>0.13011402361523017</v>
      </c>
      <c r="E104" s="749">
        <v>0.14775660385506656</v>
      </c>
      <c r="F104" s="749">
        <v>0.13774102536764857</v>
      </c>
      <c r="G104" s="749">
        <v>0.20113294438401447</v>
      </c>
      <c r="H104" s="749">
        <v>6.7361208378103984E-2</v>
      </c>
      <c r="I104" s="749">
        <v>0.18347948280258727</v>
      </c>
      <c r="K104" s="749">
        <v>0.10234083793052035</v>
      </c>
      <c r="L104" s="749">
        <v>0.11307251908396947</v>
      </c>
      <c r="M104" s="749">
        <v>0.10297213100951419</v>
      </c>
      <c r="N104" s="749">
        <v>0.13280475718533202</v>
      </c>
      <c r="O104" s="749">
        <v>6.569343065693431E-2</v>
      </c>
      <c r="P104" s="749">
        <v>0.128538283062645</v>
      </c>
      <c r="Q104" s="25"/>
      <c r="R104" s="25"/>
    </row>
    <row r="105" spans="1:23" s="19" customFormat="1" ht="13.5" customHeight="1" x14ac:dyDescent="0.3">
      <c r="A105" s="406" t="s">
        <v>1033</v>
      </c>
      <c r="B105" s="749">
        <v>0.13473938661447499</v>
      </c>
      <c r="D105" s="749">
        <v>7.6233720780297304E-2</v>
      </c>
      <c r="E105" s="749">
        <v>8.4099066156571589E-2</v>
      </c>
      <c r="F105" s="749">
        <v>7.96339605498117E-2</v>
      </c>
      <c r="G105" s="749">
        <v>0.25129610532709884</v>
      </c>
      <c r="H105" s="749">
        <v>0.54310563752639973</v>
      </c>
      <c r="I105" s="749">
        <v>0.28980534890569315</v>
      </c>
      <c r="K105" s="749">
        <v>4.0226628895184129E-2</v>
      </c>
      <c r="L105" s="749">
        <v>0.10162213740458015</v>
      </c>
      <c r="M105" s="749">
        <v>4.3838230754118607E-2</v>
      </c>
      <c r="N105" s="749">
        <v>0.38404360753221012</v>
      </c>
      <c r="O105" s="749">
        <v>0.5948905109489051</v>
      </c>
      <c r="P105" s="749">
        <v>0.39744779582366591</v>
      </c>
      <c r="Q105" s="25"/>
      <c r="R105" s="25"/>
    </row>
    <row r="106" spans="1:23" s="19" customFormat="1" ht="13.5" customHeight="1" x14ac:dyDescent="0.3">
      <c r="A106" s="406" t="s">
        <v>1034</v>
      </c>
      <c r="B106" s="749">
        <v>0.18579340171166747</v>
      </c>
      <c r="D106" s="749">
        <v>0.19737690423121557</v>
      </c>
      <c r="E106" s="749">
        <v>0.20261112617598565</v>
      </c>
      <c r="F106" s="749">
        <v>0.19963969229296696</v>
      </c>
      <c r="G106" s="749">
        <v>0.15142183107544957</v>
      </c>
      <c r="H106" s="749">
        <v>6.5159950041252523E-2</v>
      </c>
      <c r="I106" s="749">
        <v>0.14003810497420993</v>
      </c>
      <c r="K106" s="749">
        <v>0.22144028626807813</v>
      </c>
      <c r="L106" s="749">
        <v>0.22566793893129775</v>
      </c>
      <c r="M106" s="749">
        <v>0.22168897869832449</v>
      </c>
      <c r="N106" s="749">
        <v>0.14172447968285432</v>
      </c>
      <c r="O106" s="749">
        <v>0.12043795620437957</v>
      </c>
      <c r="P106" s="749">
        <v>0.14037122969837587</v>
      </c>
      <c r="Q106" s="25"/>
      <c r="R106" s="25"/>
    </row>
    <row r="107" spans="1:23" s="19" customFormat="1" ht="12.75" customHeight="1" x14ac:dyDescent="0.3">
      <c r="A107" s="406" t="s">
        <v>1035</v>
      </c>
      <c r="B107" s="749">
        <v>0.18312056414218555</v>
      </c>
      <c r="D107" s="749">
        <v>0.16331718459299649</v>
      </c>
      <c r="E107" s="749">
        <v>0.17208746919015638</v>
      </c>
      <c r="F107" s="749">
        <v>0.16710863545123517</v>
      </c>
      <c r="G107" s="749">
        <v>0.25406489708853069</v>
      </c>
      <c r="H107" s="749">
        <v>0.18435593857936283</v>
      </c>
      <c r="I107" s="749">
        <v>0.2448656113674689</v>
      </c>
      <c r="K107" s="749">
        <v>0.11948710302668854</v>
      </c>
      <c r="L107" s="749">
        <v>0.14408396946564886</v>
      </c>
      <c r="M107" s="749">
        <v>0.12093401813027981</v>
      </c>
      <c r="N107" s="749">
        <v>0.24653121902874134</v>
      </c>
      <c r="O107" s="749">
        <v>0.13503649635036497</v>
      </c>
      <c r="P107" s="749">
        <v>0.23944315545243619</v>
      </c>
      <c r="Q107" s="25"/>
      <c r="R107" s="25"/>
    </row>
    <row r="108" spans="1:23" s="19" customFormat="1" ht="14.25" customHeight="1" thickBot="1" x14ac:dyDescent="0.35">
      <c r="A108" s="744" t="s">
        <v>867</v>
      </c>
      <c r="B108" s="751">
        <v>4.370051782942979E-2</v>
      </c>
      <c r="D108" s="751">
        <v>2.4094166190800747E-2</v>
      </c>
      <c r="E108" s="751">
        <v>5.8402108739201514E-2</v>
      </c>
      <c r="F108" s="751">
        <v>3.8925712052058893E-2</v>
      </c>
      <c r="G108" s="751">
        <v>6.6959555863199086E-2</v>
      </c>
      <c r="H108" s="751">
        <v>3.3773222420067105E-2</v>
      </c>
      <c r="I108" s="751">
        <v>6.2580053286954346E-2</v>
      </c>
      <c r="K108" s="751">
        <v>2.8537349038318175E-2</v>
      </c>
      <c r="L108" s="751">
        <v>2.4809160305343511E-2</v>
      </c>
      <c r="M108" s="751">
        <v>2.8318037663832056E-2</v>
      </c>
      <c r="N108" s="751">
        <v>2.725470763131814E-2</v>
      </c>
      <c r="O108" s="751">
        <v>0</v>
      </c>
      <c r="P108" s="751">
        <v>2.5522041763341066E-2</v>
      </c>
      <c r="Q108" s="25"/>
      <c r="R108" s="25"/>
    </row>
    <row r="109" spans="1:23" s="27" customFormat="1" ht="11.5" x14ac:dyDescent="0.3">
      <c r="A109" s="383" t="s">
        <v>80</v>
      </c>
      <c r="B109" s="745">
        <v>1</v>
      </c>
      <c r="D109" s="745">
        <v>1</v>
      </c>
      <c r="E109" s="745">
        <v>1</v>
      </c>
      <c r="F109" s="745">
        <v>1</v>
      </c>
      <c r="G109" s="745">
        <v>1</v>
      </c>
      <c r="H109" s="745">
        <v>1</v>
      </c>
      <c r="I109" s="745">
        <v>1</v>
      </c>
      <c r="K109" s="745">
        <v>1</v>
      </c>
      <c r="L109" s="745">
        <v>1</v>
      </c>
      <c r="M109" s="745">
        <v>1</v>
      </c>
      <c r="N109" s="745">
        <v>1</v>
      </c>
      <c r="O109" s="745">
        <v>1</v>
      </c>
      <c r="P109" s="745">
        <v>1</v>
      </c>
      <c r="Q109" s="812"/>
      <c r="R109" s="812"/>
    </row>
    <row r="110" spans="1:23" s="19" customFormat="1" ht="11.5" x14ac:dyDescent="0.3">
      <c r="B110" s="29"/>
      <c r="C110" s="29"/>
      <c r="D110" s="29"/>
      <c r="E110" s="29"/>
      <c r="F110" s="29"/>
      <c r="G110" s="29"/>
      <c r="H110" s="29"/>
      <c r="I110" s="29"/>
      <c r="J110" s="29"/>
      <c r="K110" s="29"/>
      <c r="L110" s="29"/>
      <c r="M110" s="29"/>
      <c r="N110" s="29"/>
      <c r="O110" s="25"/>
      <c r="P110" s="25"/>
      <c r="Q110" s="25"/>
      <c r="R110" s="25"/>
      <c r="S110" s="25"/>
      <c r="T110" s="25"/>
      <c r="U110" s="25"/>
      <c r="V110" s="25"/>
      <c r="W110" s="25"/>
    </row>
    <row r="111" spans="1:23" s="19" customFormat="1" ht="12" thickBot="1" x14ac:dyDescent="0.35">
      <c r="A111" s="98"/>
      <c r="B111" s="146"/>
      <c r="C111" s="146"/>
      <c r="D111" s="146"/>
      <c r="E111" s="146"/>
      <c r="F111" s="146"/>
      <c r="G111" s="146"/>
      <c r="H111" s="146"/>
      <c r="I111" s="146"/>
      <c r="J111" s="146"/>
      <c r="K111" s="146"/>
      <c r="L111" s="146"/>
      <c r="M111" s="146"/>
      <c r="N111" s="146"/>
      <c r="O111" s="98"/>
      <c r="P111" s="98"/>
    </row>
    <row r="112" spans="1:23" s="19" customFormat="1" x14ac:dyDescent="0.3">
      <c r="M112" s="813"/>
      <c r="N112" s="813"/>
      <c r="O112" s="813"/>
      <c r="P112" s="752"/>
      <c r="Q112" s="752"/>
      <c r="R112" s="813"/>
    </row>
    <row r="113" spans="1:18" s="19" customFormat="1" x14ac:dyDescent="0.3">
      <c r="M113" s="813"/>
      <c r="N113" s="813"/>
      <c r="O113" s="813"/>
      <c r="P113" s="752"/>
      <c r="Q113" s="752"/>
      <c r="R113" s="813"/>
    </row>
    <row r="114" spans="1:18" s="19" customFormat="1" ht="12.75" customHeight="1" x14ac:dyDescent="0.3">
      <c r="B114" s="846" t="s">
        <v>70</v>
      </c>
      <c r="C114" s="846"/>
      <c r="D114" s="846"/>
      <c r="E114" s="846"/>
      <c r="F114" s="846"/>
      <c r="M114" s="813"/>
      <c r="N114" s="813"/>
      <c r="O114" s="753"/>
      <c r="P114" s="753"/>
      <c r="Q114" s="753"/>
      <c r="R114" s="753"/>
    </row>
    <row r="115" spans="1:18" s="19" customFormat="1" ht="23.5" thickBot="1" x14ac:dyDescent="0.35">
      <c r="A115" s="754" t="s">
        <v>95</v>
      </c>
      <c r="B115" s="375" t="s">
        <v>994</v>
      </c>
      <c r="C115" s="353"/>
      <c r="D115" s="375" t="s">
        <v>78</v>
      </c>
      <c r="E115" s="375" t="s">
        <v>899</v>
      </c>
      <c r="F115" s="634" t="s">
        <v>997</v>
      </c>
    </row>
    <row r="116" spans="1:18" s="19" customFormat="1" ht="11.5" x14ac:dyDescent="0.3">
      <c r="A116" s="406" t="s">
        <v>1029</v>
      </c>
      <c r="B116" s="23">
        <v>48935.166399445872</v>
      </c>
      <c r="D116" s="23">
        <v>29985</v>
      </c>
      <c r="E116" s="23">
        <v>18950.166399441398</v>
      </c>
      <c r="F116" s="31">
        <v>0.24526712256062386</v>
      </c>
    </row>
    <row r="117" spans="1:18" s="19" customFormat="1" ht="13.5" x14ac:dyDescent="0.3">
      <c r="A117" s="406" t="s">
        <v>1030</v>
      </c>
      <c r="B117" s="23">
        <v>24998.124620763192</v>
      </c>
      <c r="D117" s="23">
        <v>13787</v>
      </c>
      <c r="E117" s="23">
        <v>11211.124620763405</v>
      </c>
      <c r="F117" s="31">
        <v>0.12529267899282964</v>
      </c>
    </row>
    <row r="118" spans="1:18" s="19" customFormat="1" ht="13.5" x14ac:dyDescent="0.3">
      <c r="A118" s="736" t="s">
        <v>1040</v>
      </c>
      <c r="B118" s="748">
        <v>73933.291020209057</v>
      </c>
      <c r="D118" s="748">
        <v>43772</v>
      </c>
      <c r="E118" s="748">
        <v>30161.291020204801</v>
      </c>
      <c r="F118" s="755">
        <v>0.37055980155345347</v>
      </c>
    </row>
    <row r="119" spans="1:18" s="19" customFormat="1" ht="11.5" x14ac:dyDescent="0.3">
      <c r="A119" s="406" t="s">
        <v>1041</v>
      </c>
      <c r="B119" s="23">
        <v>28493.609181830103</v>
      </c>
      <c r="D119" s="23">
        <v>14984</v>
      </c>
      <c r="E119" s="23">
        <v>13509.609181829894</v>
      </c>
      <c r="F119" s="31">
        <v>0.14281233823440267</v>
      </c>
    </row>
    <row r="120" spans="1:18" s="19" customFormat="1" ht="11.5" x14ac:dyDescent="0.3">
      <c r="A120" s="406" t="s">
        <v>1033</v>
      </c>
      <c r="B120" s="23">
        <v>16022.474594567442</v>
      </c>
      <c r="D120" s="23">
        <v>8433</v>
      </c>
      <c r="E120" s="23">
        <v>7589.4745945680024</v>
      </c>
      <c r="F120" s="31">
        <v>8.0305974808226155E-2</v>
      </c>
    </row>
    <row r="121" spans="1:18" s="19" customFormat="1" ht="11.5" x14ac:dyDescent="0.3">
      <c r="A121" s="406" t="s">
        <v>1034</v>
      </c>
      <c r="B121" s="23">
        <v>40148.651990243139</v>
      </c>
      <c r="D121" s="23">
        <v>21668</v>
      </c>
      <c r="E121" s="23">
        <v>18480.651990239607</v>
      </c>
      <c r="F121" s="31">
        <v>0.20122838181349897</v>
      </c>
    </row>
    <row r="122" spans="1:18" s="19" customFormat="1" ht="11.5" x14ac:dyDescent="0.3">
      <c r="A122" s="406" t="s">
        <v>1035</v>
      </c>
      <c r="B122" s="23">
        <v>33220.174760517883</v>
      </c>
      <c r="D122" s="23">
        <v>18623</v>
      </c>
      <c r="E122" s="23">
        <v>14597.174760517806</v>
      </c>
      <c r="F122" s="31">
        <v>0.16650227789080424</v>
      </c>
    </row>
    <row r="123" spans="1:18" s="19" customFormat="1" ht="14" thickBot="1" x14ac:dyDescent="0.35">
      <c r="A123" s="427" t="s">
        <v>1042</v>
      </c>
      <c r="B123" s="381">
        <v>7699.6379761515864</v>
      </c>
      <c r="D123" s="381">
        <v>2832</v>
      </c>
      <c r="E123" s="381">
        <v>4867.6379761516318</v>
      </c>
      <c r="F123" s="386">
        <v>3.859122569961445E-2</v>
      </c>
    </row>
    <row r="124" spans="1:18" s="19" customFormat="1" ht="11.5" x14ac:dyDescent="0.3">
      <c r="A124" s="739" t="s">
        <v>1002</v>
      </c>
      <c r="B124" s="206">
        <v>199517.83952351921</v>
      </c>
      <c r="C124" s="27"/>
      <c r="D124" s="206">
        <v>110312</v>
      </c>
      <c r="E124" s="206">
        <v>89205.83952351175</v>
      </c>
      <c r="F124" s="206"/>
      <c r="G124" s="589"/>
    </row>
    <row r="125" spans="1:18" s="19" customFormat="1" ht="14" x14ac:dyDescent="0.3">
      <c r="A125" s="440" t="s">
        <v>1038</v>
      </c>
      <c r="B125" s="180">
        <v>12479.178433425079</v>
      </c>
      <c r="C125" s="75"/>
      <c r="D125" s="180">
        <v>3535</v>
      </c>
      <c r="E125" s="180">
        <v>8944.1784334263139</v>
      </c>
      <c r="F125" s="180"/>
      <c r="G125" s="14"/>
    </row>
    <row r="126" spans="1:18" s="19" customFormat="1" ht="12" x14ac:dyDescent="0.3">
      <c r="A126" s="207"/>
      <c r="B126" s="180"/>
      <c r="C126" s="75"/>
      <c r="D126" s="180"/>
      <c r="E126" s="180"/>
      <c r="F126" s="180"/>
      <c r="G126" s="14"/>
    </row>
    <row r="127" spans="1:18" s="19" customFormat="1" ht="12" x14ac:dyDescent="0.3">
      <c r="A127" s="207"/>
      <c r="B127" s="756"/>
      <c r="C127" s="756"/>
      <c r="D127" s="756"/>
      <c r="E127" s="14"/>
    </row>
    <row r="128" spans="1:18" s="19" customFormat="1" ht="23.5" thickBot="1" x14ac:dyDescent="0.35">
      <c r="A128" s="754" t="s">
        <v>94</v>
      </c>
      <c r="B128" s="375" t="s">
        <v>994</v>
      </c>
      <c r="C128" s="353"/>
      <c r="D128" s="375" t="s">
        <v>78</v>
      </c>
      <c r="E128" s="375" t="s">
        <v>1043</v>
      </c>
      <c r="F128" s="634" t="s">
        <v>997</v>
      </c>
    </row>
    <row r="129" spans="1:21" s="19" customFormat="1" ht="11.5" x14ac:dyDescent="0.3">
      <c r="A129" s="406" t="s">
        <v>1029</v>
      </c>
      <c r="B129" s="23">
        <v>54804.999475327924</v>
      </c>
      <c r="D129" s="23">
        <v>33619</v>
      </c>
      <c r="E129" s="23">
        <v>21185.999475335881</v>
      </c>
      <c r="F129" s="31">
        <v>0.246</v>
      </c>
    </row>
    <row r="130" spans="1:21" s="19" customFormat="1" ht="13.5" x14ac:dyDescent="0.3">
      <c r="A130" s="406" t="s">
        <v>1030</v>
      </c>
      <c r="B130" s="23">
        <v>27454.553046342378</v>
      </c>
      <c r="D130" s="23">
        <v>15429</v>
      </c>
      <c r="E130" s="23">
        <v>12025.553046338311</v>
      </c>
      <c r="F130" s="31">
        <v>0.123</v>
      </c>
    </row>
    <row r="131" spans="1:21" s="19" customFormat="1" ht="13.5" x14ac:dyDescent="0.3">
      <c r="A131" s="736" t="s">
        <v>1040</v>
      </c>
      <c r="B131" s="748">
        <v>82259.552521670295</v>
      </c>
      <c r="D131" s="748">
        <v>49048</v>
      </c>
      <c r="E131" s="748">
        <v>33211.552521674195</v>
      </c>
      <c r="F131" s="755">
        <v>0.37</v>
      </c>
    </row>
    <row r="132" spans="1:21" s="19" customFormat="1" ht="11.5" x14ac:dyDescent="0.3">
      <c r="A132" s="406" t="s">
        <v>1041</v>
      </c>
      <c r="B132" s="23">
        <v>34157.809290134901</v>
      </c>
      <c r="D132" s="23">
        <v>18411</v>
      </c>
      <c r="E132" s="23">
        <v>15746.809290131028</v>
      </c>
      <c r="F132" s="31">
        <v>0.153</v>
      </c>
    </row>
    <row r="133" spans="1:21" s="19" customFormat="1" ht="11.5" x14ac:dyDescent="0.3">
      <c r="A133" s="406" t="s">
        <v>1033</v>
      </c>
      <c r="B133" s="23">
        <v>17711.649723191931</v>
      </c>
      <c r="D133" s="23">
        <v>9578</v>
      </c>
      <c r="E133" s="23">
        <v>8133.6497231910971</v>
      </c>
      <c r="F133" s="31">
        <v>0.08</v>
      </c>
    </row>
    <row r="134" spans="1:21" s="19" customFormat="1" ht="11.5" x14ac:dyDescent="0.3">
      <c r="A134" s="406" t="s">
        <v>1034</v>
      </c>
      <c r="B134" s="23">
        <v>43722.833047519838</v>
      </c>
      <c r="D134" s="23">
        <v>23894</v>
      </c>
      <c r="E134" s="23">
        <v>19828.833047523636</v>
      </c>
      <c r="F134" s="31">
        <v>0.19600000000000001</v>
      </c>
    </row>
    <row r="135" spans="1:21" s="19" customFormat="1" ht="11.5" x14ac:dyDescent="0.3">
      <c r="A135" s="406" t="s">
        <v>1035</v>
      </c>
      <c r="B135" s="23">
        <v>36204.446707018469</v>
      </c>
      <c r="D135" s="23">
        <v>20403</v>
      </c>
      <c r="E135" s="23">
        <v>15801.446707015426</v>
      </c>
      <c r="F135" s="31">
        <v>0.16300000000000001</v>
      </c>
    </row>
    <row r="136" spans="1:21" s="19" customFormat="1" ht="14" thickBot="1" x14ac:dyDescent="0.35">
      <c r="A136" s="427" t="s">
        <v>1042</v>
      </c>
      <c r="B136" s="381">
        <v>8512.8725926393436</v>
      </c>
      <c r="D136" s="381">
        <v>3081</v>
      </c>
      <c r="E136" s="381">
        <v>5431.8725926392844</v>
      </c>
      <c r="F136" s="386">
        <v>3.7999999999999999E-2</v>
      </c>
    </row>
    <row r="137" spans="1:21" s="19" customFormat="1" ht="11.5" x14ac:dyDescent="0.3">
      <c r="A137" s="739" t="s">
        <v>1002</v>
      </c>
      <c r="B137" s="206">
        <v>222569.16388200744</v>
      </c>
      <c r="C137" s="27"/>
      <c r="D137" s="206">
        <v>124415</v>
      </c>
      <c r="E137" s="206">
        <v>98154.163882100343</v>
      </c>
      <c r="F137" s="206"/>
    </row>
    <row r="138" spans="1:21" s="19" customFormat="1" ht="14" x14ac:dyDescent="0.3">
      <c r="A138" s="440" t="s">
        <v>1038</v>
      </c>
      <c r="B138" s="180">
        <v>14677.034469758275</v>
      </c>
      <c r="C138" s="75"/>
      <c r="D138" s="180">
        <v>4294</v>
      </c>
      <c r="E138" s="180">
        <v>10383.034469757888</v>
      </c>
      <c r="F138" s="180"/>
    </row>
    <row r="139" spans="1:21" s="19" customFormat="1" ht="11.5" x14ac:dyDescent="0.3">
      <c r="B139" s="208"/>
      <c r="D139" s="209"/>
      <c r="E139" s="208"/>
      <c r="F139" s="757"/>
    </row>
    <row r="140" spans="1:21" s="19" customFormat="1" x14ac:dyDescent="0.3">
      <c r="A140" s="210"/>
      <c r="B140" s="756"/>
      <c r="C140" s="756"/>
      <c r="D140" s="756"/>
      <c r="E140" s="141"/>
      <c r="M140" s="12"/>
      <c r="N140" s="12"/>
      <c r="O140" s="12"/>
      <c r="P140" s="12"/>
      <c r="Q140" s="12"/>
      <c r="R140" s="12"/>
      <c r="S140" s="12"/>
      <c r="T140" s="12"/>
      <c r="U140" s="12"/>
    </row>
    <row r="141" spans="1:21" s="19" customFormat="1" ht="23.5" thickBot="1" x14ac:dyDescent="0.35">
      <c r="A141" s="758" t="s">
        <v>93</v>
      </c>
      <c r="B141" s="375" t="s">
        <v>994</v>
      </c>
      <c r="C141" s="353"/>
      <c r="D141" s="375" t="s">
        <v>78</v>
      </c>
      <c r="E141" s="375" t="s">
        <v>899</v>
      </c>
      <c r="F141" s="634" t="s">
        <v>997</v>
      </c>
    </row>
    <row r="142" spans="1:21" s="19" customFormat="1" ht="11.5" x14ac:dyDescent="0.3">
      <c r="A142" s="406" t="s">
        <v>1029</v>
      </c>
      <c r="B142" s="23">
        <v>54269</v>
      </c>
      <c r="D142" s="23">
        <v>33570</v>
      </c>
      <c r="E142" s="23">
        <v>20669</v>
      </c>
      <c r="F142" s="31">
        <v>0.23131185692243431</v>
      </c>
    </row>
    <row r="143" spans="1:21" s="19" customFormat="1" ht="13.5" x14ac:dyDescent="0.3">
      <c r="A143" s="406" t="s">
        <v>1030</v>
      </c>
      <c r="B143" s="23">
        <v>27776</v>
      </c>
      <c r="D143" s="23">
        <v>15975</v>
      </c>
      <c r="E143" s="23">
        <v>11801</v>
      </c>
      <c r="F143" s="31">
        <v>0.11839020689302429</v>
      </c>
    </row>
    <row r="144" spans="1:21" s="19" customFormat="1" ht="13.5" x14ac:dyDescent="0.3">
      <c r="A144" s="736" t="s">
        <v>1040</v>
      </c>
      <c r="B144" s="748">
        <v>82045</v>
      </c>
      <c r="D144" s="748">
        <v>49545</v>
      </c>
      <c r="E144" s="748">
        <v>32470</v>
      </c>
      <c r="F144" s="755">
        <v>0.3497020638154586</v>
      </c>
    </row>
    <row r="145" spans="1:6" s="19" customFormat="1" ht="11.5" x14ac:dyDescent="0.3">
      <c r="A145" s="406" t="s">
        <v>1041</v>
      </c>
      <c r="B145" s="23">
        <v>43881</v>
      </c>
      <c r="D145" s="23">
        <v>23284</v>
      </c>
      <c r="E145" s="23">
        <v>20597</v>
      </c>
      <c r="F145" s="31">
        <v>0.18703487430417623</v>
      </c>
    </row>
    <row r="146" spans="1:6" s="19" customFormat="1" ht="11.5" x14ac:dyDescent="0.3">
      <c r="A146" s="406" t="s">
        <v>1033</v>
      </c>
      <c r="B146" s="23">
        <v>18049</v>
      </c>
      <c r="D146" s="23">
        <v>9721</v>
      </c>
      <c r="E146" s="23">
        <v>8328</v>
      </c>
      <c r="F146" s="31">
        <v>7.6930617951187913E-2</v>
      </c>
    </row>
    <row r="147" spans="1:6" s="19" customFormat="1" ht="11.5" x14ac:dyDescent="0.3">
      <c r="A147" s="406" t="s">
        <v>1034</v>
      </c>
      <c r="B147" s="23">
        <v>45801</v>
      </c>
      <c r="D147" s="23">
        <v>25750</v>
      </c>
      <c r="E147" s="23">
        <v>20051</v>
      </c>
      <c r="F147" s="31">
        <v>0.19521852915853274</v>
      </c>
    </row>
    <row r="148" spans="1:6" s="19" customFormat="1" ht="11.5" x14ac:dyDescent="0.3">
      <c r="A148" s="406" t="s">
        <v>1035</v>
      </c>
      <c r="B148" s="23">
        <v>35081</v>
      </c>
      <c r="D148" s="23">
        <v>19720</v>
      </c>
      <c r="E148" s="23">
        <v>15361</v>
      </c>
      <c r="F148" s="31">
        <v>0.14952645622170885</v>
      </c>
    </row>
    <row r="149" spans="1:6" s="19" customFormat="1" ht="14" thickBot="1" x14ac:dyDescent="0.35">
      <c r="A149" s="427" t="s">
        <v>1042</v>
      </c>
      <c r="B149" s="381">
        <v>9756</v>
      </c>
      <c r="D149" s="381">
        <v>3342</v>
      </c>
      <c r="E149" s="381">
        <v>6414</v>
      </c>
      <c r="F149" s="386">
        <v>4.1583196228699056E-2</v>
      </c>
    </row>
    <row r="150" spans="1:6" s="19" customFormat="1" ht="11.5" x14ac:dyDescent="0.3">
      <c r="A150" s="739" t="s">
        <v>1002</v>
      </c>
      <c r="B150" s="206">
        <v>234614</v>
      </c>
      <c r="C150" s="27"/>
      <c r="D150" s="206">
        <v>131362</v>
      </c>
      <c r="E150" s="206">
        <v>103252</v>
      </c>
      <c r="F150" s="206"/>
    </row>
    <row r="151" spans="1:6" s="19" customFormat="1" ht="14" x14ac:dyDescent="0.3">
      <c r="A151" s="440" t="s">
        <v>1038</v>
      </c>
      <c r="B151" s="180">
        <v>15624</v>
      </c>
      <c r="C151" s="75"/>
      <c r="D151" s="180">
        <v>4797</v>
      </c>
      <c r="E151" s="180">
        <v>10827</v>
      </c>
      <c r="F151" s="180"/>
    </row>
    <row r="152" spans="1:6" s="19" customFormat="1" ht="12" x14ac:dyDescent="0.3">
      <c r="A152" s="207"/>
      <c r="B152" s="756"/>
      <c r="D152" s="756"/>
      <c r="E152" s="756"/>
      <c r="F152" s="29"/>
    </row>
    <row r="153" spans="1:6" s="19" customFormat="1" ht="12" x14ac:dyDescent="0.3">
      <c r="A153" s="207"/>
      <c r="B153" s="756"/>
      <c r="D153" s="756"/>
      <c r="E153" s="756"/>
      <c r="F153" s="29"/>
    </row>
    <row r="154" spans="1:6" s="19" customFormat="1" ht="23.5" thickBot="1" x14ac:dyDescent="0.35">
      <c r="A154" s="758" t="s">
        <v>92</v>
      </c>
      <c r="B154" s="375" t="s">
        <v>994</v>
      </c>
      <c r="C154" s="353"/>
      <c r="D154" s="375" t="s">
        <v>78</v>
      </c>
      <c r="E154" s="375" t="s">
        <v>899</v>
      </c>
      <c r="F154" s="634" t="s">
        <v>997</v>
      </c>
    </row>
    <row r="155" spans="1:6" s="19" customFormat="1" ht="11.5" x14ac:dyDescent="0.3">
      <c r="A155" s="406" t="s">
        <v>1029</v>
      </c>
      <c r="B155" s="23">
        <v>51037</v>
      </c>
      <c r="D155" s="23">
        <v>30499</v>
      </c>
      <c r="E155" s="23">
        <v>20538</v>
      </c>
      <c r="F155" s="31">
        <v>0.20736295525832507</v>
      </c>
    </row>
    <row r="156" spans="1:6" s="19" customFormat="1" ht="13.5" x14ac:dyDescent="0.3">
      <c r="A156" s="406" t="s">
        <v>1030</v>
      </c>
      <c r="B156" s="23">
        <v>26375</v>
      </c>
      <c r="D156" s="23">
        <v>15262</v>
      </c>
      <c r="E156" s="23">
        <v>11113</v>
      </c>
      <c r="F156" s="31">
        <v>0.10716143082348735</v>
      </c>
    </row>
    <row r="157" spans="1:6" s="19" customFormat="1" ht="13.5" x14ac:dyDescent="0.3">
      <c r="A157" s="736" t="s">
        <v>1040</v>
      </c>
      <c r="B157" s="748">
        <v>77412</v>
      </c>
      <c r="D157" s="748">
        <v>45761</v>
      </c>
      <c r="E157" s="748">
        <v>31651</v>
      </c>
      <c r="F157" s="755">
        <v>0.31452438608181243</v>
      </c>
    </row>
    <row r="158" spans="1:6" s="19" customFormat="1" ht="11.5" x14ac:dyDescent="0.3">
      <c r="A158" s="406" t="s">
        <v>1041</v>
      </c>
      <c r="B158" s="23">
        <v>56567</v>
      </c>
      <c r="D158" s="23">
        <v>29318</v>
      </c>
      <c r="E158" s="23">
        <v>27249</v>
      </c>
      <c r="F158" s="31">
        <v>0.22983130454567616</v>
      </c>
    </row>
    <row r="159" spans="1:6" s="19" customFormat="1" ht="11.5" x14ac:dyDescent="0.3">
      <c r="A159" s="406" t="s">
        <v>1033</v>
      </c>
      <c r="B159" s="23">
        <v>18120</v>
      </c>
      <c r="D159" s="23">
        <v>9695</v>
      </c>
      <c r="E159" s="23">
        <v>8425</v>
      </c>
      <c r="F159" s="31">
        <v>7.3621426597975007E-2</v>
      </c>
    </row>
    <row r="160" spans="1:6" s="19" customFormat="1" ht="13.5" customHeight="1" x14ac:dyDescent="0.3">
      <c r="A160" s="406" t="s">
        <v>1034</v>
      </c>
      <c r="B160" s="23">
        <v>46388</v>
      </c>
      <c r="D160" s="23">
        <v>25858</v>
      </c>
      <c r="E160" s="23">
        <v>20530</v>
      </c>
      <c r="F160" s="31">
        <v>0.1884741024849263</v>
      </c>
    </row>
    <row r="161" spans="1:14" s="19" customFormat="1" ht="11.5" x14ac:dyDescent="0.3">
      <c r="A161" s="406" t="s">
        <v>1035</v>
      </c>
      <c r="B161" s="23">
        <v>33282</v>
      </c>
      <c r="D161" s="23">
        <v>19147</v>
      </c>
      <c r="E161" s="23">
        <v>14135</v>
      </c>
      <c r="F161" s="31">
        <v>0.13522452097316801</v>
      </c>
    </row>
    <row r="162" spans="1:14" s="19" customFormat="1" ht="12.75" customHeight="1" thickBot="1" x14ac:dyDescent="0.35">
      <c r="A162" s="427" t="s">
        <v>1042</v>
      </c>
      <c r="B162" s="381">
        <v>14355</v>
      </c>
      <c r="D162" s="381">
        <v>4399</v>
      </c>
      <c r="E162" s="381">
        <v>9956</v>
      </c>
      <c r="F162" s="386">
        <v>5.8324259316442119E-2</v>
      </c>
    </row>
    <row r="163" spans="1:14" s="19" customFormat="1" ht="11.5" x14ac:dyDescent="0.3">
      <c r="A163" s="739" t="s">
        <v>1002</v>
      </c>
      <c r="B163" s="206">
        <v>246124</v>
      </c>
      <c r="C163" s="27"/>
      <c r="D163" s="206">
        <v>134178</v>
      </c>
      <c r="E163" s="206">
        <v>111946</v>
      </c>
      <c r="F163" s="206"/>
    </row>
    <row r="164" spans="1:14" s="19" customFormat="1" ht="13.5" customHeight="1" x14ac:dyDescent="0.3">
      <c r="A164" s="440" t="s">
        <v>1038</v>
      </c>
      <c r="B164" s="180">
        <v>19591</v>
      </c>
      <c r="C164" s="75"/>
      <c r="D164" s="180">
        <v>3549</v>
      </c>
      <c r="E164" s="180">
        <v>16042</v>
      </c>
      <c r="F164" s="180"/>
    </row>
    <row r="165" spans="1:14" s="19" customFormat="1" ht="11.5" x14ac:dyDescent="0.3">
      <c r="F165" s="84"/>
    </row>
    <row r="166" spans="1:14" s="19" customFormat="1" ht="11.5" x14ac:dyDescent="0.3">
      <c r="F166" s="84"/>
    </row>
    <row r="167" spans="1:14" s="19" customFormat="1" ht="23.5" thickBot="1" x14ac:dyDescent="0.35">
      <c r="A167" s="758" t="s">
        <v>91</v>
      </c>
      <c r="B167" s="375" t="s">
        <v>994</v>
      </c>
      <c r="C167" s="353"/>
      <c r="D167" s="375" t="s">
        <v>78</v>
      </c>
      <c r="E167" s="375" t="s">
        <v>899</v>
      </c>
      <c r="F167" s="634" t="s">
        <v>997</v>
      </c>
      <c r="M167" s="353"/>
      <c r="N167" s="353"/>
    </row>
    <row r="168" spans="1:14" s="19" customFormat="1" ht="11.5" x14ac:dyDescent="0.3">
      <c r="A168" s="406" t="s">
        <v>1029</v>
      </c>
      <c r="B168" s="23">
        <v>44704</v>
      </c>
      <c r="D168" s="23">
        <v>26096</v>
      </c>
      <c r="E168" s="23">
        <v>18608</v>
      </c>
      <c r="F168" s="31">
        <v>0.192</v>
      </c>
      <c r="L168" s="353"/>
      <c r="M168" s="353"/>
      <c r="N168" s="353"/>
    </row>
    <row r="169" spans="1:14" s="19" customFormat="1" ht="13.5" x14ac:dyDescent="0.3">
      <c r="A169" s="406" t="s">
        <v>1030</v>
      </c>
      <c r="B169" s="23">
        <v>23157</v>
      </c>
      <c r="D169" s="23">
        <v>13326</v>
      </c>
      <c r="E169" s="23">
        <v>9831</v>
      </c>
      <c r="F169" s="31">
        <v>9.9000000000000005E-2</v>
      </c>
      <c r="L169" s="353"/>
    </row>
    <row r="170" spans="1:14" s="19" customFormat="1" ht="13.5" x14ac:dyDescent="0.3">
      <c r="A170" s="736" t="s">
        <v>1040</v>
      </c>
      <c r="B170" s="748">
        <v>67860</v>
      </c>
      <c r="D170" s="748">
        <v>39422</v>
      </c>
      <c r="E170" s="748">
        <v>28438</v>
      </c>
      <c r="F170" s="755">
        <v>0.29199999999999998</v>
      </c>
      <c r="L170" s="353"/>
    </row>
    <row r="171" spans="1:14" s="19" customFormat="1" ht="13.5" customHeight="1" x14ac:dyDescent="0.3">
      <c r="A171" s="406" t="s">
        <v>1041</v>
      </c>
      <c r="B171" s="23">
        <v>54404</v>
      </c>
      <c r="D171" s="23">
        <v>29633</v>
      </c>
      <c r="E171" s="23">
        <v>24771</v>
      </c>
      <c r="F171" s="31">
        <v>0.23400000000000001</v>
      </c>
      <c r="L171" s="353"/>
    </row>
    <row r="172" spans="1:14" s="19" customFormat="1" ht="11.5" x14ac:dyDescent="0.3">
      <c r="A172" s="406" t="s">
        <v>1033</v>
      </c>
      <c r="B172" s="23">
        <v>19404</v>
      </c>
      <c r="D172" s="23">
        <v>9528</v>
      </c>
      <c r="E172" s="23">
        <v>9876</v>
      </c>
      <c r="F172" s="31">
        <v>8.3000000000000004E-2</v>
      </c>
      <c r="L172" s="353"/>
    </row>
    <row r="173" spans="1:14" s="19" customFormat="1" ht="13.5" customHeight="1" x14ac:dyDescent="0.3">
      <c r="A173" s="406" t="s">
        <v>1034</v>
      </c>
      <c r="B173" s="23">
        <v>45172</v>
      </c>
      <c r="D173" s="23">
        <v>25016</v>
      </c>
      <c r="E173" s="23">
        <v>20156</v>
      </c>
      <c r="F173" s="31">
        <v>0.19400000000000001</v>
      </c>
      <c r="L173" s="353"/>
    </row>
    <row r="174" spans="1:14" s="19" customFormat="1" ht="11.5" x14ac:dyDescent="0.3">
      <c r="A174" s="406" t="s">
        <v>1035</v>
      </c>
      <c r="B174" s="23">
        <v>30165</v>
      </c>
      <c r="D174" s="23">
        <v>17275</v>
      </c>
      <c r="E174" s="23">
        <v>12890</v>
      </c>
      <c r="F174" s="31">
        <v>0.13</v>
      </c>
      <c r="L174" s="353"/>
    </row>
    <row r="175" spans="1:14" s="19" customFormat="1" ht="14" thickBot="1" x14ac:dyDescent="0.35">
      <c r="A175" s="427" t="s">
        <v>1042</v>
      </c>
      <c r="B175" s="381">
        <v>15725</v>
      </c>
      <c r="D175" s="381">
        <v>5602</v>
      </c>
      <c r="E175" s="381">
        <v>10123</v>
      </c>
      <c r="F175" s="386">
        <v>6.8000000000000005E-2</v>
      </c>
      <c r="L175" s="353"/>
    </row>
    <row r="176" spans="1:14" s="19" customFormat="1" ht="13.5" customHeight="1" x14ac:dyDescent="0.3">
      <c r="A176" s="739" t="s">
        <v>1002</v>
      </c>
      <c r="B176" s="206">
        <v>232730</v>
      </c>
      <c r="C176" s="27"/>
      <c r="D176" s="206">
        <v>126476</v>
      </c>
      <c r="E176" s="206">
        <v>106254</v>
      </c>
      <c r="F176" s="206"/>
    </row>
    <row r="177" spans="1:14" s="19" customFormat="1" ht="14" x14ac:dyDescent="0.3">
      <c r="A177" s="440" t="s">
        <v>1038</v>
      </c>
      <c r="B177" s="180">
        <v>26308</v>
      </c>
      <c r="C177" s="75"/>
      <c r="D177" s="180">
        <v>3014</v>
      </c>
      <c r="E177" s="180">
        <v>23294</v>
      </c>
      <c r="F177" s="180"/>
    </row>
    <row r="178" spans="1:14" s="19" customFormat="1" ht="14.25" customHeight="1" x14ac:dyDescent="0.3">
      <c r="D178" s="30"/>
      <c r="E178" s="30"/>
      <c r="F178" s="84"/>
    </row>
    <row r="179" spans="1:14" s="19" customFormat="1" ht="11.5" x14ac:dyDescent="0.3">
      <c r="A179" s="210"/>
      <c r="F179" s="84"/>
    </row>
    <row r="180" spans="1:14" s="19" customFormat="1" ht="23.5" thickBot="1" x14ac:dyDescent="0.35">
      <c r="A180" s="758" t="s">
        <v>90</v>
      </c>
      <c r="B180" s="375" t="s">
        <v>994</v>
      </c>
      <c r="C180" s="353"/>
      <c r="D180" s="375" t="s">
        <v>78</v>
      </c>
      <c r="E180" s="375" t="s">
        <v>899</v>
      </c>
      <c r="F180" s="634" t="s">
        <v>997</v>
      </c>
    </row>
    <row r="181" spans="1:14" s="19" customFormat="1" ht="11.5" x14ac:dyDescent="0.3">
      <c r="A181" s="406" t="s">
        <v>1029</v>
      </c>
      <c r="B181" s="23">
        <v>54191</v>
      </c>
      <c r="D181" s="23">
        <v>33379</v>
      </c>
      <c r="E181" s="23">
        <v>20812</v>
      </c>
      <c r="F181" s="31">
        <v>0.20399999999999999</v>
      </c>
    </row>
    <row r="182" spans="1:14" s="19" customFormat="1" ht="13.5" x14ac:dyDescent="0.3">
      <c r="A182" s="406" t="s">
        <v>1030</v>
      </c>
      <c r="B182" s="23">
        <v>26846</v>
      </c>
      <c r="D182" s="23">
        <v>16650</v>
      </c>
      <c r="E182" s="23">
        <v>10196</v>
      </c>
      <c r="F182" s="31">
        <v>0.10100000000000001</v>
      </c>
      <c r="L182" s="24"/>
    </row>
    <row r="183" spans="1:14" s="19" customFormat="1" ht="13.5" x14ac:dyDescent="0.3">
      <c r="A183" s="736" t="s">
        <v>1040</v>
      </c>
      <c r="B183" s="748">
        <v>81037</v>
      </c>
      <c r="D183" s="748">
        <v>50029</v>
      </c>
      <c r="E183" s="748">
        <v>31008</v>
      </c>
      <c r="F183" s="755">
        <v>0.30499999999999999</v>
      </c>
      <c r="L183" s="24"/>
    </row>
    <row r="184" spans="1:14" s="19" customFormat="1" ht="11.5" x14ac:dyDescent="0.3">
      <c r="A184" s="406" t="s">
        <v>1041</v>
      </c>
      <c r="B184" s="23">
        <v>59179</v>
      </c>
      <c r="D184" s="23">
        <v>34053</v>
      </c>
      <c r="E184" s="23">
        <v>25126</v>
      </c>
      <c r="F184" s="31">
        <v>0.222</v>
      </c>
    </row>
    <row r="185" spans="1:14" s="19" customFormat="1" ht="11.5" x14ac:dyDescent="0.3">
      <c r="A185" s="406" t="s">
        <v>1033</v>
      </c>
      <c r="B185" s="23">
        <v>21844</v>
      </c>
      <c r="D185" s="23">
        <v>11186</v>
      </c>
      <c r="E185" s="23">
        <v>10658</v>
      </c>
      <c r="F185" s="31">
        <v>8.2000000000000003E-2</v>
      </c>
    </row>
    <row r="186" spans="1:14" s="19" customFormat="1" ht="11.5" x14ac:dyDescent="0.3">
      <c r="A186" s="406" t="s">
        <v>1034</v>
      </c>
      <c r="B186" s="23">
        <v>53903</v>
      </c>
      <c r="D186" s="23">
        <v>31897</v>
      </c>
      <c r="E186" s="23">
        <v>22006</v>
      </c>
      <c r="F186" s="31">
        <v>0.20300000000000001</v>
      </c>
    </row>
    <row r="187" spans="1:14" s="19" customFormat="1" ht="11.5" x14ac:dyDescent="0.3">
      <c r="A187" s="406" t="s">
        <v>1035</v>
      </c>
      <c r="B187" s="23">
        <v>33121</v>
      </c>
      <c r="D187" s="23">
        <v>19749</v>
      </c>
      <c r="E187" s="23">
        <v>13372</v>
      </c>
      <c r="F187" s="31">
        <v>0.124</v>
      </c>
      <c r="M187" s="353"/>
      <c r="N187" s="353"/>
    </row>
    <row r="188" spans="1:14" s="19" customFormat="1" ht="14" thickBot="1" x14ac:dyDescent="0.35">
      <c r="A188" s="427" t="s">
        <v>1042</v>
      </c>
      <c r="B188" s="381">
        <v>16983</v>
      </c>
      <c r="D188" s="381">
        <v>6009</v>
      </c>
      <c r="E188" s="381">
        <v>10974</v>
      </c>
      <c r="F188" s="386">
        <v>6.4000000000000001E-2</v>
      </c>
      <c r="M188" s="353"/>
      <c r="N188" s="353"/>
    </row>
    <row r="189" spans="1:14" s="19" customFormat="1" ht="11.5" x14ac:dyDescent="0.3">
      <c r="A189" s="739" t="s">
        <v>1002</v>
      </c>
      <c r="B189" s="206">
        <v>266066</v>
      </c>
      <c r="C189" s="27"/>
      <c r="D189" s="206">
        <v>152923</v>
      </c>
      <c r="E189" s="206">
        <v>113143</v>
      </c>
      <c r="F189" s="206"/>
      <c r="M189" s="353"/>
      <c r="N189" s="353"/>
    </row>
    <row r="190" spans="1:14" s="19" customFormat="1" ht="15.75" customHeight="1" x14ac:dyDescent="0.3">
      <c r="A190" s="440" t="s">
        <v>1038</v>
      </c>
      <c r="B190" s="180">
        <v>20917</v>
      </c>
      <c r="C190" s="75"/>
      <c r="D190" s="180">
        <v>3690</v>
      </c>
      <c r="E190" s="180">
        <v>17227</v>
      </c>
      <c r="F190" s="180"/>
      <c r="M190" s="353"/>
      <c r="N190" s="353"/>
    </row>
    <row r="191" spans="1:14" s="19" customFormat="1" ht="11.5" x14ac:dyDescent="0.3">
      <c r="D191" s="30"/>
      <c r="E191" s="30"/>
      <c r="F191" s="84"/>
      <c r="M191" s="353"/>
      <c r="N191" s="353"/>
    </row>
    <row r="192" spans="1:14" s="19" customFormat="1" ht="11.5" x14ac:dyDescent="0.3">
      <c r="D192" s="30"/>
      <c r="E192" s="30"/>
      <c r="F192" s="84"/>
      <c r="M192" s="353"/>
      <c r="N192" s="353"/>
    </row>
    <row r="193" spans="1:14" s="19" customFormat="1" ht="23.5" thickBot="1" x14ac:dyDescent="0.35">
      <c r="A193" s="758" t="s">
        <v>89</v>
      </c>
      <c r="B193" s="375" t="s">
        <v>994</v>
      </c>
      <c r="C193" s="353"/>
      <c r="D193" s="375" t="s">
        <v>78</v>
      </c>
      <c r="E193" s="375" t="s">
        <v>899</v>
      </c>
      <c r="F193" s="634" t="s">
        <v>997</v>
      </c>
    </row>
    <row r="194" spans="1:14" s="19" customFormat="1" ht="11.5" x14ac:dyDescent="0.3">
      <c r="A194" s="406" t="s">
        <v>1029</v>
      </c>
      <c r="B194" s="23">
        <v>52584</v>
      </c>
      <c r="D194" s="23">
        <v>33200</v>
      </c>
      <c r="E194" s="23">
        <v>19384</v>
      </c>
      <c r="F194" s="31">
        <v>0.21</v>
      </c>
    </row>
    <row r="195" spans="1:14" s="19" customFormat="1" ht="13.5" x14ac:dyDescent="0.3">
      <c r="A195" s="406" t="s">
        <v>1030</v>
      </c>
      <c r="B195" s="23">
        <v>24389</v>
      </c>
      <c r="D195" s="23">
        <v>15528</v>
      </c>
      <c r="E195" s="23">
        <v>8861</v>
      </c>
      <c r="F195" s="31">
        <v>9.8000000000000004E-2</v>
      </c>
    </row>
    <row r="196" spans="1:14" s="19" customFormat="1" ht="13.5" x14ac:dyDescent="0.3">
      <c r="A196" s="736" t="s">
        <v>1040</v>
      </c>
      <c r="B196" s="748">
        <v>76973</v>
      </c>
      <c r="D196" s="748">
        <v>48728</v>
      </c>
      <c r="E196" s="748">
        <v>28245</v>
      </c>
      <c r="F196" s="755">
        <v>0.308</v>
      </c>
    </row>
    <row r="197" spans="1:14" s="19" customFormat="1" ht="12" x14ac:dyDescent="0.3">
      <c r="A197" s="406" t="s">
        <v>1041</v>
      </c>
      <c r="B197" s="23">
        <v>53014</v>
      </c>
      <c r="D197" s="23">
        <v>30711</v>
      </c>
      <c r="E197" s="23">
        <v>22303</v>
      </c>
      <c r="F197" s="31">
        <v>0.21199999999999999</v>
      </c>
      <c r="L197" s="47"/>
    </row>
    <row r="198" spans="1:14" s="19" customFormat="1" ht="12" x14ac:dyDescent="0.3">
      <c r="A198" s="406" t="s">
        <v>1033</v>
      </c>
      <c r="B198" s="23">
        <v>20813</v>
      </c>
      <c r="D198" s="23">
        <v>11276</v>
      </c>
      <c r="E198" s="23">
        <v>9537</v>
      </c>
      <c r="F198" s="31">
        <v>8.3000000000000004E-2</v>
      </c>
      <c r="L198" s="47"/>
    </row>
    <row r="199" spans="1:14" s="19" customFormat="1" ht="11.5" x14ac:dyDescent="0.3">
      <c r="A199" s="406" t="s">
        <v>1034</v>
      </c>
      <c r="B199" s="23">
        <v>54812</v>
      </c>
      <c r="D199" s="23">
        <v>33120</v>
      </c>
      <c r="E199" s="23">
        <v>21692</v>
      </c>
      <c r="F199" s="31">
        <v>0.219</v>
      </c>
    </row>
    <row r="200" spans="1:14" s="19" customFormat="1" ht="11.5" x14ac:dyDescent="0.3">
      <c r="A200" s="406" t="s">
        <v>1035</v>
      </c>
      <c r="B200" s="23">
        <v>30012</v>
      </c>
      <c r="D200" s="23">
        <v>18339</v>
      </c>
      <c r="E200" s="23">
        <v>11673</v>
      </c>
      <c r="F200" s="31">
        <v>0.12</v>
      </c>
      <c r="M200" s="24"/>
      <c r="N200" s="24"/>
    </row>
    <row r="201" spans="1:14" s="19" customFormat="1" ht="14" thickBot="1" x14ac:dyDescent="0.35">
      <c r="A201" s="427" t="s">
        <v>1042</v>
      </c>
      <c r="B201" s="381">
        <v>14433</v>
      </c>
      <c r="D201" s="381">
        <v>5190</v>
      </c>
      <c r="E201" s="381">
        <v>9243</v>
      </c>
      <c r="F201" s="386">
        <v>5.8000000000000003E-2</v>
      </c>
      <c r="M201" s="24"/>
      <c r="N201" s="24"/>
    </row>
    <row r="202" spans="1:14" s="19" customFormat="1" ht="15" customHeight="1" x14ac:dyDescent="0.3">
      <c r="A202" s="739" t="s">
        <v>1002</v>
      </c>
      <c r="B202" s="206">
        <v>250057</v>
      </c>
      <c r="C202" s="27"/>
      <c r="D202" s="206">
        <v>147364</v>
      </c>
      <c r="E202" s="206">
        <v>102693</v>
      </c>
      <c r="F202" s="206"/>
      <c r="M202" s="24"/>
      <c r="N202" s="24"/>
    </row>
    <row r="203" spans="1:14" s="19" customFormat="1" ht="14" x14ac:dyDescent="0.3">
      <c r="A203" s="440" t="s">
        <v>1044</v>
      </c>
      <c r="B203" s="180">
        <v>19130</v>
      </c>
      <c r="C203" s="75"/>
      <c r="D203" s="180">
        <v>3925</v>
      </c>
      <c r="E203" s="180">
        <v>15205</v>
      </c>
      <c r="F203" s="180"/>
    </row>
    <row r="204" spans="1:14" s="19" customFormat="1" ht="12" x14ac:dyDescent="0.3">
      <c r="A204" s="165"/>
      <c r="B204" s="24"/>
      <c r="D204" s="211"/>
      <c r="E204" s="211"/>
      <c r="F204" s="589"/>
    </row>
    <row r="205" spans="1:14" s="19" customFormat="1" ht="11.5" x14ac:dyDescent="0.3">
      <c r="A205" s="187"/>
      <c r="B205" s="208"/>
      <c r="D205" s="209"/>
      <c r="E205" s="208"/>
      <c r="F205" s="757"/>
    </row>
    <row r="206" spans="1:14" s="19" customFormat="1" ht="23.5" thickBot="1" x14ac:dyDescent="0.35">
      <c r="A206" s="758" t="s">
        <v>117</v>
      </c>
      <c r="B206" s="375" t="s">
        <v>994</v>
      </c>
      <c r="C206" s="353"/>
      <c r="D206" s="375" t="s">
        <v>78</v>
      </c>
      <c r="E206" s="375" t="s">
        <v>899</v>
      </c>
      <c r="F206" s="634" t="s">
        <v>997</v>
      </c>
    </row>
    <row r="207" spans="1:14" s="19" customFormat="1" ht="11.5" x14ac:dyDescent="0.3">
      <c r="A207" s="406" t="s">
        <v>1029</v>
      </c>
      <c r="B207" s="23">
        <v>51581</v>
      </c>
      <c r="D207" s="23">
        <v>30969</v>
      </c>
      <c r="E207" s="23">
        <v>20612</v>
      </c>
      <c r="F207" s="31">
        <v>0.214</v>
      </c>
    </row>
    <row r="208" spans="1:14" s="19" customFormat="1" ht="13.5" x14ac:dyDescent="0.3">
      <c r="A208" s="406" t="s">
        <v>1030</v>
      </c>
      <c r="B208" s="23">
        <v>21626</v>
      </c>
      <c r="D208" s="23">
        <v>13282</v>
      </c>
      <c r="E208" s="23">
        <v>8344</v>
      </c>
      <c r="F208" s="31">
        <v>0.09</v>
      </c>
    </row>
    <row r="209" spans="1:18" s="19" customFormat="1" ht="13.5" x14ac:dyDescent="0.3">
      <c r="A209" s="736" t="s">
        <v>1040</v>
      </c>
      <c r="B209" s="748">
        <v>73207</v>
      </c>
      <c r="D209" s="748">
        <v>44251</v>
      </c>
      <c r="E209" s="748">
        <v>28956</v>
      </c>
      <c r="F209" s="755">
        <v>0.30399999999999999</v>
      </c>
    </row>
    <row r="210" spans="1:18" s="19" customFormat="1" ht="11.5" x14ac:dyDescent="0.3">
      <c r="A210" s="406" t="s">
        <v>1041</v>
      </c>
      <c r="B210" s="23">
        <v>49979</v>
      </c>
      <c r="D210" s="23">
        <v>27528</v>
      </c>
      <c r="E210" s="23">
        <v>22451</v>
      </c>
      <c r="F210" s="31">
        <v>0.20699999999999999</v>
      </c>
    </row>
    <row r="211" spans="1:18" s="19" customFormat="1" ht="11.5" x14ac:dyDescent="0.3">
      <c r="A211" s="406" t="s">
        <v>1033</v>
      </c>
      <c r="B211" s="23">
        <v>21051</v>
      </c>
      <c r="D211" s="23">
        <v>10692</v>
      </c>
      <c r="E211" s="23">
        <v>10359</v>
      </c>
      <c r="F211" s="31">
        <v>8.6999999999999994E-2</v>
      </c>
    </row>
    <row r="212" spans="1:18" s="19" customFormat="1" ht="11.5" x14ac:dyDescent="0.3">
      <c r="A212" s="406" t="s">
        <v>1034</v>
      </c>
      <c r="B212" s="23">
        <v>54393</v>
      </c>
      <c r="D212" s="23">
        <v>31723</v>
      </c>
      <c r="E212" s="23">
        <v>22670</v>
      </c>
      <c r="F212" s="31">
        <v>0.22600000000000001</v>
      </c>
    </row>
    <row r="213" spans="1:18" s="19" customFormat="1" ht="11.5" x14ac:dyDescent="0.3">
      <c r="A213" s="406" t="s">
        <v>1035</v>
      </c>
      <c r="B213" s="23">
        <v>28651</v>
      </c>
      <c r="D213" s="23">
        <v>16902</v>
      </c>
      <c r="E213" s="23">
        <v>11749</v>
      </c>
      <c r="F213" s="31">
        <v>0.11899999999999999</v>
      </c>
    </row>
    <row r="214" spans="1:18" s="19" customFormat="1" ht="14" thickBot="1" x14ac:dyDescent="0.35">
      <c r="A214" s="427" t="s">
        <v>1042</v>
      </c>
      <c r="B214" s="381">
        <v>13639</v>
      </c>
      <c r="D214" s="381">
        <v>4019</v>
      </c>
      <c r="E214" s="381">
        <v>9620</v>
      </c>
      <c r="F214" s="386">
        <v>5.7000000000000002E-2</v>
      </c>
    </row>
    <row r="215" spans="1:18" s="19" customFormat="1" ht="11.5" x14ac:dyDescent="0.3">
      <c r="A215" s="739" t="s">
        <v>1002</v>
      </c>
      <c r="B215" s="206">
        <v>240920</v>
      </c>
      <c r="C215" s="27"/>
      <c r="D215" s="206">
        <v>135115</v>
      </c>
      <c r="E215" s="206">
        <v>105805</v>
      </c>
      <c r="F215" s="206"/>
    </row>
    <row r="216" spans="1:18" s="19" customFormat="1" ht="14" x14ac:dyDescent="0.3">
      <c r="A216" s="440" t="s">
        <v>1044</v>
      </c>
      <c r="B216" s="180">
        <v>19315</v>
      </c>
      <c r="C216" s="75"/>
      <c r="D216" s="180">
        <v>2704</v>
      </c>
      <c r="E216" s="180">
        <v>16611</v>
      </c>
      <c r="F216" s="180"/>
    </row>
    <row r="217" spans="1:18" s="19" customFormat="1" ht="12" x14ac:dyDescent="0.3">
      <c r="A217" s="165"/>
      <c r="B217" s="24"/>
      <c r="D217" s="211"/>
      <c r="E217" s="211"/>
      <c r="F217" s="589"/>
    </row>
    <row r="218" spans="1:18" s="19" customFormat="1" ht="11.5" x14ac:dyDescent="0.3">
      <c r="B218" s="208"/>
      <c r="D218" s="209"/>
      <c r="E218" s="208"/>
      <c r="F218" s="757"/>
    </row>
    <row r="219" spans="1:18" s="19" customFormat="1" ht="23.5" thickBot="1" x14ac:dyDescent="0.35">
      <c r="A219" s="758" t="s">
        <v>87</v>
      </c>
      <c r="B219" s="375" t="s">
        <v>994</v>
      </c>
      <c r="C219" s="353"/>
      <c r="D219" s="375" t="s">
        <v>78</v>
      </c>
      <c r="E219" s="375" t="s">
        <v>899</v>
      </c>
      <c r="F219" s="634" t="s">
        <v>997</v>
      </c>
      <c r="M219" s="752"/>
      <c r="N219" s="759"/>
      <c r="O219" s="760"/>
      <c r="P219" s="761"/>
      <c r="Q219" s="761"/>
      <c r="R219" s="760"/>
    </row>
    <row r="220" spans="1:18" s="19" customFormat="1" x14ac:dyDescent="0.3">
      <c r="A220" s="406" t="s">
        <v>1029</v>
      </c>
      <c r="B220" s="23">
        <v>54006</v>
      </c>
      <c r="D220" s="23">
        <v>35096</v>
      </c>
      <c r="E220" s="23">
        <v>18910</v>
      </c>
      <c r="F220" s="31">
        <v>0.23</v>
      </c>
      <c r="M220" s="813"/>
      <c r="N220" s="759"/>
      <c r="O220" s="760"/>
      <c r="P220" s="761"/>
      <c r="Q220" s="761"/>
      <c r="R220" s="760"/>
    </row>
    <row r="221" spans="1:18" s="19" customFormat="1" ht="13.5" x14ac:dyDescent="0.3">
      <c r="A221" s="406" t="s">
        <v>1030</v>
      </c>
      <c r="B221" s="23">
        <v>20749</v>
      </c>
      <c r="D221" s="23">
        <v>13093</v>
      </c>
      <c r="E221" s="23">
        <v>7656</v>
      </c>
      <c r="F221" s="31">
        <v>8.7999999999999995E-2</v>
      </c>
      <c r="M221" s="813"/>
      <c r="N221" s="759"/>
      <c r="O221" s="760"/>
      <c r="P221" s="761"/>
      <c r="Q221" s="761"/>
      <c r="R221" s="760"/>
    </row>
    <row r="222" spans="1:18" s="19" customFormat="1" ht="13.5" x14ac:dyDescent="0.3">
      <c r="A222" s="736" t="s">
        <v>1040</v>
      </c>
      <c r="B222" s="748">
        <v>74755</v>
      </c>
      <c r="D222" s="748">
        <v>48189</v>
      </c>
      <c r="E222" s="748">
        <v>26566</v>
      </c>
      <c r="F222" s="755">
        <v>0.318</v>
      </c>
      <c r="M222" s="813"/>
      <c r="N222" s="759"/>
      <c r="O222" s="760"/>
      <c r="P222" s="761"/>
      <c r="Q222" s="761"/>
      <c r="R222" s="760"/>
    </row>
    <row r="223" spans="1:18" s="19" customFormat="1" x14ac:dyDescent="0.3">
      <c r="A223" s="406" t="s">
        <v>1041</v>
      </c>
      <c r="B223" s="23">
        <v>38604</v>
      </c>
      <c r="D223" s="23">
        <v>21826</v>
      </c>
      <c r="E223" s="23">
        <v>16778</v>
      </c>
      <c r="F223" s="31">
        <v>0.16400000000000001</v>
      </c>
      <c r="M223" s="813"/>
      <c r="N223" s="759"/>
      <c r="O223" s="760"/>
      <c r="P223" s="761"/>
      <c r="Q223" s="761"/>
      <c r="R223" s="760"/>
    </row>
    <row r="224" spans="1:18" s="19" customFormat="1" x14ac:dyDescent="0.3">
      <c r="A224" s="406" t="s">
        <v>1033</v>
      </c>
      <c r="B224" s="23">
        <v>24611</v>
      </c>
      <c r="D224" s="23">
        <v>12454</v>
      </c>
      <c r="E224" s="23">
        <v>12157</v>
      </c>
      <c r="F224" s="31">
        <v>0.105</v>
      </c>
      <c r="M224" s="813"/>
      <c r="N224" s="759"/>
      <c r="O224" s="760"/>
      <c r="P224" s="761"/>
      <c r="Q224" s="761"/>
      <c r="R224" s="760"/>
    </row>
    <row r="225" spans="1:18" s="19" customFormat="1" x14ac:dyDescent="0.3">
      <c r="A225" s="406" t="s">
        <v>1034</v>
      </c>
      <c r="B225" s="23">
        <v>56696</v>
      </c>
      <c r="D225" s="23">
        <v>34481</v>
      </c>
      <c r="E225" s="23">
        <v>22215</v>
      </c>
      <c r="F225" s="31">
        <v>0.24199999999999999</v>
      </c>
      <c r="M225" s="813"/>
      <c r="N225" s="759"/>
      <c r="O225" s="760"/>
      <c r="P225" s="761"/>
      <c r="Q225" s="761"/>
      <c r="R225" s="760"/>
    </row>
    <row r="226" spans="1:18" s="19" customFormat="1" x14ac:dyDescent="0.3">
      <c r="A226" s="406" t="s">
        <v>1035</v>
      </c>
      <c r="B226" s="23">
        <v>29656</v>
      </c>
      <c r="D226" s="23">
        <v>17926</v>
      </c>
      <c r="E226" s="23">
        <v>11730</v>
      </c>
      <c r="F226" s="31">
        <v>0.126</v>
      </c>
      <c r="M226" s="813"/>
      <c r="N226" s="759"/>
      <c r="O226" s="760"/>
      <c r="P226" s="761"/>
      <c r="Q226" s="761"/>
      <c r="R226" s="760"/>
    </row>
    <row r="227" spans="1:18" s="19" customFormat="1" ht="14" thickBot="1" x14ac:dyDescent="0.35">
      <c r="A227" s="427" t="s">
        <v>1042</v>
      </c>
      <c r="B227" s="381">
        <v>10397</v>
      </c>
      <c r="D227" s="381">
        <v>4068</v>
      </c>
      <c r="E227" s="381">
        <v>6329</v>
      </c>
      <c r="F227" s="386">
        <v>4.3999999999999997E-2</v>
      </c>
    </row>
    <row r="228" spans="1:18" s="19" customFormat="1" ht="13.5" customHeight="1" x14ac:dyDescent="0.3">
      <c r="A228" s="739" t="s">
        <v>1002</v>
      </c>
      <c r="B228" s="206">
        <v>234719</v>
      </c>
      <c r="C228" s="27"/>
      <c r="D228" s="206">
        <v>138944</v>
      </c>
      <c r="E228" s="206">
        <v>95775</v>
      </c>
      <c r="F228" s="206"/>
    </row>
    <row r="229" spans="1:18" s="19" customFormat="1" ht="14" x14ac:dyDescent="0.3">
      <c r="A229" s="440" t="s">
        <v>1044</v>
      </c>
      <c r="B229" s="180">
        <v>30069</v>
      </c>
      <c r="C229" s="75"/>
      <c r="D229" s="180">
        <v>4142</v>
      </c>
      <c r="E229" s="180">
        <v>25927</v>
      </c>
      <c r="F229" s="180"/>
    </row>
    <row r="230" spans="1:18" s="19" customFormat="1" ht="12" x14ac:dyDescent="0.3">
      <c r="A230" s="207"/>
      <c r="B230" s="180"/>
      <c r="C230" s="75"/>
      <c r="D230" s="180"/>
      <c r="E230" s="180"/>
      <c r="F230" s="180"/>
    </row>
    <row r="231" spans="1:18" s="19" customFormat="1" ht="12" x14ac:dyDescent="0.3">
      <c r="A231" s="165"/>
      <c r="B231" s="211"/>
      <c r="D231" s="211"/>
      <c r="E231" s="211"/>
      <c r="F231" s="762"/>
    </row>
    <row r="232" spans="1:18" s="353" customFormat="1" ht="23.5" thickBot="1" x14ac:dyDescent="0.35">
      <c r="A232" s="758" t="s">
        <v>86</v>
      </c>
      <c r="B232" s="375" t="s">
        <v>994</v>
      </c>
      <c r="D232" s="375" t="s">
        <v>78</v>
      </c>
      <c r="E232" s="375" t="s">
        <v>899</v>
      </c>
      <c r="F232" s="634" t="s">
        <v>997</v>
      </c>
      <c r="M232" s="814"/>
      <c r="N232" s="763"/>
      <c r="O232" s="764"/>
      <c r="P232" s="765"/>
      <c r="Q232" s="765"/>
      <c r="R232" s="764"/>
    </row>
    <row r="233" spans="1:18" s="19" customFormat="1" x14ac:dyDescent="0.3">
      <c r="A233" s="406" t="s">
        <v>1029</v>
      </c>
      <c r="B233" s="23">
        <v>52028</v>
      </c>
      <c r="D233" s="23">
        <v>32029</v>
      </c>
      <c r="E233" s="23">
        <v>19999</v>
      </c>
      <c r="F233" s="31">
        <v>0.23699999999999999</v>
      </c>
      <c r="M233" s="813"/>
      <c r="N233" s="759"/>
      <c r="O233" s="760"/>
      <c r="P233" s="761"/>
      <c r="Q233" s="761"/>
      <c r="R233" s="760"/>
    </row>
    <row r="234" spans="1:18" s="19" customFormat="1" ht="13.5" x14ac:dyDescent="0.3">
      <c r="A234" s="406" t="s">
        <v>1030</v>
      </c>
      <c r="B234" s="23">
        <v>18746</v>
      </c>
      <c r="D234" s="23">
        <v>11286</v>
      </c>
      <c r="E234" s="23">
        <v>7460</v>
      </c>
      <c r="F234" s="31">
        <v>8.5000000000000006E-2</v>
      </c>
      <c r="M234" s="813"/>
      <c r="N234" s="759"/>
      <c r="O234" s="760"/>
      <c r="P234" s="761"/>
      <c r="Q234" s="761"/>
      <c r="R234" s="760"/>
    </row>
    <row r="235" spans="1:18" s="19" customFormat="1" ht="13.5" x14ac:dyDescent="0.3">
      <c r="A235" s="736" t="s">
        <v>1040</v>
      </c>
      <c r="B235" s="748">
        <v>70774</v>
      </c>
      <c r="D235" s="748">
        <v>43315</v>
      </c>
      <c r="E235" s="748">
        <v>27459</v>
      </c>
      <c r="F235" s="755">
        <v>0.32200000000000001</v>
      </c>
      <c r="M235" s="813"/>
      <c r="N235" s="759"/>
      <c r="O235" s="760"/>
      <c r="P235" s="761"/>
      <c r="Q235" s="761"/>
      <c r="R235" s="760"/>
    </row>
    <row r="236" spans="1:18" s="19" customFormat="1" x14ac:dyDescent="0.3">
      <c r="A236" s="406" t="s">
        <v>1041</v>
      </c>
      <c r="B236" s="23">
        <v>33781</v>
      </c>
      <c r="D236" s="23">
        <v>18853</v>
      </c>
      <c r="E236" s="23">
        <v>14928</v>
      </c>
      <c r="F236" s="31">
        <v>0.154</v>
      </c>
      <c r="M236" s="813"/>
      <c r="N236" s="759"/>
      <c r="O236" s="760"/>
      <c r="P236" s="761"/>
      <c r="Q236" s="761"/>
      <c r="R236" s="760"/>
    </row>
    <row r="237" spans="1:18" s="19" customFormat="1" x14ac:dyDescent="0.3">
      <c r="A237" s="406" t="s">
        <v>1033</v>
      </c>
      <c r="B237" s="23">
        <v>24390</v>
      </c>
      <c r="D237" s="23">
        <v>12089</v>
      </c>
      <c r="E237" s="23">
        <v>12301</v>
      </c>
      <c r="F237" s="31">
        <v>0.111</v>
      </c>
      <c r="M237" s="813"/>
      <c r="N237" s="759"/>
      <c r="O237" s="760"/>
      <c r="P237" s="761"/>
      <c r="Q237" s="761"/>
      <c r="R237" s="760"/>
    </row>
    <row r="238" spans="1:18" s="19" customFormat="1" x14ac:dyDescent="0.3">
      <c r="A238" s="406" t="s">
        <v>1034</v>
      </c>
      <c r="B238" s="23">
        <v>54871</v>
      </c>
      <c r="D238" s="23">
        <v>30491</v>
      </c>
      <c r="E238" s="23">
        <v>24380</v>
      </c>
      <c r="F238" s="31">
        <v>0.25</v>
      </c>
      <c r="M238" s="813"/>
      <c r="N238" s="759"/>
      <c r="O238" s="760"/>
      <c r="P238" s="761"/>
      <c r="Q238" s="761"/>
      <c r="R238" s="760"/>
    </row>
    <row r="239" spans="1:18" s="19" customFormat="1" ht="11.5" x14ac:dyDescent="0.3">
      <c r="A239" s="406" t="s">
        <v>1035</v>
      </c>
      <c r="B239" s="23">
        <v>28623</v>
      </c>
      <c r="D239" s="23">
        <v>16239</v>
      </c>
      <c r="E239" s="23">
        <v>12384</v>
      </c>
      <c r="F239" s="31">
        <v>0.13</v>
      </c>
    </row>
    <row r="240" spans="1:18" s="19" customFormat="1" ht="14" thickBot="1" x14ac:dyDescent="0.35">
      <c r="A240" s="427" t="s">
        <v>1042</v>
      </c>
      <c r="B240" s="381">
        <v>7127</v>
      </c>
      <c r="D240" s="381">
        <v>3480</v>
      </c>
      <c r="E240" s="381">
        <v>3647</v>
      </c>
      <c r="F240" s="386">
        <v>3.2000000000000001E-2</v>
      </c>
    </row>
    <row r="241" spans="1:29" s="19" customFormat="1" x14ac:dyDescent="0.3">
      <c r="A241" s="739" t="s">
        <v>1002</v>
      </c>
      <c r="B241" s="206">
        <v>219566</v>
      </c>
      <c r="C241" s="27"/>
      <c r="D241" s="206">
        <v>124467</v>
      </c>
      <c r="E241" s="206">
        <v>95099</v>
      </c>
      <c r="F241" s="206"/>
      <c r="M241" s="815"/>
      <c r="N241" s="813"/>
      <c r="O241" s="813"/>
      <c r="P241" s="813"/>
      <c r="Q241" s="813"/>
      <c r="R241" s="813"/>
    </row>
    <row r="242" spans="1:29" s="19" customFormat="1" ht="14" x14ac:dyDescent="0.3">
      <c r="A242" s="440" t="s">
        <v>1044</v>
      </c>
      <c r="B242" s="180">
        <v>32431</v>
      </c>
      <c r="C242" s="75"/>
      <c r="D242" s="180">
        <v>2823</v>
      </c>
      <c r="E242" s="180">
        <v>29608</v>
      </c>
      <c r="F242" s="180"/>
      <c r="M242" s="813"/>
      <c r="N242" s="813"/>
      <c r="O242" s="813"/>
      <c r="P242" s="813"/>
      <c r="Q242" s="813"/>
      <c r="R242" s="813"/>
    </row>
    <row r="243" spans="1:29" s="19" customFormat="1" x14ac:dyDescent="0.3">
      <c r="A243" s="165"/>
      <c r="B243" s="211"/>
      <c r="D243" s="211"/>
      <c r="E243" s="211"/>
      <c r="F243" s="589"/>
      <c r="M243" s="813"/>
      <c r="N243" s="813"/>
      <c r="O243" s="813"/>
      <c r="P243" s="752"/>
      <c r="Q243" s="752"/>
      <c r="R243" s="813"/>
    </row>
    <row r="244" spans="1:29" s="19" customFormat="1" x14ac:dyDescent="0.3">
      <c r="B244" s="208"/>
      <c r="D244" s="209"/>
      <c r="E244" s="208"/>
      <c r="F244" s="757"/>
      <c r="M244" s="813"/>
      <c r="N244" s="813"/>
      <c r="O244" s="753"/>
      <c r="P244" s="753"/>
      <c r="Q244" s="753"/>
      <c r="R244" s="753"/>
    </row>
    <row r="245" spans="1:29" s="19" customFormat="1" x14ac:dyDescent="0.3">
      <c r="A245" s="210" t="s">
        <v>105</v>
      </c>
      <c r="B245" s="30"/>
      <c r="C245" s="30"/>
      <c r="D245" s="141"/>
      <c r="E245" s="47"/>
      <c r="F245" s="47"/>
      <c r="M245" s="12"/>
      <c r="N245" s="12"/>
      <c r="O245" s="12"/>
      <c r="P245" s="12"/>
      <c r="Q245" s="12"/>
      <c r="R245" s="12"/>
      <c r="S245" s="12"/>
      <c r="T245" s="12"/>
      <c r="U245" s="12"/>
    </row>
    <row r="246" spans="1:29" s="19" customFormat="1" x14ac:dyDescent="0.3">
      <c r="A246" s="43" t="s">
        <v>1045</v>
      </c>
      <c r="B246" s="47"/>
      <c r="C246" s="47"/>
      <c r="D246" s="47"/>
      <c r="M246" s="12"/>
      <c r="N246" s="12"/>
      <c r="O246" s="12"/>
      <c r="P246" s="12"/>
      <c r="Q246" s="12"/>
      <c r="R246" s="12"/>
      <c r="S246" s="12"/>
      <c r="T246" s="12"/>
      <c r="U246" s="12"/>
    </row>
    <row r="247" spans="1:29" s="19" customFormat="1" x14ac:dyDescent="0.3">
      <c r="A247" s="43" t="s">
        <v>1046</v>
      </c>
      <c r="M247" s="12"/>
      <c r="N247" s="12"/>
      <c r="O247" s="12"/>
      <c r="P247" s="12"/>
      <c r="Q247" s="12"/>
      <c r="R247" s="12"/>
      <c r="S247" s="12"/>
      <c r="T247" s="12"/>
      <c r="U247" s="12"/>
    </row>
    <row r="248" spans="1:29" s="19" customFormat="1" x14ac:dyDescent="0.3">
      <c r="A248" s="19" t="s">
        <v>1047</v>
      </c>
      <c r="M248" s="12"/>
      <c r="N248" s="12"/>
      <c r="O248" s="12"/>
      <c r="P248" s="12"/>
      <c r="Q248" s="12"/>
      <c r="R248" s="12"/>
      <c r="S248" s="12"/>
      <c r="T248" s="12"/>
      <c r="U248" s="12"/>
    </row>
    <row r="249" spans="1:29" s="19" customFormat="1" ht="39" customHeight="1" x14ac:dyDescent="0.3">
      <c r="A249" s="849" t="s">
        <v>1048</v>
      </c>
      <c r="B249" s="849"/>
      <c r="C249" s="849"/>
      <c r="D249" s="849"/>
      <c r="E249" s="849"/>
      <c r="F249" s="849"/>
      <c r="G249" s="849"/>
      <c r="M249" s="12"/>
      <c r="N249" s="12"/>
      <c r="O249" s="12"/>
      <c r="P249" s="12"/>
      <c r="Q249" s="12"/>
      <c r="R249" s="12"/>
      <c r="S249" s="12"/>
      <c r="T249" s="12"/>
      <c r="U249" s="12"/>
    </row>
    <row r="250" spans="1:29" s="19" customFormat="1" ht="15.75" customHeight="1" x14ac:dyDescent="0.3">
      <c r="A250" s="19" t="s">
        <v>1049</v>
      </c>
      <c r="M250" s="12"/>
      <c r="N250" s="12"/>
      <c r="O250" s="12"/>
      <c r="P250" s="12"/>
      <c r="Q250" s="12"/>
      <c r="R250" s="12"/>
      <c r="S250" s="12"/>
      <c r="T250" s="12"/>
      <c r="U250" s="12"/>
    </row>
    <row r="251" spans="1:29" ht="27" customHeight="1" x14ac:dyDescent="0.3">
      <c r="A251" s="884" t="s">
        <v>1050</v>
      </c>
      <c r="B251" s="884"/>
      <c r="C251" s="884"/>
      <c r="D251" s="884"/>
      <c r="E251" s="884"/>
      <c r="F251" s="884"/>
      <c r="G251" s="884"/>
      <c r="H251" s="19"/>
      <c r="I251" s="19"/>
      <c r="J251" s="19"/>
      <c r="K251" s="19"/>
      <c r="M251" s="19"/>
      <c r="N251" s="19"/>
      <c r="O251" s="19"/>
      <c r="P251" s="19"/>
      <c r="Q251" s="19"/>
      <c r="R251" s="19"/>
      <c r="S251" s="19"/>
      <c r="T251" s="19"/>
      <c r="U251" s="19"/>
    </row>
    <row r="252" spans="1:29" x14ac:dyDescent="0.3">
      <c r="A252" s="185" t="s">
        <v>1051</v>
      </c>
      <c r="B252" s="353"/>
      <c r="C252" s="353"/>
      <c r="D252" s="353"/>
      <c r="E252" s="353"/>
      <c r="F252" s="353"/>
      <c r="G252" s="19"/>
      <c r="H252" s="19"/>
      <c r="I252" s="19"/>
      <c r="J252" s="19"/>
      <c r="K252" s="19"/>
    </row>
    <row r="253" spans="1:29" x14ac:dyDescent="0.3">
      <c r="A253" s="185"/>
      <c r="B253" s="353"/>
      <c r="C253" s="353"/>
      <c r="D253" s="353"/>
      <c r="E253" s="353"/>
      <c r="F253" s="353"/>
      <c r="G253" s="19"/>
      <c r="H253" s="19"/>
      <c r="I253" s="19"/>
      <c r="J253" s="19"/>
      <c r="K253" s="19"/>
    </row>
    <row r="254" spans="1:29" x14ac:dyDescent="0.3">
      <c r="A254" s="19"/>
      <c r="B254" s="353"/>
      <c r="C254" s="353"/>
      <c r="D254" s="353"/>
      <c r="E254" s="353"/>
      <c r="F254" s="353"/>
      <c r="G254" s="19"/>
      <c r="H254" s="19"/>
      <c r="I254" s="19"/>
      <c r="J254" s="19"/>
      <c r="K254" s="19"/>
    </row>
    <row r="255" spans="1:29" ht="14" x14ac:dyDescent="0.3">
      <c r="A255" s="19" t="s">
        <v>111</v>
      </c>
      <c r="B255" s="7"/>
      <c r="C255" s="41"/>
      <c r="D255" s="41"/>
      <c r="E255" s="41"/>
      <c r="F255" s="41"/>
      <c r="G255" s="41"/>
      <c r="H255" s="41"/>
      <c r="I255" s="41"/>
      <c r="J255" s="7"/>
      <c r="K255" s="19"/>
      <c r="L255" s="19"/>
      <c r="M255" s="19"/>
      <c r="N255" s="19"/>
      <c r="O255" s="19"/>
      <c r="P255" s="19"/>
      <c r="Q255" s="19"/>
      <c r="R255" s="19"/>
      <c r="S255" s="19"/>
      <c r="T255" s="40"/>
      <c r="U255" s="40"/>
      <c r="V255" s="40"/>
      <c r="W255" s="40"/>
      <c r="X255" s="40"/>
      <c r="Y255" s="40"/>
      <c r="Z255" s="19"/>
      <c r="AA255" s="41"/>
      <c r="AB255" s="41"/>
      <c r="AC255" s="41"/>
    </row>
    <row r="256" spans="1:29" s="41" customFormat="1" ht="13.5" customHeight="1" x14ac:dyDescent="0.3">
      <c r="A256" s="19" t="s">
        <v>2</v>
      </c>
      <c r="B256" s="7"/>
      <c r="J256" s="7"/>
      <c r="K256" s="19"/>
      <c r="L256" s="19"/>
      <c r="M256" s="19"/>
      <c r="N256" s="19"/>
      <c r="O256" s="19"/>
      <c r="P256" s="19"/>
      <c r="Q256" s="19"/>
      <c r="R256" s="19"/>
      <c r="S256" s="19"/>
      <c r="T256" s="40"/>
      <c r="U256" s="40"/>
      <c r="V256" s="40"/>
      <c r="W256" s="40"/>
      <c r="X256" s="40"/>
      <c r="Y256" s="40"/>
      <c r="Z256" s="19"/>
    </row>
    <row r="257" spans="1:29" s="41" customFormat="1" ht="14" x14ac:dyDescent="0.3">
      <c r="A257" s="19"/>
      <c r="B257" s="7"/>
      <c r="J257" s="7"/>
      <c r="K257" s="19"/>
      <c r="L257" s="19"/>
      <c r="M257" s="19"/>
      <c r="N257" s="19"/>
      <c r="O257" s="19"/>
      <c r="P257" s="19"/>
      <c r="Q257" s="19"/>
      <c r="R257" s="19"/>
      <c r="S257" s="19"/>
      <c r="T257" s="40"/>
      <c r="U257" s="40"/>
      <c r="V257" s="40"/>
      <c r="W257" s="40"/>
      <c r="X257" s="40"/>
      <c r="Y257" s="40"/>
      <c r="Z257" s="19"/>
    </row>
    <row r="258" spans="1:29" s="41" customFormat="1" ht="14" x14ac:dyDescent="0.3">
      <c r="A258" s="51" t="s">
        <v>112</v>
      </c>
      <c r="B258" s="7"/>
      <c r="J258" s="7"/>
      <c r="K258" s="19"/>
      <c r="L258" s="19"/>
      <c r="M258" s="19"/>
      <c r="N258" s="19"/>
      <c r="O258" s="19"/>
      <c r="P258" s="19"/>
      <c r="Q258" s="19"/>
      <c r="R258" s="19"/>
      <c r="S258" s="19"/>
      <c r="T258" s="40"/>
      <c r="U258" s="40"/>
      <c r="V258" s="40"/>
      <c r="W258" s="40"/>
      <c r="X258" s="40"/>
      <c r="Y258" s="40"/>
      <c r="Z258" s="19"/>
    </row>
    <row r="259" spans="1:29" s="41" customFormat="1" ht="14" x14ac:dyDescent="0.3">
      <c r="A259" s="51" t="s">
        <v>113</v>
      </c>
      <c r="B259" s="7"/>
      <c r="J259" s="7"/>
      <c r="K259" s="19"/>
      <c r="L259" s="19"/>
      <c r="M259" s="19"/>
      <c r="N259" s="19"/>
      <c r="O259" s="19"/>
      <c r="P259" s="19"/>
      <c r="Q259" s="19"/>
      <c r="R259" s="19"/>
      <c r="S259" s="19"/>
      <c r="T259" s="40"/>
      <c r="U259" s="40"/>
      <c r="V259" s="40"/>
      <c r="W259" s="40"/>
      <c r="X259" s="40"/>
      <c r="Y259" s="40"/>
      <c r="Z259" s="19"/>
    </row>
    <row r="260" spans="1:29" s="41" customFormat="1" ht="14" x14ac:dyDescent="0.3">
      <c r="A260" s="371" t="s">
        <v>114</v>
      </c>
      <c r="B260" s="7"/>
      <c r="F260" s="7"/>
      <c r="J260" s="7"/>
      <c r="K260" s="19"/>
      <c r="L260" s="19"/>
      <c r="M260" s="19"/>
      <c r="N260" s="19"/>
      <c r="O260" s="19"/>
      <c r="P260" s="19"/>
      <c r="Q260" s="19"/>
      <c r="R260" s="19"/>
      <c r="S260" s="19"/>
      <c r="T260" s="40"/>
      <c r="U260" s="40"/>
      <c r="V260" s="40"/>
      <c r="W260" s="40"/>
      <c r="X260" s="40"/>
      <c r="Y260" s="40"/>
      <c r="Z260" s="19"/>
      <c r="AA260" s="12"/>
      <c r="AB260" s="12"/>
      <c r="AC260" s="12"/>
    </row>
    <row r="261" spans="1:29" s="41" customFormat="1" ht="14" x14ac:dyDescent="0.3">
      <c r="A261" s="372" t="s">
        <v>115</v>
      </c>
      <c r="B261" s="7"/>
      <c r="C261" s="12"/>
      <c r="D261" s="12"/>
      <c r="E261" s="12"/>
      <c r="F261" s="12"/>
      <c r="G261" s="12"/>
      <c r="H261" s="12"/>
      <c r="I261" s="12"/>
      <c r="J261" s="7"/>
      <c r="K261" s="12"/>
      <c r="L261" s="12"/>
      <c r="M261" s="12"/>
      <c r="N261" s="12"/>
      <c r="O261" s="12"/>
      <c r="P261" s="12"/>
      <c r="Q261" s="12"/>
      <c r="R261" s="12"/>
      <c r="S261" s="12"/>
      <c r="T261" s="13"/>
      <c r="U261" s="13"/>
      <c r="V261" s="13"/>
      <c r="W261" s="13"/>
      <c r="X261" s="13"/>
      <c r="Y261" s="13"/>
      <c r="Z261" s="12"/>
      <c r="AA261" s="12"/>
      <c r="AB261" s="12"/>
      <c r="AC261" s="12"/>
    </row>
    <row r="262" spans="1:29" x14ac:dyDescent="0.3">
      <c r="B262" s="19"/>
      <c r="C262" s="19"/>
      <c r="D262" s="19"/>
    </row>
  </sheetData>
  <mergeCells count="41">
    <mergeCell ref="R5:R6"/>
    <mergeCell ref="P2:Q3"/>
    <mergeCell ref="A249:G249"/>
    <mergeCell ref="N58:P58"/>
    <mergeCell ref="A58:A59"/>
    <mergeCell ref="B58:B59"/>
    <mergeCell ref="D58:F58"/>
    <mergeCell ref="G58:I58"/>
    <mergeCell ref="K58:M58"/>
    <mergeCell ref="D71:F71"/>
    <mergeCell ref="G71:I71"/>
    <mergeCell ref="A86:A87"/>
    <mergeCell ref="B86:B87"/>
    <mergeCell ref="B114:F114"/>
    <mergeCell ref="K86:M86"/>
    <mergeCell ref="D86:F86"/>
    <mergeCell ref="G86:I86"/>
    <mergeCell ref="A3:J3"/>
    <mergeCell ref="A251:G251"/>
    <mergeCell ref="K2:K3"/>
    <mergeCell ref="L2:M3"/>
    <mergeCell ref="A31:A32"/>
    <mergeCell ref="B31:B32"/>
    <mergeCell ref="A5:A6"/>
    <mergeCell ref="B5:B6"/>
    <mergeCell ref="N2:O3"/>
    <mergeCell ref="N86:P86"/>
    <mergeCell ref="D99:F99"/>
    <mergeCell ref="G99:I99"/>
    <mergeCell ref="N31:P31"/>
    <mergeCell ref="D44:F44"/>
    <mergeCell ref="G44:I44"/>
    <mergeCell ref="D31:F31"/>
    <mergeCell ref="G31:I31"/>
    <mergeCell ref="K31:M31"/>
    <mergeCell ref="N5:P5"/>
    <mergeCell ref="D18:F18"/>
    <mergeCell ref="G18:I18"/>
    <mergeCell ref="D5:F5"/>
    <mergeCell ref="G5:I5"/>
    <mergeCell ref="K5:M5"/>
  </mergeCells>
  <conditionalFormatting sqref="C260:C261">
    <cfRule type="expression" dxfId="22" priority="2" stopIfTrue="1">
      <formula>AND(#REF!&lt;0.5)</formula>
    </cfRule>
  </conditionalFormatting>
  <conditionalFormatting sqref="M260:M261">
    <cfRule type="expression" dxfId="21" priority="1" stopIfTrue="1">
      <formula>AND(#REF!&lt;0.5)</formula>
    </cfRule>
  </conditionalFormatting>
  <hyperlinks>
    <hyperlink ref="A1" location="Contents!A1" display="Return to contents" xr:uid="{E591B22D-5801-456A-906E-A81D92EA6D9D}"/>
    <hyperlink ref="L2:M3" r:id="rId1" display="This met my needs, please produce next year" xr:uid="{A3F968BA-90D9-423F-959A-01C5B15D664E}"/>
    <hyperlink ref="N2:O3" r:id="rId2" display="I need something slightly different (please specifiy)" xr:uid="{83452567-2099-4348-946A-2C6125A90D69}"/>
    <hyperlink ref="P2:Q3" r:id="rId3" display="This isn't what I need at all (please specify)" xr:uid="{F9602BA5-A7DB-47EC-983A-1F14093E9947}"/>
    <hyperlink ref="A261" r:id="rId4" xr:uid="{E7074876-2284-4350-8C6E-B0EDE6ECCD78}"/>
    <hyperlink ref="A260" r:id="rId5" display="CORE@communities.gov.uk  " xr:uid="{6105FC61-C549-4F2B-8195-C08145B6A7F5}"/>
  </hyperlinks>
  <pageMargins left="0.70866141732283472" right="0.70866141732283472" top="0.74803149606299213" bottom="0.74803149606299213" header="0.31496062992125984" footer="0.31496062992125984"/>
  <pageSetup paperSize="9" scale="45" fitToHeight="0" orientation="portrait" r:id="rId6"/>
  <headerFooter alignWithMargins="0"/>
  <rowBreaks count="2" manualBreakCount="2">
    <brk id="232" max="13" man="1"/>
    <brk id="181"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2C24-B751-4D86-BCF5-EE3F45DD1B97}">
  <sheetPr>
    <tabColor theme="8" tint="0.79998168889431442"/>
    <pageSetUpPr fitToPage="1"/>
  </sheetPr>
  <dimension ref="A1:AC123"/>
  <sheetViews>
    <sheetView showGridLines="0" workbookViewId="0">
      <selection activeCell="A108" sqref="A108"/>
    </sheetView>
  </sheetViews>
  <sheetFormatPr defaultColWidth="9" defaultRowHeight="12.5" x14ac:dyDescent="0.3"/>
  <cols>
    <col min="1" max="1" width="34.61328125" style="12" customWidth="1"/>
    <col min="2" max="2" width="10.61328125" style="12" customWidth="1"/>
    <col min="3" max="3" width="2.61328125" style="12" customWidth="1"/>
    <col min="4" max="9" width="10.61328125" style="12" customWidth="1"/>
    <col min="10" max="10" width="2.61328125" style="12" customWidth="1"/>
    <col min="11" max="14" width="10.61328125" style="12" customWidth="1"/>
    <col min="15" max="15" width="9" style="12"/>
    <col min="16" max="16" width="9" style="12" customWidth="1"/>
    <col min="17" max="17" width="5.84375" style="12" customWidth="1"/>
    <col min="18" max="18" width="7.4609375" style="12" customWidth="1"/>
    <col min="19" max="16384" width="9" style="12"/>
  </cols>
  <sheetData>
    <row r="1" spans="1:25" s="288" customFormat="1" ht="14" x14ac:dyDescent="0.3">
      <c r="A1" s="360" t="s">
        <v>61</v>
      </c>
      <c r="B1" s="287"/>
      <c r="J1" s="287"/>
      <c r="T1" s="289"/>
      <c r="U1" s="289"/>
      <c r="V1" s="289"/>
      <c r="W1" s="289"/>
      <c r="X1" s="289"/>
      <c r="Y1" s="289"/>
    </row>
    <row r="2" spans="1:25" s="288" customFormat="1" ht="14" x14ac:dyDescent="0.3">
      <c r="B2" s="287"/>
      <c r="J2" s="287"/>
      <c r="K2" s="841" t="s">
        <v>62</v>
      </c>
      <c r="L2" s="840" t="s">
        <v>63</v>
      </c>
      <c r="M2" s="840"/>
      <c r="N2" s="840" t="s">
        <v>64</v>
      </c>
      <c r="O2" s="840"/>
      <c r="P2" s="840" t="s">
        <v>65</v>
      </c>
      <c r="Q2" s="840"/>
      <c r="R2" s="102"/>
      <c r="T2" s="289"/>
      <c r="U2" s="289"/>
      <c r="V2" s="289"/>
      <c r="W2" s="289"/>
      <c r="X2" s="289"/>
      <c r="Y2" s="289"/>
    </row>
    <row r="3" spans="1:25" ht="19.5" customHeight="1" x14ac:dyDescent="0.3">
      <c r="A3" s="869" t="s">
        <v>1095</v>
      </c>
      <c r="B3" s="869"/>
      <c r="C3" s="869"/>
      <c r="D3" s="869"/>
      <c r="E3" s="869"/>
      <c r="F3" s="869"/>
      <c r="G3" s="869"/>
      <c r="H3" s="869"/>
      <c r="I3" s="327"/>
      <c r="J3" s="37"/>
      <c r="K3" s="841"/>
      <c r="L3" s="840"/>
      <c r="M3" s="840"/>
      <c r="N3" s="840"/>
      <c r="O3" s="840"/>
      <c r="P3" s="840"/>
      <c r="Q3" s="840"/>
      <c r="R3" s="19"/>
    </row>
    <row r="4" spans="1:25" s="19" customFormat="1" ht="13.5" customHeight="1" x14ac:dyDescent="0.3">
      <c r="A4" s="357"/>
      <c r="B4" s="895"/>
      <c r="C4" s="895"/>
      <c r="D4" s="895"/>
      <c r="E4" s="895"/>
      <c r="F4" s="895"/>
      <c r="G4" s="357"/>
      <c r="L4" s="238"/>
      <c r="N4" s="239"/>
      <c r="O4" s="239"/>
      <c r="P4" s="239"/>
      <c r="Q4" s="239"/>
    </row>
    <row r="5" spans="1:25" s="19" customFormat="1" ht="13.5" customHeight="1" x14ac:dyDescent="0.3">
      <c r="A5" s="891" t="s">
        <v>99</v>
      </c>
      <c r="B5" s="855" t="s">
        <v>949</v>
      </c>
      <c r="D5" s="846" t="s">
        <v>70</v>
      </c>
      <c r="E5" s="846"/>
      <c r="F5" s="846"/>
      <c r="G5" s="846" t="s">
        <v>71</v>
      </c>
      <c r="H5" s="846"/>
      <c r="I5" s="846"/>
      <c r="K5" s="846" t="s">
        <v>73</v>
      </c>
      <c r="L5" s="846"/>
      <c r="M5" s="846"/>
      <c r="N5" s="875" t="s">
        <v>74</v>
      </c>
      <c r="O5" s="875"/>
      <c r="P5" s="875"/>
      <c r="Q5" s="239"/>
      <c r="R5" s="846" t="s">
        <v>877</v>
      </c>
    </row>
    <row r="6" spans="1:25" s="19" customFormat="1" ht="13.5" customHeight="1" thickBot="1" x14ac:dyDescent="0.35">
      <c r="A6" s="892"/>
      <c r="B6" s="893"/>
      <c r="D6" s="375" t="s">
        <v>78</v>
      </c>
      <c r="E6" s="375" t="s">
        <v>899</v>
      </c>
      <c r="F6" s="375" t="s">
        <v>80</v>
      </c>
      <c r="G6" s="375" t="s">
        <v>78</v>
      </c>
      <c r="H6" s="375" t="s">
        <v>899</v>
      </c>
      <c r="I6" s="375" t="s">
        <v>80</v>
      </c>
      <c r="K6" s="375" t="s">
        <v>78</v>
      </c>
      <c r="L6" s="303" t="s">
        <v>79</v>
      </c>
      <c r="M6" s="303" t="s">
        <v>80</v>
      </c>
      <c r="N6" s="413" t="s">
        <v>78</v>
      </c>
      <c r="O6" s="414" t="s">
        <v>79</v>
      </c>
      <c r="P6" s="414" t="s">
        <v>80</v>
      </c>
      <c r="Q6" s="239"/>
      <c r="R6" s="847"/>
    </row>
    <row r="7" spans="1:25" s="19" customFormat="1" ht="13.5" customHeight="1" x14ac:dyDescent="0.3">
      <c r="A7" s="447" t="s">
        <v>1096</v>
      </c>
      <c r="B7" s="571">
        <v>61463</v>
      </c>
      <c r="C7" s="571" t="s">
        <v>100</v>
      </c>
      <c r="D7" s="571">
        <v>24274</v>
      </c>
      <c r="E7" s="571">
        <v>19137</v>
      </c>
      <c r="F7" s="571">
        <v>43411</v>
      </c>
      <c r="G7" s="571">
        <v>6111</v>
      </c>
      <c r="H7" s="571">
        <v>2414</v>
      </c>
      <c r="I7" s="571">
        <v>8525</v>
      </c>
      <c r="J7" s="571" t="s">
        <v>100</v>
      </c>
      <c r="K7" s="571">
        <v>8325</v>
      </c>
      <c r="L7" s="571">
        <v>700</v>
      </c>
      <c r="M7" s="571">
        <v>9025</v>
      </c>
      <c r="N7" s="571">
        <v>393</v>
      </c>
      <c r="O7" s="571">
        <v>32</v>
      </c>
      <c r="P7" s="571">
        <v>425</v>
      </c>
      <c r="Q7" s="571" t="s">
        <v>100</v>
      </c>
      <c r="R7" s="571">
        <v>76</v>
      </c>
    </row>
    <row r="8" spans="1:25" s="19" customFormat="1" ht="13.5" customHeight="1" x14ac:dyDescent="0.3">
      <c r="A8" s="304" t="s">
        <v>1097</v>
      </c>
      <c r="B8" s="571">
        <v>18386</v>
      </c>
      <c r="C8" s="571" t="s">
        <v>100</v>
      </c>
      <c r="D8" s="571">
        <v>3976</v>
      </c>
      <c r="E8" s="571">
        <v>2499</v>
      </c>
      <c r="F8" s="571">
        <v>6475</v>
      </c>
      <c r="G8" s="571">
        <v>9607</v>
      </c>
      <c r="H8" s="571">
        <v>881</v>
      </c>
      <c r="I8" s="571">
        <v>10488</v>
      </c>
      <c r="J8" s="571" t="s">
        <v>100</v>
      </c>
      <c r="K8" s="571">
        <v>808</v>
      </c>
      <c r="L8" s="571">
        <v>73</v>
      </c>
      <c r="M8" s="571">
        <v>881</v>
      </c>
      <c r="N8" s="571">
        <v>518</v>
      </c>
      <c r="O8" s="571">
        <v>9</v>
      </c>
      <c r="P8" s="571">
        <v>527</v>
      </c>
      <c r="Q8" s="571" t="s">
        <v>100</v>
      </c>
      <c r="R8" s="571">
        <v>15</v>
      </c>
    </row>
    <row r="9" spans="1:25" s="19" customFormat="1" ht="13.5" customHeight="1" x14ac:dyDescent="0.3">
      <c r="A9" s="448" t="s">
        <v>1098</v>
      </c>
      <c r="B9" s="571">
        <v>5000</v>
      </c>
      <c r="C9" s="571" t="s">
        <v>100</v>
      </c>
      <c r="D9" s="571">
        <v>1187</v>
      </c>
      <c r="E9" s="571">
        <v>767</v>
      </c>
      <c r="F9" s="571">
        <v>1954</v>
      </c>
      <c r="G9" s="571">
        <v>2102</v>
      </c>
      <c r="H9" s="571">
        <v>402</v>
      </c>
      <c r="I9" s="571">
        <v>2504</v>
      </c>
      <c r="J9" s="571" t="s">
        <v>100</v>
      </c>
      <c r="K9" s="571">
        <v>292</v>
      </c>
      <c r="L9" s="571">
        <v>29</v>
      </c>
      <c r="M9" s="571">
        <v>321</v>
      </c>
      <c r="N9" s="571">
        <v>142</v>
      </c>
      <c r="O9" s="571">
        <v>14</v>
      </c>
      <c r="P9" s="571">
        <v>156</v>
      </c>
      <c r="Q9" s="571" t="s">
        <v>100</v>
      </c>
      <c r="R9" s="571">
        <v>65</v>
      </c>
    </row>
    <row r="10" spans="1:25" s="19" customFormat="1" ht="13.5" customHeight="1" x14ac:dyDescent="0.3">
      <c r="A10" s="447" t="s">
        <v>1099</v>
      </c>
      <c r="B10" s="571">
        <v>37469</v>
      </c>
      <c r="C10" s="571" t="s">
        <v>100</v>
      </c>
      <c r="D10" s="571">
        <v>15889</v>
      </c>
      <c r="E10" s="571">
        <v>8704</v>
      </c>
      <c r="F10" s="571">
        <v>24593</v>
      </c>
      <c r="G10" s="571">
        <v>5419</v>
      </c>
      <c r="H10" s="571">
        <v>1619</v>
      </c>
      <c r="I10" s="571">
        <v>7038</v>
      </c>
      <c r="J10" s="571" t="s">
        <v>100</v>
      </c>
      <c r="K10" s="571">
        <v>4811</v>
      </c>
      <c r="L10" s="571">
        <v>340</v>
      </c>
      <c r="M10" s="571">
        <v>5151</v>
      </c>
      <c r="N10" s="571">
        <v>385</v>
      </c>
      <c r="O10" s="571">
        <v>25</v>
      </c>
      <c r="P10" s="571">
        <v>410</v>
      </c>
      <c r="Q10" s="571" t="s">
        <v>100</v>
      </c>
      <c r="R10" s="571">
        <v>277</v>
      </c>
    </row>
    <row r="11" spans="1:25" s="19" customFormat="1" ht="13.5" customHeight="1" x14ac:dyDescent="0.3">
      <c r="A11" s="447" t="s">
        <v>1100</v>
      </c>
      <c r="B11" s="571">
        <v>53377</v>
      </c>
      <c r="C11" s="571" t="s">
        <v>100</v>
      </c>
      <c r="D11" s="571">
        <v>22025</v>
      </c>
      <c r="E11" s="571">
        <v>11294</v>
      </c>
      <c r="F11" s="571">
        <v>33319</v>
      </c>
      <c r="G11" s="571">
        <v>11145</v>
      </c>
      <c r="H11" s="571">
        <v>1340</v>
      </c>
      <c r="I11" s="571">
        <v>12485</v>
      </c>
      <c r="J11" s="571" t="s">
        <v>100</v>
      </c>
      <c r="K11" s="571">
        <v>6447</v>
      </c>
      <c r="L11" s="571">
        <v>406</v>
      </c>
      <c r="M11" s="571">
        <v>6853</v>
      </c>
      <c r="N11" s="571">
        <v>521</v>
      </c>
      <c r="O11" s="571">
        <v>38</v>
      </c>
      <c r="P11" s="571">
        <v>559</v>
      </c>
      <c r="Q11" s="571" t="s">
        <v>100</v>
      </c>
      <c r="R11" s="571">
        <v>161</v>
      </c>
    </row>
    <row r="12" spans="1:25" s="19" customFormat="1" ht="13.5" customHeight="1" x14ac:dyDescent="0.3">
      <c r="A12" s="447" t="s">
        <v>1101</v>
      </c>
      <c r="B12" s="571">
        <v>35860</v>
      </c>
      <c r="C12" s="571" t="s">
        <v>100</v>
      </c>
      <c r="D12" s="571">
        <v>11241</v>
      </c>
      <c r="E12" s="571">
        <v>10154</v>
      </c>
      <c r="F12" s="571">
        <v>21395</v>
      </c>
      <c r="G12" s="571">
        <v>9244</v>
      </c>
      <c r="H12" s="571">
        <v>902</v>
      </c>
      <c r="I12" s="571">
        <v>10146</v>
      </c>
      <c r="J12" s="571" t="s">
        <v>100</v>
      </c>
      <c r="K12" s="571">
        <v>3414</v>
      </c>
      <c r="L12" s="571">
        <v>481</v>
      </c>
      <c r="M12" s="571">
        <v>3895</v>
      </c>
      <c r="N12" s="571">
        <v>397</v>
      </c>
      <c r="O12" s="571">
        <v>14</v>
      </c>
      <c r="P12" s="571">
        <v>411</v>
      </c>
      <c r="Q12" s="571" t="s">
        <v>100</v>
      </c>
      <c r="R12" s="571">
        <v>13</v>
      </c>
    </row>
    <row r="13" spans="1:25" s="19" customFormat="1" ht="13.5" customHeight="1" thickBot="1" x14ac:dyDescent="0.35">
      <c r="A13" s="449" t="s">
        <v>1042</v>
      </c>
      <c r="B13" s="379">
        <v>34343</v>
      </c>
      <c r="C13" s="571" t="s">
        <v>100</v>
      </c>
      <c r="D13" s="379">
        <v>9111</v>
      </c>
      <c r="E13" s="379">
        <v>8460</v>
      </c>
      <c r="F13" s="379">
        <v>17571</v>
      </c>
      <c r="G13" s="379">
        <v>12197</v>
      </c>
      <c r="H13" s="379">
        <v>1237</v>
      </c>
      <c r="I13" s="379">
        <v>13434</v>
      </c>
      <c r="J13" s="571" t="s">
        <v>100</v>
      </c>
      <c r="K13" s="379">
        <v>2629</v>
      </c>
      <c r="L13" s="379">
        <v>265</v>
      </c>
      <c r="M13" s="379">
        <v>2894</v>
      </c>
      <c r="N13" s="379">
        <v>394</v>
      </c>
      <c r="O13" s="379">
        <v>10</v>
      </c>
      <c r="P13" s="379">
        <v>404</v>
      </c>
      <c r="Q13" s="571" t="s">
        <v>100</v>
      </c>
      <c r="R13" s="379">
        <v>39</v>
      </c>
    </row>
    <row r="14" spans="1:25" s="19" customFormat="1" ht="13.5" customHeight="1" x14ac:dyDescent="0.3">
      <c r="A14" s="450" t="s">
        <v>80</v>
      </c>
      <c r="B14" s="474">
        <v>245898</v>
      </c>
      <c r="C14" s="474" t="s">
        <v>100</v>
      </c>
      <c r="D14" s="474">
        <v>87703</v>
      </c>
      <c r="E14" s="474">
        <v>61015</v>
      </c>
      <c r="F14" s="474">
        <v>148718</v>
      </c>
      <c r="G14" s="474">
        <v>55825</v>
      </c>
      <c r="H14" s="474">
        <v>8795</v>
      </c>
      <c r="I14" s="474">
        <v>64620</v>
      </c>
      <c r="J14" s="474" t="s">
        <v>100</v>
      </c>
      <c r="K14" s="474">
        <v>26726</v>
      </c>
      <c r="L14" s="474">
        <v>2294</v>
      </c>
      <c r="M14" s="474">
        <v>29020</v>
      </c>
      <c r="N14" s="474">
        <v>2750</v>
      </c>
      <c r="O14" s="474">
        <v>142</v>
      </c>
      <c r="P14" s="474">
        <v>2892</v>
      </c>
      <c r="Q14" s="571" t="s">
        <v>100</v>
      </c>
      <c r="R14" s="474">
        <v>646</v>
      </c>
    </row>
    <row r="15" spans="1:25" s="19" customFormat="1" ht="13.5" customHeight="1" x14ac:dyDescent="0.3">
      <c r="A15" s="240"/>
      <c r="D15" s="89"/>
      <c r="E15" s="241"/>
      <c r="F15" s="241"/>
      <c r="G15" s="89"/>
      <c r="H15" s="241"/>
      <c r="I15" s="241"/>
      <c r="Q15" s="239"/>
    </row>
    <row r="16" spans="1:25" s="19" customFormat="1" ht="13.5" customHeight="1" x14ac:dyDescent="0.3">
      <c r="A16" s="351"/>
      <c r="D16" s="106"/>
      <c r="E16" s="106"/>
      <c r="F16" s="106"/>
      <c r="G16" s="106"/>
      <c r="H16" s="106"/>
      <c r="I16" s="106"/>
      <c r="K16" s="350"/>
      <c r="L16" s="350"/>
      <c r="M16" s="350"/>
      <c r="N16" s="350"/>
      <c r="Q16" s="239"/>
    </row>
    <row r="17" spans="1:19" s="19" customFormat="1" ht="13.5" customHeight="1" thickBot="1" x14ac:dyDescent="0.35">
      <c r="A17" s="451" t="s">
        <v>131</v>
      </c>
      <c r="B17" s="303" t="s">
        <v>80</v>
      </c>
      <c r="D17" s="375" t="s">
        <v>981</v>
      </c>
      <c r="E17" s="303" t="s">
        <v>982</v>
      </c>
      <c r="F17" s="375" t="s">
        <v>983</v>
      </c>
      <c r="G17" s="375" t="s">
        <v>984</v>
      </c>
      <c r="H17" s="303" t="s">
        <v>985</v>
      </c>
      <c r="I17" s="375" t="s">
        <v>986</v>
      </c>
      <c r="K17" s="375" t="s">
        <v>987</v>
      </c>
      <c r="L17" s="375" t="s">
        <v>988</v>
      </c>
      <c r="M17" s="375" t="s">
        <v>989</v>
      </c>
      <c r="N17" s="413" t="s">
        <v>990</v>
      </c>
      <c r="O17" s="413" t="s">
        <v>991</v>
      </c>
      <c r="P17" s="413" t="s">
        <v>992</v>
      </c>
      <c r="Q17" s="239"/>
      <c r="R17" s="592" t="s">
        <v>877</v>
      </c>
    </row>
    <row r="18" spans="1:19" s="19" customFormat="1" ht="13.5" customHeight="1" x14ac:dyDescent="0.3">
      <c r="A18" s="447" t="s">
        <v>1096</v>
      </c>
      <c r="B18" s="486">
        <v>0.249953232641176</v>
      </c>
      <c r="C18" s="718" t="s">
        <v>100</v>
      </c>
      <c r="D18" s="486">
        <v>0.27677502479960803</v>
      </c>
      <c r="E18" s="486">
        <v>0.31364418585593701</v>
      </c>
      <c r="F18" s="486">
        <v>0.29190145106846499</v>
      </c>
      <c r="G18" s="486">
        <v>0.109467084639498</v>
      </c>
      <c r="H18" s="486">
        <v>0.27447413303013102</v>
      </c>
      <c r="I18" s="486">
        <v>0.13192510058805301</v>
      </c>
      <c r="J18" s="718" t="s">
        <v>100</v>
      </c>
      <c r="K18" s="486">
        <v>0.31149442490458701</v>
      </c>
      <c r="L18" s="486">
        <v>0.30514385353095003</v>
      </c>
      <c r="M18" s="486">
        <v>0.31099241902136499</v>
      </c>
      <c r="N18" s="486">
        <v>0.14290909090909101</v>
      </c>
      <c r="O18" s="486">
        <v>0.22535211267605601</v>
      </c>
      <c r="P18" s="486">
        <v>0.146957123098202</v>
      </c>
      <c r="Q18" s="718" t="s">
        <v>100</v>
      </c>
      <c r="R18" s="486">
        <v>0.11764705882352899</v>
      </c>
    </row>
    <row r="19" spans="1:19" s="19" customFormat="1" ht="13.5" customHeight="1" x14ac:dyDescent="0.3">
      <c r="A19" s="304" t="s">
        <v>1097</v>
      </c>
      <c r="B19" s="486">
        <v>7.4770839941764505E-2</v>
      </c>
      <c r="C19" s="718" t="s">
        <v>100</v>
      </c>
      <c r="D19" s="486">
        <v>4.5334823210152399E-2</v>
      </c>
      <c r="E19" s="486">
        <v>4.0957141686470501E-2</v>
      </c>
      <c r="F19" s="486">
        <v>4.3538778090076502E-2</v>
      </c>
      <c r="G19" s="486">
        <v>0.17209135691894301</v>
      </c>
      <c r="H19" s="486">
        <v>0.10017055144968701</v>
      </c>
      <c r="I19" s="486">
        <v>0.16230269266481001</v>
      </c>
      <c r="J19" s="718" t="s">
        <v>100</v>
      </c>
      <c r="K19" s="486">
        <v>3.02327321709197E-2</v>
      </c>
      <c r="L19" s="486">
        <v>3.1822144725370503E-2</v>
      </c>
      <c r="M19" s="486">
        <v>3.03583735354928E-2</v>
      </c>
      <c r="N19" s="486">
        <v>0.18836363636363601</v>
      </c>
      <c r="O19" s="486">
        <v>6.3380281690140802E-2</v>
      </c>
      <c r="P19" s="486">
        <v>0.18222683264177</v>
      </c>
      <c r="Q19" s="718" t="s">
        <v>100</v>
      </c>
      <c r="R19" s="486">
        <v>2.32198142414861E-2</v>
      </c>
    </row>
    <row r="20" spans="1:19" s="19" customFormat="1" ht="13.5" customHeight="1" x14ac:dyDescent="0.3">
      <c r="A20" s="447" t="s">
        <v>1098</v>
      </c>
      <c r="B20" s="486">
        <v>2.0333634271120501E-2</v>
      </c>
      <c r="C20" s="718" t="s">
        <v>100</v>
      </c>
      <c r="D20" s="486">
        <v>1.35343146756667E-2</v>
      </c>
      <c r="E20" s="486">
        <v>1.2570679341145599E-2</v>
      </c>
      <c r="F20" s="486">
        <v>1.3138960986565199E-2</v>
      </c>
      <c r="G20" s="486">
        <v>3.7653381101657002E-2</v>
      </c>
      <c r="H20" s="486">
        <v>4.5707788516202399E-2</v>
      </c>
      <c r="I20" s="486">
        <v>3.8749613122872201E-2</v>
      </c>
      <c r="J20" s="718" t="s">
        <v>100</v>
      </c>
      <c r="K20" s="486">
        <v>1.09256903389957E-2</v>
      </c>
      <c r="L20" s="486">
        <v>1.26416739319965E-2</v>
      </c>
      <c r="M20" s="486">
        <v>1.10613370089593E-2</v>
      </c>
      <c r="N20" s="486">
        <v>5.1636363636363598E-2</v>
      </c>
      <c r="O20" s="486">
        <v>9.85915492957746E-2</v>
      </c>
      <c r="P20" s="486">
        <v>5.39419087136929E-2</v>
      </c>
      <c r="Q20" s="718" t="s">
        <v>100</v>
      </c>
      <c r="R20" s="486">
        <v>0.10061919504644</v>
      </c>
    </row>
    <row r="21" spans="1:19" s="19" customFormat="1" ht="13.5" customHeight="1" x14ac:dyDescent="0.3">
      <c r="A21" s="447" t="s">
        <v>1099</v>
      </c>
      <c r="B21" s="486">
        <v>0.15237618850092299</v>
      </c>
      <c r="C21" s="718" t="s">
        <v>100</v>
      </c>
      <c r="D21" s="486">
        <v>0.18116826106290501</v>
      </c>
      <c r="E21" s="486">
        <v>0.142653445873965</v>
      </c>
      <c r="F21" s="486">
        <v>0.165366667114942</v>
      </c>
      <c r="G21" s="486">
        <v>9.7071204657411606E-2</v>
      </c>
      <c r="H21" s="486">
        <v>0.18408186469585</v>
      </c>
      <c r="I21" s="486">
        <v>0.10891364902507</v>
      </c>
      <c r="J21" s="718" t="s">
        <v>100</v>
      </c>
      <c r="K21" s="486">
        <v>0.18001197335927599</v>
      </c>
      <c r="L21" s="486">
        <v>0.14821272885789</v>
      </c>
      <c r="M21" s="486">
        <v>0.17749827705030999</v>
      </c>
      <c r="N21" s="486">
        <v>0.14000000000000001</v>
      </c>
      <c r="O21" s="486">
        <v>0.176056338028169</v>
      </c>
      <c r="P21" s="486">
        <v>0.14177040110650099</v>
      </c>
      <c r="Q21" s="718" t="s">
        <v>100</v>
      </c>
      <c r="R21" s="486">
        <v>0.42879256965944301</v>
      </c>
    </row>
    <row r="22" spans="1:19" s="19" customFormat="1" ht="13.5" customHeight="1" x14ac:dyDescent="0.3">
      <c r="A22" s="447" t="s">
        <v>1100</v>
      </c>
      <c r="B22" s="486">
        <v>0.21706967929792001</v>
      </c>
      <c r="C22" s="718" t="s">
        <v>100</v>
      </c>
      <c r="D22" s="486">
        <v>0.25113166026247702</v>
      </c>
      <c r="E22" s="486">
        <v>0.18510202409243601</v>
      </c>
      <c r="F22" s="486">
        <v>0.22404147446845701</v>
      </c>
      <c r="G22" s="486">
        <v>0.19964173757277201</v>
      </c>
      <c r="H22" s="486">
        <v>0.152359295054008</v>
      </c>
      <c r="I22" s="486">
        <v>0.19320643763540701</v>
      </c>
      <c r="J22" s="718" t="s">
        <v>100</v>
      </c>
      <c r="K22" s="486">
        <v>0.241225772655841</v>
      </c>
      <c r="L22" s="486">
        <v>0.176983435047951</v>
      </c>
      <c r="M22" s="486">
        <v>0.23614748449345299</v>
      </c>
      <c r="N22" s="486">
        <v>0.18945454545454499</v>
      </c>
      <c r="O22" s="486">
        <v>0.26760563380281699</v>
      </c>
      <c r="P22" s="486">
        <v>0.19329183955740001</v>
      </c>
      <c r="Q22" s="718" t="s">
        <v>100</v>
      </c>
      <c r="R22" s="486">
        <v>0.24922600619195001</v>
      </c>
    </row>
    <row r="23" spans="1:19" s="19" customFormat="1" ht="13.5" customHeight="1" x14ac:dyDescent="0.3">
      <c r="A23" s="447" t="s">
        <v>1101</v>
      </c>
      <c r="B23" s="486">
        <v>0.14583282499247699</v>
      </c>
      <c r="C23" s="718" t="s">
        <v>100</v>
      </c>
      <c r="D23" s="486">
        <v>0.12817121421160099</v>
      </c>
      <c r="E23" s="486">
        <v>0.166418093911333</v>
      </c>
      <c r="F23" s="486">
        <v>0.14386288142659301</v>
      </c>
      <c r="G23" s="486">
        <v>0.165588893864756</v>
      </c>
      <c r="H23" s="486">
        <v>0.10255827174531</v>
      </c>
      <c r="I23" s="486">
        <v>0.157010213556175</v>
      </c>
      <c r="J23" s="718" t="s">
        <v>100</v>
      </c>
      <c r="K23" s="486">
        <v>0.127740776771683</v>
      </c>
      <c r="L23" s="486">
        <v>0.209677419354839</v>
      </c>
      <c r="M23" s="486">
        <v>0.13421778084079899</v>
      </c>
      <c r="N23" s="486">
        <v>0.144363636363636</v>
      </c>
      <c r="O23" s="486">
        <v>9.85915492957746E-2</v>
      </c>
      <c r="P23" s="486">
        <v>0.14211618257261399</v>
      </c>
      <c r="Q23" s="718" t="s">
        <v>100</v>
      </c>
      <c r="R23" s="486">
        <v>2.0123839009287901E-2</v>
      </c>
    </row>
    <row r="24" spans="1:19" s="19" customFormat="1" ht="13.5" customHeight="1" thickBot="1" x14ac:dyDescent="0.35">
      <c r="A24" s="449" t="s">
        <v>1042</v>
      </c>
      <c r="B24" s="729">
        <v>0.139663600354619</v>
      </c>
      <c r="C24" s="718" t="s">
        <v>100</v>
      </c>
      <c r="D24" s="729">
        <v>0.10388470177759</v>
      </c>
      <c r="E24" s="729">
        <v>0.13865442923871199</v>
      </c>
      <c r="F24" s="729">
        <v>0.118149786844901</v>
      </c>
      <c r="G24" s="729">
        <v>0.218486341244962</v>
      </c>
      <c r="H24" s="729">
        <v>0.14064809550881199</v>
      </c>
      <c r="I24" s="729">
        <v>0.207892293407614</v>
      </c>
      <c r="J24" s="718" t="s">
        <v>100</v>
      </c>
      <c r="K24" s="729">
        <v>9.8368629798697899E-2</v>
      </c>
      <c r="L24" s="729">
        <v>0.115518744551003</v>
      </c>
      <c r="M24" s="729">
        <v>9.9724328049620906E-2</v>
      </c>
      <c r="N24" s="729">
        <v>0.143272727272727</v>
      </c>
      <c r="O24" s="729">
        <v>7.0422535211267595E-2</v>
      </c>
      <c r="P24" s="729">
        <v>0.13969571230982</v>
      </c>
      <c r="Q24" s="718" t="s">
        <v>100</v>
      </c>
      <c r="R24" s="729">
        <v>6.0371517027863801E-2</v>
      </c>
    </row>
    <row r="25" spans="1:19" s="19" customFormat="1" ht="13.5" customHeight="1" x14ac:dyDescent="0.3">
      <c r="A25" s="450" t="s">
        <v>80</v>
      </c>
      <c r="B25" s="730">
        <v>1</v>
      </c>
      <c r="C25" s="781" t="s">
        <v>100</v>
      </c>
      <c r="D25" s="730">
        <v>1</v>
      </c>
      <c r="E25" s="730">
        <v>1</v>
      </c>
      <c r="F25" s="730">
        <v>1</v>
      </c>
      <c r="G25" s="730">
        <v>1</v>
      </c>
      <c r="H25" s="730">
        <v>1</v>
      </c>
      <c r="I25" s="730">
        <v>1</v>
      </c>
      <c r="J25" s="781" t="s">
        <v>100</v>
      </c>
      <c r="K25" s="730">
        <v>1</v>
      </c>
      <c r="L25" s="730">
        <v>1</v>
      </c>
      <c r="M25" s="730">
        <v>1</v>
      </c>
      <c r="N25" s="730">
        <v>1</v>
      </c>
      <c r="O25" s="730">
        <v>1</v>
      </c>
      <c r="P25" s="730">
        <v>1</v>
      </c>
      <c r="Q25" s="718" t="s">
        <v>100</v>
      </c>
      <c r="R25" s="730">
        <v>1</v>
      </c>
    </row>
    <row r="26" spans="1:19" s="19" customFormat="1" ht="13.5" customHeight="1" x14ac:dyDescent="0.3">
      <c r="A26" s="240"/>
      <c r="B26" s="29"/>
      <c r="C26" s="29"/>
      <c r="D26" s="29"/>
      <c r="E26" s="29"/>
      <c r="F26" s="29"/>
      <c r="G26" s="29"/>
      <c r="H26" s="29"/>
      <c r="I26" s="29"/>
      <c r="J26" s="29"/>
      <c r="K26" s="29"/>
      <c r="L26" s="29"/>
      <c r="Q26" s="239"/>
    </row>
    <row r="27" spans="1:19" s="19" customFormat="1" ht="13.5" customHeight="1" thickBot="1" x14ac:dyDescent="0.35">
      <c r="A27" s="98"/>
      <c r="B27" s="97"/>
      <c r="C27" s="97"/>
      <c r="D27" s="97"/>
      <c r="E27" s="97"/>
      <c r="F27" s="97"/>
      <c r="G27" s="97"/>
      <c r="H27" s="97"/>
      <c r="I27" s="97"/>
      <c r="J27" s="97"/>
      <c r="K27" s="97"/>
      <c r="L27" s="97"/>
      <c r="M27" s="98"/>
      <c r="N27" s="98"/>
      <c r="O27" s="98"/>
      <c r="P27" s="98"/>
      <c r="Q27" s="239"/>
    </row>
    <row r="28" spans="1:19" s="19" customFormat="1" ht="27" customHeight="1" x14ac:dyDescent="0.3">
      <c r="A28" s="891" t="s">
        <v>98</v>
      </c>
      <c r="B28" s="855" t="s">
        <v>949</v>
      </c>
      <c r="D28" s="846" t="s">
        <v>70</v>
      </c>
      <c r="E28" s="846"/>
      <c r="F28" s="846"/>
      <c r="G28" s="846" t="s">
        <v>71</v>
      </c>
      <c r="H28" s="846"/>
      <c r="I28" s="846"/>
      <c r="K28" s="846" t="s">
        <v>73</v>
      </c>
      <c r="L28" s="846"/>
      <c r="M28" s="846"/>
      <c r="N28" s="875" t="s">
        <v>74</v>
      </c>
      <c r="O28" s="875"/>
      <c r="P28" s="875"/>
    </row>
    <row r="29" spans="1:19" s="19" customFormat="1" ht="12.75" customHeight="1" thickBot="1" x14ac:dyDescent="0.35">
      <c r="A29" s="892"/>
      <c r="B29" s="893"/>
      <c r="D29" s="375" t="s">
        <v>78</v>
      </c>
      <c r="E29" s="375" t="s">
        <v>899</v>
      </c>
      <c r="F29" s="375" t="s">
        <v>80</v>
      </c>
      <c r="G29" s="375" t="s">
        <v>78</v>
      </c>
      <c r="H29" s="375" t="s">
        <v>899</v>
      </c>
      <c r="I29" s="375" t="s">
        <v>80</v>
      </c>
      <c r="K29" s="375" t="s">
        <v>78</v>
      </c>
      <c r="L29" s="303" t="s">
        <v>79</v>
      </c>
      <c r="M29" s="303" t="s">
        <v>80</v>
      </c>
      <c r="N29" s="413" t="s">
        <v>78</v>
      </c>
      <c r="O29" s="414" t="s">
        <v>79</v>
      </c>
      <c r="P29" s="414" t="s">
        <v>80</v>
      </c>
    </row>
    <row r="30" spans="1:19" s="19" customFormat="1" ht="12.75" customHeight="1" x14ac:dyDescent="0.3">
      <c r="A30" s="447" t="s">
        <v>1096</v>
      </c>
      <c r="B30" s="24">
        <v>101205.46638025511</v>
      </c>
      <c r="D30" s="24">
        <v>40481</v>
      </c>
      <c r="E30" s="24">
        <v>31273.473968717444</v>
      </c>
      <c r="F30" s="24">
        <v>71754.47396872002</v>
      </c>
      <c r="G30" s="24">
        <v>10625</v>
      </c>
      <c r="H30" s="24">
        <v>3563.9924115094691</v>
      </c>
      <c r="I30" s="24">
        <v>14188.99241150972</v>
      </c>
      <c r="K30" s="24">
        <v>13283</v>
      </c>
      <c r="L30" s="24">
        <v>1036</v>
      </c>
      <c r="M30" s="24">
        <v>14319</v>
      </c>
      <c r="N30" s="24">
        <v>650</v>
      </c>
      <c r="O30" s="24">
        <v>93</v>
      </c>
      <c r="P30" s="24">
        <v>743</v>
      </c>
      <c r="R30" s="24"/>
      <c r="S30" s="24"/>
    </row>
    <row r="31" spans="1:19" s="19" customFormat="1" ht="12.75" customHeight="1" x14ac:dyDescent="0.3">
      <c r="A31" s="304" t="s">
        <v>1097</v>
      </c>
      <c r="B31" s="24">
        <v>17668.929412531852</v>
      </c>
      <c r="D31" s="24">
        <v>3892</v>
      </c>
      <c r="E31" s="24">
        <v>2798.2649062089199</v>
      </c>
      <c r="F31" s="24">
        <v>6690.2649062088276</v>
      </c>
      <c r="G31" s="24">
        <v>8586</v>
      </c>
      <c r="H31" s="24">
        <v>568.66450632269323</v>
      </c>
      <c r="I31" s="24">
        <v>9154.6645063227097</v>
      </c>
      <c r="K31" s="24">
        <v>963</v>
      </c>
      <c r="L31" s="24">
        <v>110</v>
      </c>
      <c r="M31" s="24">
        <v>1073</v>
      </c>
      <c r="N31" s="24">
        <v>721</v>
      </c>
      <c r="O31" s="24">
        <v>21</v>
      </c>
      <c r="P31" s="24">
        <v>742</v>
      </c>
      <c r="R31" s="24"/>
      <c r="S31" s="24"/>
    </row>
    <row r="32" spans="1:19" s="19" customFormat="1" ht="12.75" customHeight="1" x14ac:dyDescent="0.3">
      <c r="A32" s="448" t="s">
        <v>1098</v>
      </c>
      <c r="B32" s="24">
        <v>6404.1857305130807</v>
      </c>
      <c r="D32" s="24">
        <v>1911</v>
      </c>
      <c r="E32" s="24">
        <v>874.34849910048001</v>
      </c>
      <c r="F32" s="24">
        <v>2785.3484991004657</v>
      </c>
      <c r="G32" s="24">
        <v>2370</v>
      </c>
      <c r="H32" s="24">
        <v>501.83723141266842</v>
      </c>
      <c r="I32" s="24">
        <v>2871.837231412665</v>
      </c>
      <c r="K32" s="24">
        <v>466</v>
      </c>
      <c r="L32" s="24">
        <v>44</v>
      </c>
      <c r="M32" s="24">
        <v>510</v>
      </c>
      <c r="N32" s="24">
        <v>195</v>
      </c>
      <c r="O32" s="24">
        <v>26</v>
      </c>
      <c r="P32" s="24">
        <v>221</v>
      </c>
      <c r="R32" s="24"/>
      <c r="S32" s="24"/>
    </row>
    <row r="33" spans="1:22" s="19" customFormat="1" ht="12.75" customHeight="1" x14ac:dyDescent="0.3">
      <c r="A33" s="447" t="s">
        <v>1099</v>
      </c>
      <c r="B33" s="24">
        <v>42951.338784998952</v>
      </c>
      <c r="D33" s="24">
        <v>18253</v>
      </c>
      <c r="E33" s="24">
        <v>10506.84295688446</v>
      </c>
      <c r="F33" s="24">
        <v>28759.842956885022</v>
      </c>
      <c r="G33" s="24">
        <v>5517</v>
      </c>
      <c r="H33" s="24">
        <v>1506.4958281135964</v>
      </c>
      <c r="I33" s="24">
        <v>7023.4958281135505</v>
      </c>
      <c r="K33" s="24">
        <v>6137</v>
      </c>
      <c r="L33" s="24">
        <v>516</v>
      </c>
      <c r="M33" s="24">
        <v>6653</v>
      </c>
      <c r="N33" s="24">
        <v>298</v>
      </c>
      <c r="O33" s="24">
        <v>35</v>
      </c>
      <c r="P33" s="24">
        <v>333</v>
      </c>
      <c r="R33" s="24"/>
      <c r="S33" s="24"/>
    </row>
    <row r="34" spans="1:22" s="19" customFormat="1" ht="12.75" customHeight="1" x14ac:dyDescent="0.3">
      <c r="A34" s="447" t="s">
        <v>1100</v>
      </c>
      <c r="B34" s="24">
        <v>61633.349922957575</v>
      </c>
      <c r="D34" s="24">
        <v>25007</v>
      </c>
      <c r="E34" s="24">
        <v>13995.491456095109</v>
      </c>
      <c r="F34" s="24">
        <v>39002.491456095435</v>
      </c>
      <c r="G34" s="24">
        <v>12509</v>
      </c>
      <c r="H34" s="24">
        <v>1374.8584668597555</v>
      </c>
      <c r="I34" s="24">
        <v>13883.858466859869</v>
      </c>
      <c r="K34" s="24">
        <v>7337</v>
      </c>
      <c r="L34" s="24">
        <v>586</v>
      </c>
      <c r="M34" s="24">
        <v>7923</v>
      </c>
      <c r="N34" s="24">
        <v>663</v>
      </c>
      <c r="O34" s="24">
        <v>23</v>
      </c>
      <c r="P34" s="24">
        <v>686</v>
      </c>
      <c r="R34" s="24"/>
      <c r="S34" s="24"/>
    </row>
    <row r="35" spans="1:22" s="19" customFormat="1" ht="12.75" customHeight="1" x14ac:dyDescent="0.3">
      <c r="A35" s="447" t="s">
        <v>1101</v>
      </c>
      <c r="B35" s="24">
        <v>36470.229077899421</v>
      </c>
      <c r="D35" s="24">
        <v>10565</v>
      </c>
      <c r="E35" s="24">
        <v>11082.208514065262</v>
      </c>
      <c r="F35" s="24">
        <v>21647.208514064896</v>
      </c>
      <c r="G35" s="24">
        <v>9322</v>
      </c>
      <c r="H35" s="24">
        <v>924.02056383562922</v>
      </c>
      <c r="I35" s="24">
        <v>10246.020563835657</v>
      </c>
      <c r="K35" s="24">
        <v>3692</v>
      </c>
      <c r="L35" s="24">
        <v>381</v>
      </c>
      <c r="M35" s="24">
        <v>4073</v>
      </c>
      <c r="N35" s="24">
        <v>465</v>
      </c>
      <c r="O35" s="24">
        <v>24</v>
      </c>
      <c r="P35" s="24">
        <v>489</v>
      </c>
      <c r="R35" s="24"/>
      <c r="S35" s="24"/>
    </row>
    <row r="36" spans="1:22" s="19" customFormat="1" ht="12.75" customHeight="1" thickBot="1" x14ac:dyDescent="0.35">
      <c r="A36" s="449" t="s">
        <v>1042</v>
      </c>
      <c r="B36" s="444">
        <v>39819.778820743537</v>
      </c>
      <c r="D36" s="444">
        <v>8590</v>
      </c>
      <c r="E36" s="444">
        <v>9053.4678668323868</v>
      </c>
      <c r="F36" s="444">
        <v>17643.46786683179</v>
      </c>
      <c r="G36" s="444">
        <v>17009</v>
      </c>
      <c r="H36" s="444">
        <v>1544.3109539134075</v>
      </c>
      <c r="I36" s="444">
        <v>18553.310953913271</v>
      </c>
      <c r="K36" s="444">
        <v>2677</v>
      </c>
      <c r="L36" s="444">
        <v>180</v>
      </c>
      <c r="M36" s="444">
        <v>2857</v>
      </c>
      <c r="N36" s="444">
        <v>696</v>
      </c>
      <c r="O36" s="444">
        <v>25</v>
      </c>
      <c r="P36" s="444">
        <v>721</v>
      </c>
      <c r="R36" s="24"/>
      <c r="S36" s="24"/>
    </row>
    <row r="37" spans="1:22" s="27" customFormat="1" ht="12.75" customHeight="1" x14ac:dyDescent="0.3">
      <c r="A37" s="450" t="s">
        <v>80</v>
      </c>
      <c r="B37" s="232">
        <v>306153.2781299841</v>
      </c>
      <c r="D37" s="232">
        <v>108699</v>
      </c>
      <c r="E37" s="232">
        <v>79584.098167919146</v>
      </c>
      <c r="F37" s="232">
        <v>188283.09816798317</v>
      </c>
      <c r="G37" s="232">
        <v>65938</v>
      </c>
      <c r="H37" s="232">
        <v>9984.1799619675039</v>
      </c>
      <c r="I37" s="232">
        <v>75922.179961970338</v>
      </c>
      <c r="K37" s="232">
        <v>34555</v>
      </c>
      <c r="L37" s="232">
        <v>2853</v>
      </c>
      <c r="M37" s="232">
        <v>37408</v>
      </c>
      <c r="N37" s="232">
        <v>3688</v>
      </c>
      <c r="O37" s="232">
        <v>247</v>
      </c>
      <c r="P37" s="232">
        <v>3935</v>
      </c>
      <c r="R37" s="24"/>
      <c r="S37" s="24"/>
    </row>
    <row r="38" spans="1:22" s="19" customFormat="1" ht="12.75" customHeight="1" x14ac:dyDescent="0.3">
      <c r="A38" s="240"/>
      <c r="D38" s="89"/>
      <c r="E38" s="241"/>
      <c r="F38" s="241"/>
      <c r="G38" s="89"/>
      <c r="H38" s="241"/>
      <c r="I38" s="241"/>
    </row>
    <row r="39" spans="1:22" s="19" customFormat="1" ht="11.5" x14ac:dyDescent="0.3">
      <c r="A39" s="351"/>
      <c r="D39" s="106"/>
      <c r="E39" s="106"/>
      <c r="F39" s="106"/>
      <c r="G39" s="106"/>
      <c r="H39" s="106"/>
      <c r="I39" s="106"/>
      <c r="K39" s="350"/>
      <c r="L39" s="350"/>
      <c r="M39" s="350"/>
      <c r="N39" s="350"/>
    </row>
    <row r="40" spans="1:22" s="19" customFormat="1" ht="14.25" customHeight="1" thickBot="1" x14ac:dyDescent="0.35">
      <c r="A40" s="451" t="s">
        <v>131</v>
      </c>
      <c r="B40" s="303" t="s">
        <v>80</v>
      </c>
      <c r="D40" s="375" t="s">
        <v>981</v>
      </c>
      <c r="E40" s="303" t="s">
        <v>982</v>
      </c>
      <c r="F40" s="375" t="s">
        <v>983</v>
      </c>
      <c r="G40" s="375" t="s">
        <v>984</v>
      </c>
      <c r="H40" s="303" t="s">
        <v>985</v>
      </c>
      <c r="I40" s="375" t="s">
        <v>986</v>
      </c>
      <c r="K40" s="375" t="s">
        <v>987</v>
      </c>
      <c r="L40" s="375" t="s">
        <v>988</v>
      </c>
      <c r="M40" s="375" t="s">
        <v>989</v>
      </c>
      <c r="N40" s="413" t="s">
        <v>990</v>
      </c>
      <c r="O40" s="413" t="s">
        <v>991</v>
      </c>
      <c r="P40" s="413" t="s">
        <v>992</v>
      </c>
    </row>
    <row r="41" spans="1:22" s="19" customFormat="1" ht="12.75" customHeight="1" x14ac:dyDescent="0.3">
      <c r="A41" s="447" t="s">
        <v>1096</v>
      </c>
      <c r="B41" s="29">
        <v>0.33057123215674372</v>
      </c>
      <c r="D41" s="29">
        <v>0.37241372965712655</v>
      </c>
      <c r="E41" s="29">
        <v>0.39296134138168798</v>
      </c>
      <c r="F41" s="29">
        <v>0.38109885946693856</v>
      </c>
      <c r="G41" s="29">
        <v>0.16113621887227395</v>
      </c>
      <c r="H41" s="29">
        <v>0.35696395949248705</v>
      </c>
      <c r="I41" s="29">
        <v>0.18688863278974643</v>
      </c>
      <c r="K41" s="29">
        <v>0.38440167848357698</v>
      </c>
      <c r="L41" s="29">
        <v>0.36312653347353657</v>
      </c>
      <c r="M41" s="29">
        <v>0.38277908468776739</v>
      </c>
      <c r="N41" s="29">
        <v>0.1762472885032538</v>
      </c>
      <c r="O41" s="29">
        <v>0.37651821862348178</v>
      </c>
      <c r="P41" s="29">
        <v>0.18881829733163913</v>
      </c>
      <c r="R41" s="782"/>
      <c r="S41" s="782"/>
      <c r="U41" s="25"/>
      <c r="V41" s="25"/>
    </row>
    <row r="42" spans="1:22" s="19" customFormat="1" ht="12.75" customHeight="1" x14ac:dyDescent="0.3">
      <c r="A42" s="304" t="s">
        <v>1097</v>
      </c>
      <c r="B42" s="29">
        <v>5.7712690585759854E-2</v>
      </c>
      <c r="D42" s="29">
        <v>3.5805297196846338E-2</v>
      </c>
      <c r="E42" s="29">
        <v>3.5161105932301914E-2</v>
      </c>
      <c r="F42" s="29">
        <v>3.5533008386338959E-2</v>
      </c>
      <c r="G42" s="29">
        <v>0.13021323061057358</v>
      </c>
      <c r="H42" s="29">
        <v>5.6956556120672228E-2</v>
      </c>
      <c r="I42" s="29">
        <v>0.12057957912836947</v>
      </c>
      <c r="K42" s="29">
        <v>2.7868615251049052E-2</v>
      </c>
      <c r="L42" s="29">
        <v>3.85559060637925E-2</v>
      </c>
      <c r="M42" s="29">
        <v>2.8683704020530366E-2</v>
      </c>
      <c r="N42" s="29">
        <v>0.19549891540130152</v>
      </c>
      <c r="O42" s="29">
        <v>8.5020242914979741E-2</v>
      </c>
      <c r="P42" s="29">
        <v>0.18856416772554002</v>
      </c>
      <c r="R42" s="782"/>
      <c r="S42" s="782"/>
      <c r="U42" s="25"/>
      <c r="V42" s="25"/>
    </row>
    <row r="43" spans="1:22" s="19" customFormat="1" ht="12.75" customHeight="1" x14ac:dyDescent="0.3">
      <c r="A43" s="447" t="s">
        <v>1098</v>
      </c>
      <c r="B43" s="29">
        <v>2.0918233407888068E-2</v>
      </c>
      <c r="D43" s="29">
        <v>1.7580658515717718E-2</v>
      </c>
      <c r="E43" s="29">
        <v>1.0986472413818662E-2</v>
      </c>
      <c r="F43" s="29">
        <v>1.4793406982369826E-2</v>
      </c>
      <c r="G43" s="29">
        <v>3.5942855409627224E-2</v>
      </c>
      <c r="H43" s="29">
        <v>5.02632397777589E-2</v>
      </c>
      <c r="I43" s="29">
        <v>3.7826063909797869E-2</v>
      </c>
      <c r="K43" s="29">
        <v>1.3485747359282303E-2</v>
      </c>
      <c r="L43" s="29">
        <v>1.5422362425517E-2</v>
      </c>
      <c r="M43" s="29">
        <v>1.363344739093242E-2</v>
      </c>
      <c r="N43" s="29">
        <v>5.2874186550976129E-2</v>
      </c>
      <c r="O43" s="29">
        <v>0.10526315789473684</v>
      </c>
      <c r="P43" s="29">
        <v>5.6162642947903428E-2</v>
      </c>
      <c r="R43" s="782"/>
      <c r="S43" s="782"/>
      <c r="U43" s="25"/>
      <c r="V43" s="25"/>
    </row>
    <row r="44" spans="1:22" s="19" customFormat="1" ht="12.75" customHeight="1" x14ac:dyDescent="0.3">
      <c r="A44" s="447" t="s">
        <v>1099</v>
      </c>
      <c r="B44" s="29">
        <v>0.14029357793374017</v>
      </c>
      <c r="D44" s="29">
        <v>0.16792242798921794</v>
      </c>
      <c r="E44" s="29">
        <v>0.13202188877877913</v>
      </c>
      <c r="F44" s="29">
        <v>0.15274787400845694</v>
      </c>
      <c r="G44" s="29">
        <v>8.3669507719372746E-2</v>
      </c>
      <c r="H44" s="29">
        <v>0.15088828865788223</v>
      </c>
      <c r="I44" s="29">
        <v>9.2509143331127225E-2</v>
      </c>
      <c r="K44" s="29">
        <v>0.17760092605990446</v>
      </c>
      <c r="L44" s="29">
        <v>0.18086225026288119</v>
      </c>
      <c r="M44" s="29">
        <v>0.17784965782720275</v>
      </c>
      <c r="N44" s="29">
        <v>8.0802603036876336E-2</v>
      </c>
      <c r="O44" s="29">
        <v>0.1417004048582996</v>
      </c>
      <c r="P44" s="29">
        <v>8.4625158831003813E-2</v>
      </c>
      <c r="R44" s="782"/>
      <c r="S44" s="782"/>
      <c r="U44" s="25"/>
      <c r="V44" s="25"/>
    </row>
    <row r="45" spans="1:22" s="19" customFormat="1" ht="12.75" customHeight="1" x14ac:dyDescent="0.3">
      <c r="A45" s="447" t="s">
        <v>1100</v>
      </c>
      <c r="B45" s="29">
        <v>0.20131533557118989</v>
      </c>
      <c r="D45" s="29">
        <v>0.23005731423472156</v>
      </c>
      <c r="E45" s="29">
        <v>0.17585788842596675</v>
      </c>
      <c r="F45" s="29">
        <v>0.20714812872527749</v>
      </c>
      <c r="G45" s="29">
        <v>0.18970851405866113</v>
      </c>
      <c r="H45" s="29">
        <v>0.13770369445432382</v>
      </c>
      <c r="I45" s="29">
        <v>0.18286959718246154</v>
      </c>
      <c r="K45" s="29">
        <v>0.21232817247865721</v>
      </c>
      <c r="L45" s="29">
        <v>0.20539782684893099</v>
      </c>
      <c r="M45" s="29">
        <v>0.21179961505560307</v>
      </c>
      <c r="N45" s="29">
        <v>0.17977223427331887</v>
      </c>
      <c r="O45" s="29">
        <v>9.3117408906882596E-2</v>
      </c>
      <c r="P45" s="29">
        <v>0.17433290978398983</v>
      </c>
      <c r="R45" s="782"/>
      <c r="S45" s="782"/>
      <c r="U45" s="25"/>
      <c r="V45" s="25"/>
    </row>
    <row r="46" spans="1:22" s="19" customFormat="1" ht="12.75" customHeight="1" x14ac:dyDescent="0.3">
      <c r="A46" s="447" t="s">
        <v>1101</v>
      </c>
      <c r="B46" s="29">
        <v>0.11912408483967035</v>
      </c>
      <c r="D46" s="29">
        <v>9.7195006393803074E-2</v>
      </c>
      <c r="E46" s="29">
        <v>0.13925154357698771</v>
      </c>
      <c r="F46" s="29">
        <v>0.11497159715712561</v>
      </c>
      <c r="G46" s="29">
        <v>0.14137523127786708</v>
      </c>
      <c r="H46" s="29">
        <v>9.2548468412576537E-2</v>
      </c>
      <c r="I46" s="29">
        <v>0.13495424616321502</v>
      </c>
      <c r="K46" s="29">
        <v>0.10684416148169584</v>
      </c>
      <c r="L46" s="29">
        <v>0.13354363827549948</v>
      </c>
      <c r="M46" s="29">
        <v>0.10888045337895637</v>
      </c>
      <c r="N46" s="29">
        <v>0.12608459869848157</v>
      </c>
      <c r="O46" s="29">
        <v>9.7165991902833995E-2</v>
      </c>
      <c r="P46" s="29">
        <v>0.12426937738246506</v>
      </c>
      <c r="R46" s="782"/>
      <c r="S46" s="782"/>
      <c r="U46" s="25"/>
      <c r="V46" s="25"/>
    </row>
    <row r="47" spans="1:22" s="19" customFormat="1" ht="12.75" customHeight="1" thickBot="1" x14ac:dyDescent="0.35">
      <c r="A47" s="449" t="s">
        <v>1042</v>
      </c>
      <c r="B47" s="387">
        <v>0.13006484550473171</v>
      </c>
      <c r="D47" s="387">
        <v>7.9025566012566814E-2</v>
      </c>
      <c r="E47" s="387">
        <v>0.11375975949026833</v>
      </c>
      <c r="F47" s="387">
        <v>9.3707125273085168E-2</v>
      </c>
      <c r="G47" s="387">
        <v>0.25795444205162427</v>
      </c>
      <c r="H47" s="387">
        <v>0.15467579308427071</v>
      </c>
      <c r="I47" s="387">
        <v>0.24437273749524427</v>
      </c>
      <c r="K47" s="387">
        <v>7.7470698885834174E-2</v>
      </c>
      <c r="L47" s="387">
        <v>6.3091482649842268E-2</v>
      </c>
      <c r="M47" s="387">
        <v>7.63740376390077E-2</v>
      </c>
      <c r="N47" s="387">
        <v>0.18872017353579179</v>
      </c>
      <c r="O47" s="387">
        <v>0.10121457489878542</v>
      </c>
      <c r="P47" s="387">
        <v>0.18322744599745872</v>
      </c>
      <c r="R47" s="782"/>
      <c r="S47" s="782"/>
      <c r="U47" s="25"/>
      <c r="V47" s="25"/>
    </row>
    <row r="48" spans="1:22" s="27" customFormat="1" ht="12.75" customHeight="1" x14ac:dyDescent="0.3">
      <c r="A48" s="450" t="s">
        <v>80</v>
      </c>
      <c r="B48" s="72">
        <v>1</v>
      </c>
      <c r="D48" s="72">
        <v>1</v>
      </c>
      <c r="E48" s="72">
        <v>1</v>
      </c>
      <c r="F48" s="72">
        <v>1</v>
      </c>
      <c r="G48" s="72">
        <v>1</v>
      </c>
      <c r="H48" s="72">
        <v>1</v>
      </c>
      <c r="I48" s="72">
        <v>1</v>
      </c>
      <c r="K48" s="72">
        <v>1</v>
      </c>
      <c r="L48" s="72">
        <v>1</v>
      </c>
      <c r="M48" s="72">
        <v>1</v>
      </c>
      <c r="N48" s="72">
        <v>1</v>
      </c>
      <c r="O48" s="72">
        <v>1</v>
      </c>
      <c r="P48" s="72">
        <v>1</v>
      </c>
    </row>
    <row r="49" spans="1:19" s="19" customFormat="1" ht="12.75" customHeight="1" x14ac:dyDescent="0.3">
      <c r="A49" s="240"/>
      <c r="B49" s="29"/>
      <c r="C49" s="29"/>
      <c r="D49" s="29"/>
      <c r="E49" s="29"/>
      <c r="F49" s="29"/>
      <c r="G49" s="29"/>
      <c r="H49" s="29"/>
      <c r="I49" s="29"/>
      <c r="J49" s="29"/>
      <c r="K49" s="29"/>
      <c r="L49" s="29"/>
    </row>
    <row r="50" spans="1:19" s="19" customFormat="1" ht="12.75" customHeight="1" thickBot="1" x14ac:dyDescent="0.35">
      <c r="A50" s="98"/>
      <c r="B50" s="97"/>
      <c r="C50" s="97"/>
      <c r="D50" s="97"/>
      <c r="E50" s="97"/>
      <c r="F50" s="97"/>
      <c r="G50" s="97"/>
      <c r="H50" s="97"/>
      <c r="I50" s="97"/>
      <c r="J50" s="97"/>
      <c r="K50" s="97"/>
      <c r="L50" s="97"/>
      <c r="M50" s="98"/>
      <c r="N50" s="98"/>
      <c r="O50" s="98"/>
      <c r="P50" s="98"/>
    </row>
    <row r="51" spans="1:19" s="19" customFormat="1" ht="12.75" customHeight="1" x14ac:dyDescent="0.3">
      <c r="B51" s="29"/>
      <c r="C51" s="29"/>
      <c r="D51" s="29"/>
      <c r="E51" s="29"/>
      <c r="F51" s="29"/>
      <c r="G51" s="29"/>
      <c r="H51" s="29"/>
      <c r="I51" s="29"/>
      <c r="J51" s="29"/>
      <c r="K51" s="29"/>
      <c r="L51" s="29"/>
    </row>
    <row r="52" spans="1:19" s="19" customFormat="1" ht="27" customHeight="1" x14ac:dyDescent="0.3">
      <c r="A52" s="891" t="s">
        <v>97</v>
      </c>
      <c r="B52" s="855" t="s">
        <v>949</v>
      </c>
      <c r="D52" s="846" t="s">
        <v>70</v>
      </c>
      <c r="E52" s="846"/>
      <c r="F52" s="846"/>
      <c r="G52" s="846" t="s">
        <v>71</v>
      </c>
      <c r="H52" s="846"/>
      <c r="I52" s="846"/>
      <c r="K52" s="846" t="s">
        <v>73</v>
      </c>
      <c r="L52" s="846"/>
      <c r="M52" s="846"/>
      <c r="N52" s="875" t="s">
        <v>74</v>
      </c>
      <c r="O52" s="875"/>
      <c r="P52" s="875"/>
    </row>
    <row r="53" spans="1:19" s="19" customFormat="1" ht="12.75" customHeight="1" thickBot="1" x14ac:dyDescent="0.35">
      <c r="A53" s="892"/>
      <c r="B53" s="893"/>
      <c r="D53" s="375" t="s">
        <v>78</v>
      </c>
      <c r="E53" s="375" t="s">
        <v>899</v>
      </c>
      <c r="F53" s="375" t="s">
        <v>80</v>
      </c>
      <c r="G53" s="375" t="s">
        <v>78</v>
      </c>
      <c r="H53" s="375" t="s">
        <v>899</v>
      </c>
      <c r="I53" s="375" t="s">
        <v>80</v>
      </c>
      <c r="K53" s="375" t="s">
        <v>78</v>
      </c>
      <c r="L53" s="303" t="s">
        <v>79</v>
      </c>
      <c r="M53" s="303" t="s">
        <v>80</v>
      </c>
      <c r="N53" s="413" t="s">
        <v>78</v>
      </c>
      <c r="O53" s="414" t="s">
        <v>79</v>
      </c>
      <c r="P53" s="414" t="s">
        <v>80</v>
      </c>
    </row>
    <row r="54" spans="1:19" s="19" customFormat="1" ht="12.75" customHeight="1" x14ac:dyDescent="0.3">
      <c r="A54" s="447" t="s">
        <v>1096</v>
      </c>
      <c r="B54" s="24">
        <v>98500.810003589038</v>
      </c>
      <c r="D54" s="24">
        <v>38585</v>
      </c>
      <c r="E54" s="24">
        <v>31449.735692977771</v>
      </c>
      <c r="F54" s="24">
        <v>70034.735692982635</v>
      </c>
      <c r="G54" s="24">
        <v>10874</v>
      </c>
      <c r="H54" s="24">
        <v>3613.0743106149866</v>
      </c>
      <c r="I54" s="24">
        <v>14487.074310615069</v>
      </c>
      <c r="K54" s="24">
        <v>11755</v>
      </c>
      <c r="L54" s="24">
        <v>1019</v>
      </c>
      <c r="M54" s="24">
        <v>12774</v>
      </c>
      <c r="N54" s="24">
        <v>1055</v>
      </c>
      <c r="O54" s="24">
        <v>150</v>
      </c>
      <c r="P54" s="24">
        <v>1205</v>
      </c>
      <c r="R54" s="24"/>
      <c r="S54" s="24"/>
    </row>
    <row r="55" spans="1:19" s="19" customFormat="1" ht="12.75" customHeight="1" x14ac:dyDescent="0.3">
      <c r="A55" s="304" t="s">
        <v>1097</v>
      </c>
      <c r="B55" s="24">
        <v>19157.753943759428</v>
      </c>
      <c r="D55" s="24">
        <v>3978</v>
      </c>
      <c r="E55" s="24">
        <v>2944.3585541849534</v>
      </c>
      <c r="F55" s="24">
        <v>6922.3585541851744</v>
      </c>
      <c r="G55" s="24">
        <v>9780</v>
      </c>
      <c r="H55" s="24">
        <v>612.39538957455227</v>
      </c>
      <c r="I55" s="24">
        <v>10392.395389574589</v>
      </c>
      <c r="K55" s="24">
        <v>1046</v>
      </c>
      <c r="L55" s="24">
        <v>83</v>
      </c>
      <c r="M55" s="24">
        <v>1129</v>
      </c>
      <c r="N55" s="24">
        <v>690</v>
      </c>
      <c r="O55" s="24">
        <v>24</v>
      </c>
      <c r="P55" s="24">
        <v>714</v>
      </c>
      <c r="R55" s="24"/>
      <c r="S55" s="24"/>
    </row>
    <row r="56" spans="1:19" s="19" customFormat="1" ht="12.75" customHeight="1" x14ac:dyDescent="0.3">
      <c r="A56" s="448" t="s">
        <v>1098</v>
      </c>
      <c r="B56" s="24">
        <v>7112.7733278005126</v>
      </c>
      <c r="D56" s="24">
        <v>1924</v>
      </c>
      <c r="E56" s="24">
        <v>1009.4878833840074</v>
      </c>
      <c r="F56" s="24">
        <v>2933.4878833840071</v>
      </c>
      <c r="G56" s="24">
        <v>2753</v>
      </c>
      <c r="H56" s="24">
        <v>614.28544441642873</v>
      </c>
      <c r="I56" s="24">
        <v>3367.2854444164132</v>
      </c>
      <c r="K56" s="24">
        <v>456</v>
      </c>
      <c r="L56" s="24">
        <v>58</v>
      </c>
      <c r="M56" s="24">
        <v>514</v>
      </c>
      <c r="N56" s="24">
        <v>255</v>
      </c>
      <c r="O56" s="24">
        <v>43</v>
      </c>
      <c r="P56" s="24">
        <v>298</v>
      </c>
      <c r="R56" s="24"/>
      <c r="S56" s="24"/>
    </row>
    <row r="57" spans="1:19" s="19" customFormat="1" ht="12.75" customHeight="1" x14ac:dyDescent="0.3">
      <c r="A57" s="447" t="s">
        <v>1099</v>
      </c>
      <c r="B57" s="24">
        <v>48343.533790188638</v>
      </c>
      <c r="D57" s="24">
        <v>20859</v>
      </c>
      <c r="E57" s="24">
        <v>11825.287508316458</v>
      </c>
      <c r="F57" s="24">
        <v>32684.287508316851</v>
      </c>
      <c r="G57" s="24">
        <v>6478</v>
      </c>
      <c r="H57" s="24">
        <v>1743.2462818674098</v>
      </c>
      <c r="I57" s="24">
        <v>8221.2462818674576</v>
      </c>
      <c r="K57" s="24">
        <v>6463</v>
      </c>
      <c r="L57" s="24">
        <v>561</v>
      </c>
      <c r="M57" s="24">
        <v>7024</v>
      </c>
      <c r="N57" s="24">
        <v>353</v>
      </c>
      <c r="O57" s="24">
        <v>61</v>
      </c>
      <c r="P57" s="24">
        <v>414</v>
      </c>
      <c r="R57" s="24"/>
      <c r="S57" s="24"/>
    </row>
    <row r="58" spans="1:19" s="19" customFormat="1" ht="12.75" customHeight="1" x14ac:dyDescent="0.3">
      <c r="A58" s="447" t="s">
        <v>1100</v>
      </c>
      <c r="B58" s="24">
        <v>66547.727874487813</v>
      </c>
      <c r="D58" s="24">
        <v>27079</v>
      </c>
      <c r="E58" s="24">
        <v>15656.637506487752</v>
      </c>
      <c r="F58" s="24">
        <v>42735.637506491112</v>
      </c>
      <c r="G58" s="24">
        <v>13528</v>
      </c>
      <c r="H58" s="24">
        <v>1452.0903679975863</v>
      </c>
      <c r="I58" s="24">
        <v>14980.090367997554</v>
      </c>
      <c r="K58" s="24">
        <v>7565</v>
      </c>
      <c r="L58" s="24">
        <v>599</v>
      </c>
      <c r="M58" s="24">
        <v>8164</v>
      </c>
      <c r="N58" s="24">
        <v>620</v>
      </c>
      <c r="O58" s="24">
        <v>48</v>
      </c>
      <c r="P58" s="24">
        <v>668</v>
      </c>
      <c r="R58" s="24"/>
      <c r="S58" s="24"/>
    </row>
    <row r="59" spans="1:19" s="19" customFormat="1" ht="12.75" customHeight="1" x14ac:dyDescent="0.3">
      <c r="A59" s="447" t="s">
        <v>1101</v>
      </c>
      <c r="B59" s="24">
        <v>35222.925501533973</v>
      </c>
      <c r="D59" s="24">
        <v>10400</v>
      </c>
      <c r="E59" s="24">
        <v>10565.139714976243</v>
      </c>
      <c r="F59" s="24">
        <v>20965.139714974466</v>
      </c>
      <c r="G59" s="24">
        <v>9582</v>
      </c>
      <c r="H59" s="24">
        <v>682.78578655630247</v>
      </c>
      <c r="I59" s="24">
        <v>10264.785786556295</v>
      </c>
      <c r="K59" s="24">
        <v>3306</v>
      </c>
      <c r="L59" s="24">
        <v>257</v>
      </c>
      <c r="M59" s="24">
        <v>3563</v>
      </c>
      <c r="N59" s="24">
        <v>399</v>
      </c>
      <c r="O59" s="24">
        <v>31</v>
      </c>
      <c r="P59" s="24">
        <v>430</v>
      </c>
      <c r="R59" s="24"/>
      <c r="S59" s="24"/>
    </row>
    <row r="60" spans="1:19" s="19" customFormat="1" ht="12.75" customHeight="1" thickBot="1" x14ac:dyDescent="0.35">
      <c r="A60" s="449" t="s">
        <v>1042</v>
      </c>
      <c r="B60" s="444">
        <v>38439.411689391833</v>
      </c>
      <c r="D60" s="444">
        <v>8909</v>
      </c>
      <c r="E60" s="444">
        <v>8618.5821259418371</v>
      </c>
      <c r="F60" s="444">
        <v>17527.582125941244</v>
      </c>
      <c r="G60" s="444">
        <v>15898</v>
      </c>
      <c r="H60" s="444">
        <v>1415.8295634477324</v>
      </c>
      <c r="I60" s="444">
        <v>17313.829563447711</v>
      </c>
      <c r="K60" s="444">
        <v>2617</v>
      </c>
      <c r="L60" s="444">
        <v>149</v>
      </c>
      <c r="M60" s="444">
        <v>2766</v>
      </c>
      <c r="N60" s="444">
        <v>794</v>
      </c>
      <c r="O60" s="444">
        <v>38</v>
      </c>
      <c r="P60" s="444">
        <v>832</v>
      </c>
      <c r="R60" s="24"/>
      <c r="S60" s="24"/>
    </row>
    <row r="61" spans="1:19" s="27" customFormat="1" ht="12.75" customHeight="1" x14ac:dyDescent="0.3">
      <c r="A61" s="450" t="s">
        <v>80</v>
      </c>
      <c r="B61" s="232">
        <v>313324.93613076303</v>
      </c>
      <c r="D61" s="232">
        <v>111734</v>
      </c>
      <c r="E61" s="232">
        <v>82069.228986285787</v>
      </c>
      <c r="F61" s="232">
        <v>193803.2289862975</v>
      </c>
      <c r="G61" s="232">
        <v>68893</v>
      </c>
      <c r="H61" s="232">
        <v>10133.707144475171</v>
      </c>
      <c r="I61" s="232">
        <v>79026.707144474829</v>
      </c>
      <c r="K61" s="232">
        <v>33208</v>
      </c>
      <c r="L61" s="232">
        <v>2726</v>
      </c>
      <c r="M61" s="232">
        <v>35934</v>
      </c>
      <c r="N61" s="232">
        <v>4166</v>
      </c>
      <c r="O61" s="232">
        <v>395</v>
      </c>
      <c r="P61" s="232">
        <v>4561</v>
      </c>
      <c r="R61" s="24"/>
      <c r="S61" s="24"/>
    </row>
    <row r="62" spans="1:19" s="19" customFormat="1" ht="12.75" customHeight="1" x14ac:dyDescent="0.3">
      <c r="A62" s="240"/>
      <c r="D62" s="89"/>
      <c r="E62" s="241"/>
      <c r="F62" s="241"/>
      <c r="G62" s="89"/>
      <c r="H62" s="241"/>
      <c r="I62" s="241"/>
    </row>
    <row r="63" spans="1:19" s="19" customFormat="1" ht="11.5" x14ac:dyDescent="0.3">
      <c r="A63" s="351"/>
      <c r="D63" s="106"/>
      <c r="E63" s="106"/>
      <c r="F63" s="106"/>
      <c r="G63" s="106"/>
      <c r="H63" s="106"/>
      <c r="I63" s="106"/>
      <c r="K63" s="350"/>
      <c r="L63" s="350"/>
      <c r="M63" s="350"/>
      <c r="N63" s="350"/>
    </row>
    <row r="64" spans="1:19" s="19" customFormat="1" ht="14.25" customHeight="1" thickBot="1" x14ac:dyDescent="0.35">
      <c r="A64" s="451" t="s">
        <v>131</v>
      </c>
      <c r="B64" s="303" t="s">
        <v>80</v>
      </c>
      <c r="D64" s="375" t="s">
        <v>981</v>
      </c>
      <c r="E64" s="303" t="s">
        <v>982</v>
      </c>
      <c r="F64" s="375" t="s">
        <v>983</v>
      </c>
      <c r="G64" s="375" t="s">
        <v>984</v>
      </c>
      <c r="H64" s="303" t="s">
        <v>985</v>
      </c>
      <c r="I64" s="375" t="s">
        <v>986</v>
      </c>
      <c r="K64" s="375" t="s">
        <v>987</v>
      </c>
      <c r="L64" s="375" t="s">
        <v>988</v>
      </c>
      <c r="M64" s="375" t="s">
        <v>989</v>
      </c>
      <c r="N64" s="413" t="s">
        <v>990</v>
      </c>
      <c r="O64" s="413" t="s">
        <v>991</v>
      </c>
      <c r="P64" s="413" t="s">
        <v>992</v>
      </c>
    </row>
    <row r="65" spans="1:19" s="19" customFormat="1" ht="12.75" customHeight="1" x14ac:dyDescent="0.3">
      <c r="A65" s="447" t="s">
        <v>1096</v>
      </c>
      <c r="B65" s="29">
        <v>0.31429663935188612</v>
      </c>
      <c r="D65" s="29">
        <v>0.34532908514865662</v>
      </c>
      <c r="E65" s="29">
        <v>0.38320983493378735</v>
      </c>
      <c r="F65" s="29">
        <v>0.36137032421649856</v>
      </c>
      <c r="G65" s="29">
        <v>0.15783896767450975</v>
      </c>
      <c r="H65" s="29">
        <v>0.35654023341150237</v>
      </c>
      <c r="I65" s="29">
        <v>0.18331871381316861</v>
      </c>
      <c r="K65" s="29">
        <v>0.35398096844133936</v>
      </c>
      <c r="L65" s="29">
        <v>0.37380777696258255</v>
      </c>
      <c r="M65" s="29">
        <v>0.35548505593588248</v>
      </c>
      <c r="N65" s="29">
        <v>0.25324051848295726</v>
      </c>
      <c r="O65" s="29">
        <v>0.379746835443038</v>
      </c>
      <c r="P65" s="29">
        <v>0.26419644814733612</v>
      </c>
      <c r="R65" s="782"/>
      <c r="S65" s="782"/>
    </row>
    <row r="66" spans="1:19" s="19" customFormat="1" ht="12.75" customHeight="1" x14ac:dyDescent="0.3">
      <c r="A66" s="304" t="s">
        <v>1097</v>
      </c>
      <c r="B66" s="29">
        <v>6.1092220272620172E-2</v>
      </c>
      <c r="D66" s="29">
        <v>3.5602412873431542E-2</v>
      </c>
      <c r="E66" s="29">
        <v>3.5876522669379185E-2</v>
      </c>
      <c r="F66" s="29">
        <v>3.5718489265597363E-2</v>
      </c>
      <c r="G66" s="29">
        <v>0.14195927017258647</v>
      </c>
      <c r="H66" s="29">
        <v>6.0431526275991319E-2</v>
      </c>
      <c r="I66" s="29">
        <v>0.13150485152538935</v>
      </c>
      <c r="K66" s="29">
        <v>3.1498434112262108E-2</v>
      </c>
      <c r="L66" s="29">
        <v>3.0447542186353635E-2</v>
      </c>
      <c r="M66" s="29">
        <v>3.1418712083263758E-2</v>
      </c>
      <c r="N66" s="29">
        <v>0.16562650024003842</v>
      </c>
      <c r="O66" s="29">
        <v>6.0759493670886074E-2</v>
      </c>
      <c r="P66" s="29">
        <v>0.15654461740846307</v>
      </c>
      <c r="R66" s="782"/>
      <c r="S66" s="782"/>
    </row>
    <row r="67" spans="1:19" s="19" customFormat="1" ht="12.75" customHeight="1" x14ac:dyDescent="0.3">
      <c r="A67" s="447" t="s">
        <v>1098</v>
      </c>
      <c r="B67" s="29">
        <v>2.2743928540972451E-2</v>
      </c>
      <c r="D67" s="29">
        <v>1.7219467664274079E-2</v>
      </c>
      <c r="E67" s="29">
        <v>1.2300443124093421E-2</v>
      </c>
      <c r="F67" s="29">
        <v>1.5136424190287427E-2</v>
      </c>
      <c r="G67" s="29">
        <v>3.9960518485187176E-2</v>
      </c>
      <c r="H67" s="29">
        <v>6.0618037965635613E-2</v>
      </c>
      <c r="I67" s="29">
        <v>4.2609461612267599E-2</v>
      </c>
      <c r="K67" s="29">
        <v>1.3731630932305471E-2</v>
      </c>
      <c r="L67" s="29">
        <v>2.1276595744680851E-2</v>
      </c>
      <c r="M67" s="29">
        <v>1.4304001781043024E-2</v>
      </c>
      <c r="N67" s="29">
        <v>6.1209793566970712E-2</v>
      </c>
      <c r="O67" s="29">
        <v>0.10886075949367088</v>
      </c>
      <c r="P67" s="29">
        <v>6.5336549002411745E-2</v>
      </c>
      <c r="R67" s="782"/>
      <c r="S67" s="782"/>
    </row>
    <row r="68" spans="1:19" s="19" customFormat="1" ht="12.75" customHeight="1" x14ac:dyDescent="0.3">
      <c r="A68" s="447" t="s">
        <v>1099</v>
      </c>
      <c r="B68" s="29">
        <v>0.15454174255854752</v>
      </c>
      <c r="D68" s="29">
        <v>0.18668444699017306</v>
      </c>
      <c r="E68" s="29">
        <v>0.144089175131553</v>
      </c>
      <c r="F68" s="29">
        <v>0.16864676444904711</v>
      </c>
      <c r="G68" s="29">
        <v>9.4029872410840001E-2</v>
      </c>
      <c r="H68" s="29">
        <v>0.17202453722158487</v>
      </c>
      <c r="I68" s="29">
        <v>0.10403123929784347</v>
      </c>
      <c r="K68" s="29">
        <v>0.19462177788484702</v>
      </c>
      <c r="L68" s="29">
        <v>0.2057960381511372</v>
      </c>
      <c r="M68" s="29">
        <v>0.19546947180942842</v>
      </c>
      <c r="N68" s="29">
        <v>8.4733557369179063E-2</v>
      </c>
      <c r="O68" s="29">
        <v>0.15443037974683543</v>
      </c>
      <c r="P68" s="29">
        <v>9.0769568077176052E-2</v>
      </c>
      <c r="R68" s="782"/>
      <c r="S68" s="782"/>
    </row>
    <row r="69" spans="1:19" s="19" customFormat="1" ht="12.75" customHeight="1" x14ac:dyDescent="0.3">
      <c r="A69" s="447" t="s">
        <v>1100</v>
      </c>
      <c r="B69" s="29">
        <v>0.2124725810760133</v>
      </c>
      <c r="D69" s="29">
        <v>0.24235237259920883</v>
      </c>
      <c r="E69" s="29">
        <v>0.19077354204343824</v>
      </c>
      <c r="F69" s="29">
        <v>0.22051045139971662</v>
      </c>
      <c r="G69" s="29">
        <v>0.19636247514261246</v>
      </c>
      <c r="H69" s="29">
        <v>0.14329310560245034</v>
      </c>
      <c r="I69" s="29">
        <v>0.18955731434705098</v>
      </c>
      <c r="K69" s="29">
        <v>0.22780655263791857</v>
      </c>
      <c r="L69" s="29">
        <v>0.21973587674247985</v>
      </c>
      <c r="M69" s="29">
        <v>0.22719430066232538</v>
      </c>
      <c r="N69" s="29">
        <v>0.14882381180988957</v>
      </c>
      <c r="O69" s="29">
        <v>0.12151898734177215</v>
      </c>
      <c r="P69" s="29">
        <v>0.14645910984433239</v>
      </c>
      <c r="R69" s="782"/>
      <c r="S69" s="782"/>
    </row>
    <row r="70" spans="1:19" s="19" customFormat="1" ht="12.75" customHeight="1" x14ac:dyDescent="0.3">
      <c r="A70" s="447" t="s">
        <v>1101</v>
      </c>
      <c r="B70" s="29">
        <v>0.11233113565898604</v>
      </c>
      <c r="D70" s="29">
        <v>9.3078203590670705E-2</v>
      </c>
      <c r="E70" s="29">
        <v>0.12873448240560095</v>
      </c>
      <c r="F70" s="29">
        <v>0.10817745310351237</v>
      </c>
      <c r="G70" s="29">
        <v>0.13908524813841755</v>
      </c>
      <c r="H70" s="29">
        <v>6.737769079191841E-2</v>
      </c>
      <c r="I70" s="29">
        <v>0.12989008599068219</v>
      </c>
      <c r="K70" s="29">
        <v>9.9554324259214649E-2</v>
      </c>
      <c r="L70" s="29">
        <v>9.4277329420396183E-2</v>
      </c>
      <c r="M70" s="29">
        <v>9.9154004563922746E-2</v>
      </c>
      <c r="N70" s="29">
        <v>9.5775324051848298E-2</v>
      </c>
      <c r="O70" s="29">
        <v>7.848101265822785E-2</v>
      </c>
      <c r="P70" s="29">
        <v>9.4277570708178035E-2</v>
      </c>
      <c r="R70" s="782"/>
      <c r="S70" s="782"/>
    </row>
    <row r="71" spans="1:19" s="19" customFormat="1" ht="12.75" customHeight="1" thickBot="1" x14ac:dyDescent="0.35">
      <c r="A71" s="449" t="s">
        <v>1042</v>
      </c>
      <c r="B71" s="387">
        <v>0.12252175254093679</v>
      </c>
      <c r="D71" s="387">
        <v>7.9734011133585123E-2</v>
      </c>
      <c r="E71" s="387">
        <v>0.10501599969194358</v>
      </c>
      <c r="F71" s="387">
        <v>9.0440093375226988E-2</v>
      </c>
      <c r="G71" s="387">
        <v>0.23076364797584664</v>
      </c>
      <c r="H71" s="387">
        <v>0.13971486873090005</v>
      </c>
      <c r="I71" s="387">
        <v>0.21908833341360107</v>
      </c>
      <c r="K71" s="387">
        <v>7.8806311732112749E-2</v>
      </c>
      <c r="L71" s="387">
        <v>5.4658840792369781E-2</v>
      </c>
      <c r="M71" s="387">
        <v>7.6974453164134246E-2</v>
      </c>
      <c r="N71" s="387">
        <v>0.19059049447911666</v>
      </c>
      <c r="O71" s="387">
        <v>9.6202531645569619E-2</v>
      </c>
      <c r="P71" s="387">
        <v>0.18241613681210261</v>
      </c>
      <c r="R71" s="782"/>
      <c r="S71" s="782"/>
    </row>
    <row r="72" spans="1:19" s="27" customFormat="1" ht="12.75" customHeight="1" x14ac:dyDescent="0.3">
      <c r="A72" s="450" t="s">
        <v>80</v>
      </c>
      <c r="B72" s="72">
        <v>1</v>
      </c>
      <c r="D72" s="72">
        <v>1</v>
      </c>
      <c r="E72" s="72">
        <v>1</v>
      </c>
      <c r="F72" s="72">
        <v>1</v>
      </c>
      <c r="G72" s="72">
        <v>1</v>
      </c>
      <c r="H72" s="72">
        <v>1</v>
      </c>
      <c r="I72" s="72">
        <v>1</v>
      </c>
      <c r="K72" s="72">
        <v>1</v>
      </c>
      <c r="L72" s="72">
        <v>1</v>
      </c>
      <c r="M72" s="72">
        <v>1</v>
      </c>
      <c r="N72" s="72">
        <v>1</v>
      </c>
      <c r="O72" s="72">
        <v>1</v>
      </c>
      <c r="P72" s="72">
        <v>1</v>
      </c>
    </row>
    <row r="73" spans="1:19" s="19" customFormat="1" ht="12.75" customHeight="1" x14ac:dyDescent="0.3">
      <c r="A73" s="240"/>
      <c r="B73" s="29"/>
      <c r="C73" s="29"/>
      <c r="D73" s="29"/>
      <c r="E73" s="29"/>
      <c r="F73" s="29"/>
      <c r="G73" s="29"/>
      <c r="H73" s="29"/>
      <c r="I73" s="29"/>
      <c r="J73" s="29"/>
      <c r="K73" s="29"/>
      <c r="L73" s="29"/>
    </row>
    <row r="74" spans="1:19" s="19" customFormat="1" ht="12.75" customHeight="1" thickBot="1" x14ac:dyDescent="0.35">
      <c r="A74" s="98"/>
      <c r="B74" s="97"/>
      <c r="C74" s="97"/>
      <c r="D74" s="97"/>
      <c r="E74" s="97"/>
      <c r="F74" s="97"/>
      <c r="G74" s="97"/>
      <c r="H74" s="97"/>
      <c r="I74" s="97"/>
      <c r="J74" s="97"/>
      <c r="K74" s="97"/>
      <c r="L74" s="97"/>
      <c r="M74" s="98"/>
      <c r="N74" s="98"/>
      <c r="O74" s="98"/>
      <c r="P74" s="98"/>
    </row>
    <row r="75" spans="1:19" s="19" customFormat="1" ht="12.75" customHeight="1" x14ac:dyDescent="0.3">
      <c r="B75" s="29"/>
      <c r="C75" s="29"/>
      <c r="D75" s="29"/>
      <c r="E75" s="29"/>
      <c r="F75" s="29"/>
      <c r="G75" s="29"/>
      <c r="H75" s="29"/>
      <c r="I75" s="29"/>
      <c r="J75" s="29"/>
      <c r="K75" s="29"/>
      <c r="L75" s="29"/>
    </row>
    <row r="76" spans="1:19" s="19" customFormat="1" ht="12.75" customHeight="1" x14ac:dyDescent="0.3">
      <c r="A76" s="240"/>
      <c r="B76" s="29"/>
      <c r="C76" s="29"/>
      <c r="D76" s="29"/>
      <c r="E76" s="29"/>
      <c r="F76" s="29"/>
      <c r="G76" s="29"/>
      <c r="H76" s="29"/>
      <c r="I76" s="29"/>
      <c r="J76" s="29"/>
      <c r="K76" s="29"/>
      <c r="L76" s="29"/>
    </row>
    <row r="77" spans="1:19" s="19" customFormat="1" ht="27" customHeight="1" x14ac:dyDescent="0.3">
      <c r="A77" s="891" t="s">
        <v>96</v>
      </c>
      <c r="B77" s="855" t="s">
        <v>949</v>
      </c>
      <c r="D77" s="846" t="s">
        <v>70</v>
      </c>
      <c r="E77" s="846"/>
      <c r="F77" s="846"/>
      <c r="G77" s="846" t="s">
        <v>71</v>
      </c>
      <c r="H77" s="846"/>
      <c r="I77" s="846"/>
      <c r="K77" s="846" t="s">
        <v>73</v>
      </c>
      <c r="L77" s="846"/>
      <c r="M77" s="846"/>
      <c r="N77" s="875" t="s">
        <v>74</v>
      </c>
      <c r="O77" s="875"/>
      <c r="P77" s="875"/>
    </row>
    <row r="78" spans="1:19" s="19" customFormat="1" ht="12.75" customHeight="1" thickBot="1" x14ac:dyDescent="0.35">
      <c r="A78" s="892"/>
      <c r="B78" s="893"/>
      <c r="D78" s="375" t="s">
        <v>78</v>
      </c>
      <c r="E78" s="375" t="s">
        <v>899</v>
      </c>
      <c r="F78" s="375" t="s">
        <v>80</v>
      </c>
      <c r="G78" s="375" t="s">
        <v>78</v>
      </c>
      <c r="H78" s="375" t="s">
        <v>899</v>
      </c>
      <c r="I78" s="375" t="s">
        <v>80</v>
      </c>
      <c r="K78" s="375" t="s">
        <v>78</v>
      </c>
      <c r="L78" s="303" t="s">
        <v>79</v>
      </c>
      <c r="M78" s="303" t="s">
        <v>80</v>
      </c>
      <c r="N78" s="413" t="s">
        <v>78</v>
      </c>
      <c r="O78" s="414" t="s">
        <v>79</v>
      </c>
      <c r="P78" s="414" t="s">
        <v>80</v>
      </c>
    </row>
    <row r="79" spans="1:19" s="19" customFormat="1" ht="12.75" customHeight="1" x14ac:dyDescent="0.3">
      <c r="A79" s="447" t="s">
        <v>1096</v>
      </c>
      <c r="B79" s="24">
        <v>97706.860290413882</v>
      </c>
      <c r="D79" s="24">
        <v>37199</v>
      </c>
      <c r="E79" s="24">
        <v>31391.534996935636</v>
      </c>
      <c r="F79" s="24">
        <v>68590.53499690289</v>
      </c>
      <c r="G79" s="24">
        <v>11893</v>
      </c>
      <c r="H79" s="24">
        <v>3822.3252934827851</v>
      </c>
      <c r="I79" s="24">
        <v>15715.325293483151</v>
      </c>
      <c r="K79" s="24">
        <v>11431</v>
      </c>
      <c r="L79" s="24">
        <v>872</v>
      </c>
      <c r="M79" s="24">
        <v>12303</v>
      </c>
      <c r="N79" s="24">
        <v>1017</v>
      </c>
      <c r="O79" s="24">
        <v>81</v>
      </c>
      <c r="P79" s="24">
        <v>1098</v>
      </c>
    </row>
    <row r="80" spans="1:19" s="19" customFormat="1" ht="12.75" customHeight="1" x14ac:dyDescent="0.3">
      <c r="A80" s="304" t="s">
        <v>1097</v>
      </c>
      <c r="B80" s="24">
        <v>18980.749840741726</v>
      </c>
      <c r="D80" s="24">
        <v>4030</v>
      </c>
      <c r="E80" s="24">
        <v>2822.0411982239943</v>
      </c>
      <c r="F80" s="24">
        <v>6852.0411982238929</v>
      </c>
      <c r="G80" s="24">
        <v>9842</v>
      </c>
      <c r="H80" s="24">
        <v>727.70864251708952</v>
      </c>
      <c r="I80" s="24">
        <v>10569.708642517084</v>
      </c>
      <c r="K80" s="24">
        <v>918</v>
      </c>
      <c r="L80" s="24">
        <v>39</v>
      </c>
      <c r="M80" s="24">
        <v>957</v>
      </c>
      <c r="N80" s="24">
        <v>568</v>
      </c>
      <c r="O80" s="24">
        <v>34</v>
      </c>
      <c r="P80" s="24">
        <v>602</v>
      </c>
    </row>
    <row r="81" spans="1:16" s="19" customFormat="1" ht="12.75" customHeight="1" x14ac:dyDescent="0.3">
      <c r="A81" s="448" t="s">
        <v>1098</v>
      </c>
      <c r="B81" s="24">
        <v>7807.794393489914</v>
      </c>
      <c r="D81" s="24">
        <v>2135</v>
      </c>
      <c r="E81" s="24">
        <v>1248.2062476439769</v>
      </c>
      <c r="F81" s="24">
        <v>3383.206247644001</v>
      </c>
      <c r="G81" s="24">
        <v>2977</v>
      </c>
      <c r="H81" s="24">
        <v>589.58814584599997</v>
      </c>
      <c r="I81" s="24">
        <v>3566.5881458459953</v>
      </c>
      <c r="K81" s="24">
        <v>510</v>
      </c>
      <c r="L81" s="24">
        <v>38</v>
      </c>
      <c r="M81" s="24">
        <v>548</v>
      </c>
      <c r="N81" s="24">
        <v>292</v>
      </c>
      <c r="O81" s="24">
        <v>18</v>
      </c>
      <c r="P81" s="24">
        <v>310</v>
      </c>
    </row>
    <row r="82" spans="1:16" s="19" customFormat="1" ht="12.75" customHeight="1" x14ac:dyDescent="0.3">
      <c r="A82" s="447" t="s">
        <v>1099</v>
      </c>
      <c r="B82" s="24">
        <v>51211.552147440685</v>
      </c>
      <c r="D82" s="24">
        <v>21303</v>
      </c>
      <c r="E82" s="24">
        <v>12472.486161482007</v>
      </c>
      <c r="F82" s="24">
        <v>33775.486161480061</v>
      </c>
      <c r="G82" s="24">
        <v>7285</v>
      </c>
      <c r="H82" s="24">
        <v>1808.0659859709917</v>
      </c>
      <c r="I82" s="24">
        <v>9093.0659859710795</v>
      </c>
      <c r="K82" s="24">
        <v>7515</v>
      </c>
      <c r="L82" s="24">
        <v>385</v>
      </c>
      <c r="M82" s="24">
        <v>7900</v>
      </c>
      <c r="N82" s="24">
        <v>401</v>
      </c>
      <c r="O82" s="24">
        <v>42</v>
      </c>
      <c r="P82" s="24">
        <v>443</v>
      </c>
    </row>
    <row r="83" spans="1:16" s="19" customFormat="1" ht="12.75" customHeight="1" x14ac:dyDescent="0.3">
      <c r="A83" s="447" t="s">
        <v>1100</v>
      </c>
      <c r="B83" s="24">
        <v>66440.488920699252</v>
      </c>
      <c r="D83" s="24">
        <v>26521</v>
      </c>
      <c r="E83" s="24">
        <v>15444.725614850791</v>
      </c>
      <c r="F83" s="24">
        <v>41965.725614840558</v>
      </c>
      <c r="G83" s="24">
        <v>14289</v>
      </c>
      <c r="H83" s="24">
        <v>1405.763305867139</v>
      </c>
      <c r="I83" s="24">
        <v>15694.763305867253</v>
      </c>
      <c r="K83" s="24">
        <v>7745</v>
      </c>
      <c r="L83" s="24">
        <v>408</v>
      </c>
      <c r="M83" s="24">
        <v>8153</v>
      </c>
      <c r="N83" s="24">
        <v>588</v>
      </c>
      <c r="O83" s="24">
        <v>39</v>
      </c>
      <c r="P83" s="24">
        <v>627</v>
      </c>
    </row>
    <row r="84" spans="1:16" s="19" customFormat="1" ht="12.75" customHeight="1" x14ac:dyDescent="0.3">
      <c r="A84" s="447" t="s">
        <v>1101</v>
      </c>
      <c r="B84" s="24">
        <v>33027.736668115307</v>
      </c>
      <c r="D84" s="24">
        <v>9553</v>
      </c>
      <c r="E84" s="24">
        <v>9836.20954816827</v>
      </c>
      <c r="F84" s="24">
        <v>19389.20954816895</v>
      </c>
      <c r="G84" s="24">
        <v>9227</v>
      </c>
      <c r="H84" s="24">
        <v>645.52711994881827</v>
      </c>
      <c r="I84" s="24">
        <v>9872.5271199488488</v>
      </c>
      <c r="K84" s="24">
        <v>3113</v>
      </c>
      <c r="L84" s="24">
        <v>214</v>
      </c>
      <c r="M84" s="24">
        <v>3327</v>
      </c>
      <c r="N84" s="24">
        <v>421</v>
      </c>
      <c r="O84" s="24">
        <v>18</v>
      </c>
      <c r="P84" s="24">
        <v>439</v>
      </c>
    </row>
    <row r="85" spans="1:16" s="19" customFormat="1" ht="12.75" customHeight="1" thickBot="1" x14ac:dyDescent="0.35">
      <c r="A85" s="449" t="s">
        <v>1042</v>
      </c>
      <c r="B85" s="444">
        <v>37570.474554637061</v>
      </c>
      <c r="D85" s="444">
        <v>7833</v>
      </c>
      <c r="E85" s="444">
        <v>9465.4011827715694</v>
      </c>
      <c r="F85" s="444">
        <v>17298.401182772432</v>
      </c>
      <c r="G85" s="444">
        <v>15276</v>
      </c>
      <c r="H85" s="444">
        <v>1763.0733718703978</v>
      </c>
      <c r="I85" s="444">
        <v>17039.073371870552</v>
      </c>
      <c r="K85" s="444">
        <v>2302</v>
      </c>
      <c r="L85" s="444">
        <v>140</v>
      </c>
      <c r="M85" s="444">
        <v>2442</v>
      </c>
      <c r="N85" s="444">
        <v>749</v>
      </c>
      <c r="O85" s="444">
        <v>42</v>
      </c>
      <c r="P85" s="444">
        <v>791</v>
      </c>
    </row>
    <row r="86" spans="1:16" s="27" customFormat="1" ht="12.75" customHeight="1" x14ac:dyDescent="0.3">
      <c r="A86" s="450" t="s">
        <v>80</v>
      </c>
      <c r="B86" s="232">
        <v>312745.6568156486</v>
      </c>
      <c r="D86" s="232">
        <v>108574</v>
      </c>
      <c r="E86" s="232">
        <v>82680.604949998364</v>
      </c>
      <c r="F86" s="232">
        <v>191254.60494987867</v>
      </c>
      <c r="G86" s="232">
        <v>70789</v>
      </c>
      <c r="H86" s="232">
        <v>10762.051865503872</v>
      </c>
      <c r="I86" s="232">
        <v>81551.051865495363</v>
      </c>
      <c r="K86" s="232">
        <v>33534</v>
      </c>
      <c r="L86" s="232">
        <v>2096</v>
      </c>
      <c r="M86" s="232">
        <v>35630</v>
      </c>
      <c r="N86" s="232">
        <v>4036</v>
      </c>
      <c r="O86" s="232">
        <v>274</v>
      </c>
      <c r="P86" s="232">
        <v>4310</v>
      </c>
    </row>
    <row r="87" spans="1:16" s="19" customFormat="1" ht="12.75" customHeight="1" x14ac:dyDescent="0.3">
      <c r="A87" s="240"/>
      <c r="D87" s="89"/>
      <c r="E87" s="241"/>
      <c r="F87" s="241"/>
      <c r="G87" s="89"/>
      <c r="H87" s="241"/>
      <c r="I87" s="241"/>
    </row>
    <row r="88" spans="1:16" s="19" customFormat="1" ht="11.5" x14ac:dyDescent="0.3">
      <c r="A88" s="351"/>
      <c r="D88" s="106"/>
      <c r="E88" s="106"/>
      <c r="F88" s="106"/>
      <c r="G88" s="106"/>
      <c r="H88" s="106"/>
      <c r="I88" s="106"/>
      <c r="K88" s="350"/>
      <c r="L88" s="350"/>
      <c r="M88" s="350"/>
      <c r="N88" s="350"/>
    </row>
    <row r="89" spans="1:16" s="19" customFormat="1" ht="14.25" customHeight="1" thickBot="1" x14ac:dyDescent="0.35">
      <c r="A89" s="451" t="s">
        <v>131</v>
      </c>
      <c r="B89" s="303" t="s">
        <v>80</v>
      </c>
      <c r="D89" s="375" t="s">
        <v>981</v>
      </c>
      <c r="E89" s="303" t="s">
        <v>982</v>
      </c>
      <c r="F89" s="375" t="s">
        <v>983</v>
      </c>
      <c r="G89" s="375" t="s">
        <v>984</v>
      </c>
      <c r="H89" s="303" t="s">
        <v>985</v>
      </c>
      <c r="I89" s="375" t="s">
        <v>986</v>
      </c>
      <c r="K89" s="375" t="s">
        <v>987</v>
      </c>
      <c r="L89" s="375" t="s">
        <v>988</v>
      </c>
      <c r="M89" s="375" t="s">
        <v>989</v>
      </c>
      <c r="N89" s="413" t="s">
        <v>990</v>
      </c>
      <c r="O89" s="413" t="s">
        <v>991</v>
      </c>
      <c r="P89" s="413" t="s">
        <v>992</v>
      </c>
    </row>
    <row r="90" spans="1:16" s="19" customFormat="1" ht="12.75" customHeight="1" x14ac:dyDescent="0.3">
      <c r="A90" s="447" t="s">
        <v>1096</v>
      </c>
      <c r="B90" s="29">
        <v>0.31241636186176769</v>
      </c>
      <c r="D90" s="29">
        <v>0.34261425387293459</v>
      </c>
      <c r="E90" s="29">
        <v>0.37967229455952667</v>
      </c>
      <c r="F90" s="29">
        <v>0.35863468497858197</v>
      </c>
      <c r="G90" s="29">
        <v>0.16800632866688328</v>
      </c>
      <c r="H90" s="29">
        <v>0.35516696455762964</v>
      </c>
      <c r="I90" s="29">
        <v>0.19270536595166077</v>
      </c>
      <c r="K90" s="29">
        <v>0.34087791495198905</v>
      </c>
      <c r="L90" s="29">
        <v>0.41603053435114501</v>
      </c>
      <c r="M90" s="29">
        <v>0.34529890541678365</v>
      </c>
      <c r="N90" s="29">
        <v>0.252</v>
      </c>
      <c r="O90" s="29">
        <v>0.29599999999999999</v>
      </c>
      <c r="P90" s="29">
        <v>0.255</v>
      </c>
    </row>
    <row r="91" spans="1:16" s="19" customFormat="1" ht="12.75" customHeight="1" x14ac:dyDescent="0.3">
      <c r="A91" s="304" t="s">
        <v>1097</v>
      </c>
      <c r="B91" s="29">
        <v>6.0690690428772731E-2</v>
      </c>
      <c r="D91" s="29">
        <v>3.7117541952953748E-2</v>
      </c>
      <c r="E91" s="29">
        <v>3.4131840229406185E-2</v>
      </c>
      <c r="F91" s="29">
        <v>3.5826803752095696E-2</v>
      </c>
      <c r="G91" s="29">
        <v>0.13903290059189988</v>
      </c>
      <c r="H91" s="29">
        <v>6.7618020393457628E-2</v>
      </c>
      <c r="I91" s="29">
        <v>0.12960848941531775</v>
      </c>
      <c r="K91" s="29">
        <v>2.7375201288244767E-2</v>
      </c>
      <c r="L91" s="29">
        <v>1.8606870229007633E-2</v>
      </c>
      <c r="M91" s="29">
        <v>2.6859388156048273E-2</v>
      </c>
      <c r="N91" s="29">
        <v>0.14099999999999999</v>
      </c>
      <c r="O91" s="29">
        <v>0.124</v>
      </c>
      <c r="P91" s="29">
        <v>0.14000000000000001</v>
      </c>
    </row>
    <row r="92" spans="1:16" s="19" customFormat="1" ht="12.75" customHeight="1" x14ac:dyDescent="0.3">
      <c r="A92" s="447" t="s">
        <v>1098</v>
      </c>
      <c r="B92" s="29">
        <v>2.4965316778459069E-2</v>
      </c>
      <c r="D92" s="29">
        <v>1.9664007957706266E-2</v>
      </c>
      <c r="E92" s="29">
        <v>1.5096723692319836E-2</v>
      </c>
      <c r="F92" s="29">
        <v>1.768954137617039E-2</v>
      </c>
      <c r="G92" s="29">
        <v>4.2054556498891067E-2</v>
      </c>
      <c r="H92" s="29">
        <v>5.4783990377879101E-2</v>
      </c>
      <c r="I92" s="29">
        <v>4.3734422355808211E-2</v>
      </c>
      <c r="K92" s="29">
        <v>1.5208445160135982E-2</v>
      </c>
      <c r="L92" s="29">
        <v>1.8129770992366411E-2</v>
      </c>
      <c r="M92" s="29">
        <v>1.5380297502104966E-2</v>
      </c>
      <c r="N92" s="29">
        <v>7.1999999999999995E-2</v>
      </c>
      <c r="O92" s="29">
        <v>6.6000000000000003E-2</v>
      </c>
      <c r="P92" s="29">
        <v>7.1999999999999995E-2</v>
      </c>
    </row>
    <row r="93" spans="1:16" s="19" customFormat="1" ht="12.75" customHeight="1" x14ac:dyDescent="0.3">
      <c r="A93" s="447" t="s">
        <v>1099</v>
      </c>
      <c r="B93" s="29">
        <v>0.16374824408074162</v>
      </c>
      <c r="D93" s="29">
        <v>0.19620719509274781</v>
      </c>
      <c r="E93" s="29">
        <v>0.15085141393226167</v>
      </c>
      <c r="F93" s="29">
        <v>0.17659959701535796</v>
      </c>
      <c r="G93" s="29">
        <v>0.10291146929607707</v>
      </c>
      <c r="H93" s="29">
        <v>0.16800383500905375</v>
      </c>
      <c r="I93" s="29">
        <v>0.11150151687765537</v>
      </c>
      <c r="K93" s="29">
        <v>0.2241009125067096</v>
      </c>
      <c r="L93" s="29">
        <v>0.18368320610687022</v>
      </c>
      <c r="M93" s="29">
        <v>0.22172326690990737</v>
      </c>
      <c r="N93" s="29">
        <v>9.9000000000000005E-2</v>
      </c>
      <c r="O93" s="29">
        <v>0.153</v>
      </c>
      <c r="P93" s="29">
        <v>0.10299999999999999</v>
      </c>
    </row>
    <row r="94" spans="1:16" s="19" customFormat="1" ht="12.75" customHeight="1" x14ac:dyDescent="0.3">
      <c r="A94" s="447" t="s">
        <v>1100</v>
      </c>
      <c r="B94" s="29">
        <v>0.21244256306287679</v>
      </c>
      <c r="D94" s="29">
        <v>0.24426658315987254</v>
      </c>
      <c r="E94" s="29">
        <v>0.18679986224328052</v>
      </c>
      <c r="F94" s="29">
        <v>0.21942334735332697</v>
      </c>
      <c r="G94" s="29">
        <v>0.2018533953015299</v>
      </c>
      <c r="H94" s="29">
        <v>0.1306222385317711</v>
      </c>
      <c r="I94" s="29">
        <v>0.19245322956413982</v>
      </c>
      <c r="K94" s="29">
        <v>0.23095962306912388</v>
      </c>
      <c r="L94" s="29">
        <v>0.19465648854961831</v>
      </c>
      <c r="M94" s="29">
        <v>0.22882402469828797</v>
      </c>
      <c r="N94" s="29">
        <v>0.14599999999999999</v>
      </c>
      <c r="O94" s="29">
        <v>0.14199999999999999</v>
      </c>
      <c r="P94" s="29">
        <v>0.14499999999999999</v>
      </c>
    </row>
    <row r="95" spans="1:16" s="19" customFormat="1" ht="12.75" customHeight="1" x14ac:dyDescent="0.3">
      <c r="A95" s="447" t="s">
        <v>1101</v>
      </c>
      <c r="B95" s="29">
        <v>0.10560574047422783</v>
      </c>
      <c r="D95" s="29">
        <v>8.7986074014036506E-2</v>
      </c>
      <c r="E95" s="29">
        <v>0.11896634711510375</v>
      </c>
      <c r="F95" s="29">
        <v>0.1013790468117105</v>
      </c>
      <c r="G95" s="29">
        <v>0.13034511011597846</v>
      </c>
      <c r="H95" s="29">
        <v>5.9981788604639388E-2</v>
      </c>
      <c r="I95" s="29">
        <v>0.12105947003886484</v>
      </c>
      <c r="K95" s="29">
        <v>9.2831156438241788E-2</v>
      </c>
      <c r="L95" s="29">
        <v>0.10209923664122139</v>
      </c>
      <c r="M95" s="29">
        <v>9.3376368229020484E-2</v>
      </c>
      <c r="N95" s="29">
        <v>0.104</v>
      </c>
      <c r="O95" s="29">
        <v>6.6000000000000003E-2</v>
      </c>
      <c r="P95" s="29">
        <v>0.10199999999999999</v>
      </c>
    </row>
    <row r="96" spans="1:16" s="19" customFormat="1" ht="12.75" customHeight="1" thickBot="1" x14ac:dyDescent="0.35">
      <c r="A96" s="449" t="s">
        <v>1042</v>
      </c>
      <c r="B96" s="387">
        <v>0.12013108331280006</v>
      </c>
      <c r="D96" s="387">
        <v>7.2144343949748557E-2</v>
      </c>
      <c r="E96" s="387">
        <v>0.11448151822904334</v>
      </c>
      <c r="F96" s="387">
        <v>9.0446978713562234E-2</v>
      </c>
      <c r="G96" s="387">
        <v>0.21579623952874033</v>
      </c>
      <c r="H96" s="387">
        <v>0.16382316252550896</v>
      </c>
      <c r="I96" s="387">
        <v>0.20893750579665871</v>
      </c>
      <c r="K96" s="387">
        <v>6.864674658555496E-2</v>
      </c>
      <c r="L96" s="387">
        <v>6.6793893129770993E-2</v>
      </c>
      <c r="M96" s="387">
        <v>6.8537749087847322E-2</v>
      </c>
      <c r="N96" s="387">
        <v>0.186</v>
      </c>
      <c r="O96" s="387">
        <v>0.153</v>
      </c>
      <c r="P96" s="387">
        <v>0.184</v>
      </c>
    </row>
    <row r="97" spans="1:29" s="27" customFormat="1" ht="12.75" customHeight="1" x14ac:dyDescent="0.3">
      <c r="A97" s="450" t="s">
        <v>80</v>
      </c>
      <c r="B97" s="72">
        <v>1</v>
      </c>
      <c r="D97" s="72">
        <v>1</v>
      </c>
      <c r="E97" s="72">
        <v>1</v>
      </c>
      <c r="F97" s="72">
        <v>1</v>
      </c>
      <c r="G97" s="72">
        <v>1</v>
      </c>
      <c r="H97" s="72">
        <v>1</v>
      </c>
      <c r="I97" s="72">
        <v>1</v>
      </c>
      <c r="K97" s="72">
        <v>1</v>
      </c>
      <c r="L97" s="72">
        <v>1</v>
      </c>
      <c r="M97" s="72">
        <v>1</v>
      </c>
      <c r="N97" s="72">
        <v>1</v>
      </c>
      <c r="O97" s="72">
        <v>1</v>
      </c>
      <c r="P97" s="72">
        <v>1</v>
      </c>
    </row>
    <row r="98" spans="1:29" s="19" customFormat="1" ht="12.75" customHeight="1" x14ac:dyDescent="0.3">
      <c r="A98" s="240"/>
      <c r="B98" s="29"/>
      <c r="C98" s="29"/>
      <c r="D98" s="29"/>
      <c r="E98" s="29"/>
      <c r="F98" s="29"/>
      <c r="G98" s="29"/>
      <c r="H98" s="29"/>
      <c r="I98" s="29"/>
      <c r="J98" s="29"/>
      <c r="K98" s="29"/>
      <c r="L98" s="29"/>
    </row>
    <row r="99" spans="1:29" s="19" customFormat="1" ht="11.5" x14ac:dyDescent="0.3">
      <c r="A99" s="210"/>
      <c r="B99" s="29"/>
      <c r="C99" s="29"/>
      <c r="D99" s="29"/>
      <c r="E99" s="29"/>
      <c r="F99" s="29"/>
      <c r="G99" s="29"/>
      <c r="H99" s="29"/>
      <c r="I99" s="29"/>
      <c r="J99" s="29"/>
      <c r="K99" s="29"/>
      <c r="L99" s="29"/>
      <c r="N99" s="14"/>
      <c r="O99" s="14"/>
      <c r="P99" s="14"/>
      <c r="Q99" s="14"/>
      <c r="R99" s="14"/>
      <c r="S99" s="14"/>
      <c r="T99" s="14"/>
      <c r="U99" s="14"/>
      <c r="V99" s="14"/>
    </row>
    <row r="100" spans="1:29" s="19" customFormat="1" ht="11.5" x14ac:dyDescent="0.3">
      <c r="A100" s="19" t="s">
        <v>105</v>
      </c>
      <c r="B100" s="89"/>
      <c r="C100" s="241"/>
      <c r="D100" s="241"/>
      <c r="E100" s="89"/>
      <c r="F100" s="241"/>
      <c r="G100" s="241"/>
      <c r="L100" s="62"/>
    </row>
    <row r="101" spans="1:29" s="19" customFormat="1" ht="11.5" x14ac:dyDescent="0.3">
      <c r="A101" s="19" t="s">
        <v>1102</v>
      </c>
      <c r="L101" s="62"/>
    </row>
    <row r="102" spans="1:29" s="19" customFormat="1" ht="11.5" x14ac:dyDescent="0.3">
      <c r="A102" s="19" t="s">
        <v>1103</v>
      </c>
      <c r="B102" s="353"/>
      <c r="C102" s="353"/>
      <c r="D102" s="353"/>
      <c r="E102" s="353"/>
      <c r="F102" s="353"/>
      <c r="G102" s="353"/>
      <c r="H102" s="353"/>
      <c r="I102" s="353"/>
      <c r="J102" s="353"/>
      <c r="K102" s="353"/>
      <c r="L102" s="353"/>
    </row>
    <row r="103" spans="1:29" s="19" customFormat="1" ht="11.5" x14ac:dyDescent="0.3">
      <c r="A103" s="19" t="s">
        <v>1047</v>
      </c>
      <c r="G103" s="85"/>
      <c r="H103" s="85"/>
      <c r="I103" s="85"/>
      <c r="J103" s="85"/>
      <c r="K103" s="85"/>
      <c r="L103" s="62"/>
    </row>
    <row r="104" spans="1:29" s="19" customFormat="1" ht="21" customHeight="1" x14ac:dyDescent="0.3">
      <c r="A104" s="884" t="s">
        <v>1104</v>
      </c>
      <c r="B104" s="884"/>
      <c r="C104" s="884"/>
      <c r="D104" s="884"/>
      <c r="E104" s="884"/>
      <c r="F104" s="884"/>
      <c r="G104" s="884"/>
      <c r="H104" s="884"/>
      <c r="I104" s="884"/>
      <c r="J104" s="884"/>
      <c r="K104" s="884"/>
      <c r="L104" s="884"/>
      <c r="M104" s="353"/>
    </row>
    <row r="105" spans="1:29" s="19" customFormat="1" ht="11.5" x14ac:dyDescent="0.3">
      <c r="G105" s="85"/>
      <c r="H105" s="85"/>
      <c r="I105" s="85"/>
      <c r="J105" s="85"/>
      <c r="K105" s="85"/>
      <c r="L105" s="62"/>
    </row>
    <row r="106" spans="1:29" s="19" customFormat="1" ht="11.5" x14ac:dyDescent="0.3"/>
    <row r="107" spans="1:29" ht="14" x14ac:dyDescent="0.3">
      <c r="A107" s="19" t="s">
        <v>111</v>
      </c>
      <c r="B107" s="7"/>
      <c r="C107" s="41"/>
      <c r="D107" s="41"/>
      <c r="E107" s="41"/>
      <c r="F107" s="41"/>
      <c r="G107" s="41"/>
      <c r="H107" s="41"/>
      <c r="I107" s="41"/>
      <c r="J107" s="7"/>
      <c r="K107" s="19"/>
      <c r="L107" s="19"/>
      <c r="M107" s="19"/>
      <c r="N107" s="19"/>
      <c r="O107" s="19"/>
      <c r="P107" s="19"/>
      <c r="Q107" s="19"/>
      <c r="R107" s="19"/>
      <c r="S107" s="19"/>
      <c r="T107" s="40"/>
      <c r="U107" s="40"/>
      <c r="V107" s="40"/>
      <c r="W107" s="40"/>
      <c r="X107" s="40"/>
      <c r="Y107" s="40"/>
      <c r="Z107" s="19"/>
      <c r="AA107" s="41"/>
      <c r="AB107" s="41"/>
      <c r="AC107" s="41"/>
    </row>
    <row r="108" spans="1:29" s="41" customFormat="1" ht="13.5" customHeight="1" x14ac:dyDescent="0.3">
      <c r="A108" s="19" t="s">
        <v>2</v>
      </c>
      <c r="B108" s="7"/>
      <c r="J108" s="7"/>
      <c r="K108" s="19"/>
      <c r="L108" s="19"/>
      <c r="M108" s="19"/>
      <c r="N108" s="19"/>
      <c r="O108" s="19"/>
      <c r="P108" s="19"/>
      <c r="Q108" s="19"/>
      <c r="R108" s="19"/>
      <c r="S108" s="19"/>
      <c r="T108" s="40"/>
      <c r="U108" s="40"/>
      <c r="V108" s="40"/>
      <c r="W108" s="40"/>
      <c r="X108" s="40"/>
      <c r="Y108" s="40"/>
      <c r="Z108" s="19"/>
    </row>
    <row r="109" spans="1:29" s="41" customFormat="1" ht="14" x14ac:dyDescent="0.3">
      <c r="A109" s="19"/>
      <c r="B109" s="7"/>
      <c r="J109" s="7"/>
      <c r="K109" s="19"/>
      <c r="L109" s="19"/>
      <c r="M109" s="19"/>
      <c r="N109" s="19"/>
      <c r="O109" s="19"/>
      <c r="P109" s="19"/>
      <c r="Q109" s="19"/>
      <c r="R109" s="19"/>
      <c r="S109" s="19"/>
      <c r="T109" s="40"/>
      <c r="U109" s="40"/>
      <c r="V109" s="40"/>
      <c r="W109" s="40"/>
      <c r="X109" s="40"/>
      <c r="Y109" s="40"/>
      <c r="Z109" s="19"/>
    </row>
    <row r="110" spans="1:29" s="41" customFormat="1" ht="14" x14ac:dyDescent="0.3">
      <c r="A110" s="51" t="s">
        <v>112</v>
      </c>
      <c r="B110" s="7"/>
      <c r="J110" s="7"/>
      <c r="K110" s="19"/>
      <c r="L110" s="19"/>
      <c r="M110" s="19"/>
      <c r="N110" s="19"/>
      <c r="O110" s="19"/>
      <c r="P110" s="19"/>
      <c r="Q110" s="19"/>
      <c r="R110" s="19"/>
      <c r="S110" s="19"/>
      <c r="T110" s="40"/>
      <c r="U110" s="40"/>
      <c r="V110" s="40"/>
      <c r="W110" s="40"/>
      <c r="X110" s="40"/>
      <c r="Y110" s="40"/>
      <c r="Z110" s="19"/>
    </row>
    <row r="111" spans="1:29" s="41" customFormat="1" ht="14" x14ac:dyDescent="0.3">
      <c r="A111" s="51" t="s">
        <v>113</v>
      </c>
      <c r="B111" s="7"/>
      <c r="J111" s="7"/>
      <c r="K111" s="19"/>
      <c r="L111" s="19"/>
      <c r="M111" s="19"/>
      <c r="N111" s="19"/>
      <c r="O111" s="19"/>
      <c r="P111" s="19"/>
      <c r="Q111" s="19"/>
      <c r="R111" s="19"/>
      <c r="S111" s="19"/>
      <c r="T111" s="40"/>
      <c r="U111" s="40"/>
      <c r="V111" s="40"/>
      <c r="W111" s="40"/>
      <c r="X111" s="40"/>
      <c r="Y111" s="40"/>
      <c r="Z111" s="19"/>
    </row>
    <row r="112" spans="1:29" s="41" customFormat="1" ht="14" x14ac:dyDescent="0.3">
      <c r="A112" s="371" t="s">
        <v>114</v>
      </c>
      <c r="B112" s="7"/>
      <c r="F112" s="7"/>
      <c r="J112" s="7"/>
      <c r="K112" s="19"/>
      <c r="L112" s="19"/>
      <c r="M112" s="19"/>
      <c r="N112" s="19"/>
      <c r="O112" s="19"/>
      <c r="P112" s="19"/>
      <c r="Q112" s="19"/>
      <c r="R112" s="19"/>
      <c r="S112" s="19"/>
      <c r="T112" s="40"/>
      <c r="U112" s="40"/>
      <c r="V112" s="40"/>
      <c r="W112" s="40"/>
      <c r="X112" s="40"/>
      <c r="Y112" s="40"/>
      <c r="Z112" s="19"/>
      <c r="AA112" s="12"/>
      <c r="AB112" s="12"/>
      <c r="AC112" s="12"/>
    </row>
    <row r="113" spans="1:29" s="41" customFormat="1" ht="14" x14ac:dyDescent="0.3">
      <c r="A113" s="372" t="s">
        <v>115</v>
      </c>
      <c r="B113" s="7"/>
      <c r="C113" s="12"/>
      <c r="D113" s="12"/>
      <c r="E113" s="12"/>
      <c r="F113" s="12"/>
      <c r="G113" s="12"/>
      <c r="H113" s="12"/>
      <c r="I113" s="12"/>
      <c r="J113" s="7"/>
      <c r="K113" s="12"/>
      <c r="L113" s="12"/>
      <c r="M113" s="12"/>
      <c r="N113" s="12"/>
      <c r="O113" s="12"/>
      <c r="P113" s="12"/>
      <c r="Q113" s="12"/>
      <c r="R113" s="12"/>
      <c r="S113" s="12"/>
      <c r="T113" s="13"/>
      <c r="U113" s="13"/>
      <c r="V113" s="13"/>
      <c r="W113" s="13"/>
      <c r="X113" s="13"/>
      <c r="Y113" s="13"/>
      <c r="Z113" s="12"/>
      <c r="AA113" s="12"/>
      <c r="AB113" s="12"/>
      <c r="AC113" s="12"/>
    </row>
    <row r="114" spans="1:29" x14ac:dyDescent="0.3">
      <c r="A114" s="41"/>
      <c r="B114" s="41"/>
      <c r="C114" s="41"/>
      <c r="D114" s="41"/>
      <c r="E114" s="41"/>
      <c r="F114" s="41"/>
      <c r="G114" s="41"/>
      <c r="H114" s="41"/>
      <c r="I114" s="41"/>
      <c r="J114" s="41"/>
      <c r="K114" s="41"/>
      <c r="L114" s="41"/>
    </row>
    <row r="115" spans="1:29" x14ac:dyDescent="0.3">
      <c r="A115" s="27"/>
      <c r="B115" s="350"/>
      <c r="C115" s="351"/>
      <c r="D115" s="350"/>
      <c r="E115" s="350"/>
      <c r="F115" s="351"/>
      <c r="G115" s="350"/>
      <c r="H115" s="350"/>
      <c r="I115" s="350"/>
      <c r="J115" s="350"/>
      <c r="K115" s="350"/>
      <c r="L115" s="351"/>
    </row>
    <row r="116" spans="1:29" x14ac:dyDescent="0.3">
      <c r="A116" s="210"/>
      <c r="B116" s="14"/>
      <c r="C116" s="14"/>
      <c r="D116" s="14"/>
      <c r="E116" s="14"/>
      <c r="F116" s="14"/>
      <c r="G116" s="14"/>
      <c r="H116" s="14"/>
      <c r="I116" s="14"/>
      <c r="J116" s="14"/>
      <c r="K116" s="14"/>
      <c r="L116" s="14"/>
    </row>
    <row r="117" spans="1:29" x14ac:dyDescent="0.3">
      <c r="A117" s="19"/>
      <c r="B117" s="14"/>
      <c r="C117" s="14"/>
      <c r="D117" s="14"/>
      <c r="E117" s="14"/>
      <c r="F117" s="14"/>
      <c r="G117" s="14"/>
      <c r="H117" s="14"/>
      <c r="I117" s="14"/>
      <c r="J117" s="14"/>
      <c r="K117" s="14"/>
      <c r="L117" s="14"/>
    </row>
    <row r="118" spans="1:29" x14ac:dyDescent="0.3">
      <c r="A118" s="210"/>
      <c r="B118" s="14"/>
      <c r="C118" s="14"/>
      <c r="D118" s="14"/>
      <c r="E118" s="14"/>
      <c r="F118" s="14"/>
      <c r="G118" s="14"/>
      <c r="H118" s="14"/>
      <c r="I118" s="14"/>
      <c r="J118" s="14"/>
      <c r="K118" s="14"/>
      <c r="L118" s="14"/>
    </row>
    <row r="119" spans="1:29" x14ac:dyDescent="0.3">
      <c r="A119" s="210"/>
      <c r="B119" s="14"/>
      <c r="C119" s="14"/>
      <c r="D119" s="14"/>
      <c r="E119" s="14"/>
      <c r="F119" s="14"/>
      <c r="G119" s="14"/>
      <c r="H119" s="14"/>
      <c r="I119" s="14"/>
      <c r="J119" s="14"/>
      <c r="K119" s="14"/>
      <c r="L119" s="14"/>
    </row>
    <row r="120" spans="1:29" x14ac:dyDescent="0.3">
      <c r="A120" s="210"/>
      <c r="B120" s="14"/>
      <c r="C120" s="14"/>
      <c r="D120" s="14"/>
      <c r="E120" s="14"/>
      <c r="F120" s="14"/>
      <c r="G120" s="14"/>
      <c r="H120" s="14"/>
      <c r="I120" s="14"/>
      <c r="J120" s="14"/>
      <c r="K120" s="14"/>
      <c r="L120" s="14"/>
    </row>
    <row r="121" spans="1:29" x14ac:dyDescent="0.3">
      <c r="A121" s="210"/>
      <c r="B121" s="14"/>
      <c r="C121" s="14"/>
      <c r="D121" s="14"/>
      <c r="E121" s="14"/>
      <c r="F121" s="14"/>
      <c r="G121" s="14"/>
      <c r="H121" s="14"/>
      <c r="I121" s="14"/>
      <c r="J121" s="14"/>
      <c r="K121" s="14"/>
      <c r="L121" s="14"/>
    </row>
    <row r="122" spans="1:29" x14ac:dyDescent="0.3">
      <c r="A122" s="210"/>
      <c r="B122" s="14"/>
      <c r="C122" s="14"/>
      <c r="D122" s="14"/>
      <c r="E122" s="14"/>
      <c r="F122" s="14"/>
      <c r="G122" s="14"/>
      <c r="H122" s="14"/>
      <c r="I122" s="14"/>
      <c r="J122" s="14"/>
      <c r="K122" s="14"/>
      <c r="L122" s="14"/>
    </row>
    <row r="123" spans="1:29" x14ac:dyDescent="0.3">
      <c r="A123" s="210"/>
      <c r="B123" s="14"/>
      <c r="C123" s="14"/>
      <c r="D123" s="14"/>
      <c r="E123" s="14"/>
      <c r="F123" s="14"/>
      <c r="G123" s="14"/>
      <c r="H123" s="14"/>
      <c r="I123" s="14"/>
      <c r="J123" s="14"/>
      <c r="K123" s="14"/>
      <c r="L123" s="14"/>
    </row>
  </sheetData>
  <mergeCells count="32">
    <mergeCell ref="A104:L104"/>
    <mergeCell ref="K2:K3"/>
    <mergeCell ref="L2:M3"/>
    <mergeCell ref="A28:A29"/>
    <mergeCell ref="B28:B29"/>
    <mergeCell ref="D28:F28"/>
    <mergeCell ref="G28:I28"/>
    <mergeCell ref="K28:M28"/>
    <mergeCell ref="A3:H3"/>
    <mergeCell ref="A5:A6"/>
    <mergeCell ref="B5:B6"/>
    <mergeCell ref="D5:F5"/>
    <mergeCell ref="G5:I5"/>
    <mergeCell ref="K5:M5"/>
    <mergeCell ref="A52:A53"/>
    <mergeCell ref="R5:R6"/>
    <mergeCell ref="A77:A78"/>
    <mergeCell ref="B77:B78"/>
    <mergeCell ref="D77:F77"/>
    <mergeCell ref="G77:I77"/>
    <mergeCell ref="K77:M77"/>
    <mergeCell ref="N5:P5"/>
    <mergeCell ref="N77:P77"/>
    <mergeCell ref="N2:O3"/>
    <mergeCell ref="P2:Q3"/>
    <mergeCell ref="B4:F4"/>
    <mergeCell ref="N52:P52"/>
    <mergeCell ref="N28:P28"/>
    <mergeCell ref="K52:M52"/>
    <mergeCell ref="B52:B53"/>
    <mergeCell ref="D52:F52"/>
    <mergeCell ref="G52:I52"/>
  </mergeCells>
  <conditionalFormatting sqref="C112:C113">
    <cfRule type="expression" dxfId="16" priority="2" stopIfTrue="1">
      <formula>AND(#REF!&lt;0.5)</formula>
    </cfRule>
  </conditionalFormatting>
  <conditionalFormatting sqref="M112:M113">
    <cfRule type="expression" dxfId="15" priority="1" stopIfTrue="1">
      <formula>AND(#REF!&lt;0.5)</formula>
    </cfRule>
  </conditionalFormatting>
  <hyperlinks>
    <hyperlink ref="A1" location="Contents!A1" display="Return to contents" xr:uid="{99A52FC9-CBEF-4C66-8625-975B8E7C521E}"/>
    <hyperlink ref="L2:M3" r:id="rId1" display="This met my needs, please produce next year" xr:uid="{6BFEF023-BB83-417B-B910-1D819C2D1BA8}"/>
    <hyperlink ref="N2:O3" r:id="rId2" display="I need something slightly different (please specifiy)" xr:uid="{A36B57A6-6EBD-422F-95CB-8AA3B9EBBC39}"/>
    <hyperlink ref="P2:Q3" r:id="rId3" display="This isn't what I need at all (please specify)" xr:uid="{FC139561-48A7-4B7B-A193-72DD1F408CFD}"/>
    <hyperlink ref="A113" r:id="rId4" xr:uid="{EB37AADA-5A89-4CA9-BF9B-B559BDC797B8}"/>
    <hyperlink ref="A112" r:id="rId5" display="CORE@communities.gov.uk  " xr:uid="{6C32D82E-89B4-4E5E-B997-29077C294760}"/>
  </hyperlinks>
  <pageMargins left="0.7" right="0.7" top="0.75" bottom="0.75" header="0.3" footer="0.3"/>
  <pageSetup paperSize="9" scale="53" fitToHeight="0" orientation="portrait" r:id="rId6"/>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7E07-7C4A-47DD-97D9-B27E2BBC49A7}">
  <sheetPr>
    <tabColor theme="8" tint="0.79998168889431442"/>
    <pageSetUpPr fitToPage="1"/>
  </sheetPr>
  <dimension ref="A1:AC238"/>
  <sheetViews>
    <sheetView showGridLines="0" workbookViewId="0">
      <selection activeCell="T4" sqref="T4"/>
    </sheetView>
  </sheetViews>
  <sheetFormatPr defaultColWidth="9" defaultRowHeight="12.5" x14ac:dyDescent="0.3"/>
  <cols>
    <col min="1" max="1" width="26.23046875" style="12" customWidth="1"/>
    <col min="2" max="2" width="10.61328125" style="12" customWidth="1"/>
    <col min="3" max="3" width="2.61328125" style="12" customWidth="1"/>
    <col min="4" max="9" width="10.61328125" style="12" customWidth="1"/>
    <col min="10" max="10" width="2.61328125" style="12" customWidth="1"/>
    <col min="11" max="14" width="10.61328125" style="12" customWidth="1"/>
    <col min="15" max="15" width="9" style="12"/>
    <col min="16" max="16" width="9.61328125" style="12" bestFit="1" customWidth="1"/>
    <col min="17" max="17" width="3.84375" style="12" customWidth="1"/>
    <col min="18" max="16384" width="9" style="12"/>
  </cols>
  <sheetData>
    <row r="1" spans="1:25" s="288" customFormat="1" ht="14" x14ac:dyDescent="0.3">
      <c r="A1" s="360" t="s">
        <v>61</v>
      </c>
      <c r="B1" s="287"/>
      <c r="J1" s="287"/>
      <c r="T1" s="289"/>
      <c r="U1" s="289"/>
      <c r="V1" s="289"/>
      <c r="W1" s="289"/>
      <c r="X1" s="289"/>
      <c r="Y1" s="289"/>
    </row>
    <row r="2" spans="1:25" s="288" customFormat="1" ht="14" x14ac:dyDescent="0.3">
      <c r="B2" s="287"/>
      <c r="J2" s="287"/>
      <c r="K2" s="841" t="s">
        <v>62</v>
      </c>
      <c r="L2" s="840" t="s">
        <v>63</v>
      </c>
      <c r="M2" s="840"/>
      <c r="N2" s="840" t="s">
        <v>64</v>
      </c>
      <c r="O2" s="840"/>
      <c r="P2" s="840" t="s">
        <v>65</v>
      </c>
      <c r="Q2" s="840"/>
      <c r="T2" s="289"/>
      <c r="U2" s="289"/>
      <c r="V2" s="289"/>
      <c r="W2" s="289"/>
      <c r="X2" s="289"/>
      <c r="Y2" s="289"/>
    </row>
    <row r="3" spans="1:25" ht="19.5" customHeight="1" x14ac:dyDescent="0.3">
      <c r="A3" s="869" t="s">
        <v>1052</v>
      </c>
      <c r="B3" s="869"/>
      <c r="C3" s="869"/>
      <c r="D3" s="869"/>
      <c r="E3" s="869"/>
      <c r="F3" s="869"/>
      <c r="G3" s="869"/>
      <c r="H3" s="869"/>
      <c r="I3" s="869"/>
      <c r="K3" s="841"/>
      <c r="L3" s="840"/>
      <c r="M3" s="840"/>
      <c r="N3" s="840"/>
      <c r="O3" s="840"/>
      <c r="P3" s="840"/>
      <c r="Q3" s="840"/>
    </row>
    <row r="4" spans="1:25" s="19" customFormat="1" ht="12.75" customHeight="1" x14ac:dyDescent="0.3">
      <c r="A4" s="27"/>
      <c r="B4" s="27"/>
      <c r="C4" s="27"/>
      <c r="D4" s="27"/>
      <c r="E4" s="27"/>
      <c r="F4" s="27"/>
      <c r="G4" s="27"/>
      <c r="H4" s="27"/>
      <c r="I4" s="27"/>
      <c r="J4" s="27"/>
      <c r="K4" s="27"/>
      <c r="L4" s="75"/>
      <c r="T4" s="782"/>
    </row>
    <row r="5" spans="1:25" s="19" customFormat="1" ht="12.75" customHeight="1" x14ac:dyDescent="0.3">
      <c r="A5" s="891" t="s">
        <v>99</v>
      </c>
      <c r="B5" s="855" t="s">
        <v>949</v>
      </c>
      <c r="D5" s="846" t="s">
        <v>70</v>
      </c>
      <c r="E5" s="846"/>
      <c r="F5" s="846"/>
      <c r="G5" s="846" t="s">
        <v>71</v>
      </c>
      <c r="H5" s="846"/>
      <c r="I5" s="846"/>
      <c r="K5" s="846" t="s">
        <v>73</v>
      </c>
      <c r="L5" s="846"/>
      <c r="M5" s="846"/>
      <c r="N5" s="875" t="s">
        <v>74</v>
      </c>
      <c r="O5" s="875"/>
      <c r="P5" s="875"/>
      <c r="R5" s="846" t="s">
        <v>877</v>
      </c>
    </row>
    <row r="6" spans="1:25" s="19" customFormat="1" ht="12.75" customHeight="1" thickBot="1" x14ac:dyDescent="0.35">
      <c r="A6" s="892"/>
      <c r="B6" s="893"/>
      <c r="D6" s="375" t="s">
        <v>78</v>
      </c>
      <c r="E6" s="375" t="s">
        <v>899</v>
      </c>
      <c r="F6" s="375" t="s">
        <v>80</v>
      </c>
      <c r="G6" s="375" t="s">
        <v>78</v>
      </c>
      <c r="H6" s="375" t="s">
        <v>899</v>
      </c>
      <c r="I6" s="375" t="s">
        <v>80</v>
      </c>
      <c r="K6" s="375" t="s">
        <v>78</v>
      </c>
      <c r="L6" s="303" t="s">
        <v>79</v>
      </c>
      <c r="M6" s="303" t="s">
        <v>80</v>
      </c>
      <c r="N6" s="413" t="s">
        <v>78</v>
      </c>
      <c r="O6" s="414" t="s">
        <v>79</v>
      </c>
      <c r="P6" s="414" t="s">
        <v>80</v>
      </c>
      <c r="R6" s="847"/>
    </row>
    <row r="7" spans="1:25" s="19" customFormat="1" ht="12.75" customHeight="1" x14ac:dyDescent="0.3">
      <c r="A7" s="304" t="s">
        <v>1053</v>
      </c>
      <c r="B7" s="21">
        <v>225714</v>
      </c>
      <c r="C7" s="571" t="s">
        <v>100</v>
      </c>
      <c r="D7" s="17">
        <v>80864</v>
      </c>
      <c r="E7" s="17">
        <v>55203</v>
      </c>
      <c r="F7" s="17">
        <v>136066</v>
      </c>
      <c r="G7" s="17">
        <v>51378</v>
      </c>
      <c r="H7" s="17">
        <v>8340</v>
      </c>
      <c r="I7" s="17">
        <v>59718</v>
      </c>
      <c r="J7" s="571" t="s">
        <v>100</v>
      </c>
      <c r="K7" s="17">
        <v>24645</v>
      </c>
      <c r="L7" s="17">
        <v>2126</v>
      </c>
      <c r="M7" s="17">
        <v>26771</v>
      </c>
      <c r="N7" s="17">
        <v>2516</v>
      </c>
      <c r="O7" s="17">
        <v>137</v>
      </c>
      <c r="P7" s="17">
        <v>2653</v>
      </c>
      <c r="Q7" s="571" t="s">
        <v>100</v>
      </c>
      <c r="R7" s="21">
        <v>505</v>
      </c>
    </row>
    <row r="8" spans="1:25" s="19" customFormat="1" ht="12.75" customHeight="1" x14ac:dyDescent="0.3">
      <c r="A8" s="441" t="s">
        <v>1054</v>
      </c>
      <c r="B8" s="21">
        <v>6497</v>
      </c>
      <c r="C8" s="571" t="s">
        <v>100</v>
      </c>
      <c r="D8" s="17">
        <v>2584</v>
      </c>
      <c r="E8" s="17">
        <v>1822</v>
      </c>
      <c r="F8" s="17">
        <v>4406</v>
      </c>
      <c r="G8" s="17">
        <v>986</v>
      </c>
      <c r="H8" s="17">
        <v>174</v>
      </c>
      <c r="I8" s="17">
        <v>1160</v>
      </c>
      <c r="J8" s="571" t="s">
        <v>100</v>
      </c>
      <c r="K8" s="17">
        <v>817</v>
      </c>
      <c r="L8" s="17">
        <v>59</v>
      </c>
      <c r="M8" s="17">
        <v>876</v>
      </c>
      <c r="N8" s="17">
        <v>36</v>
      </c>
      <c r="O8" s="17">
        <v>2</v>
      </c>
      <c r="P8" s="17">
        <v>38</v>
      </c>
      <c r="Q8" s="571" t="s">
        <v>100</v>
      </c>
      <c r="R8" s="21">
        <v>18</v>
      </c>
    </row>
    <row r="9" spans="1:25" s="19" customFormat="1" ht="12.75" customHeight="1" x14ac:dyDescent="0.3">
      <c r="A9" s="304" t="s">
        <v>1055</v>
      </c>
      <c r="B9" s="21">
        <v>3588</v>
      </c>
      <c r="C9" s="571" t="s">
        <v>100</v>
      </c>
      <c r="D9" s="17">
        <v>1155</v>
      </c>
      <c r="E9" s="17">
        <v>1073</v>
      </c>
      <c r="F9" s="17">
        <v>2228</v>
      </c>
      <c r="G9" s="17">
        <v>774</v>
      </c>
      <c r="H9" s="17">
        <v>93</v>
      </c>
      <c r="I9" s="17">
        <v>867</v>
      </c>
      <c r="J9" s="571" t="s">
        <v>100</v>
      </c>
      <c r="K9" s="17">
        <v>390</v>
      </c>
      <c r="L9" s="17">
        <v>29</v>
      </c>
      <c r="M9" s="17">
        <v>419</v>
      </c>
      <c r="N9" s="17">
        <v>51</v>
      </c>
      <c r="O9" s="17">
        <v>2</v>
      </c>
      <c r="P9" s="17">
        <v>53</v>
      </c>
      <c r="Q9" s="571" t="s">
        <v>100</v>
      </c>
      <c r="R9" s="21">
        <v>21</v>
      </c>
    </row>
    <row r="10" spans="1:25" s="19" customFormat="1" ht="12.75" customHeight="1" thickBot="1" x14ac:dyDescent="0.35">
      <c r="A10" s="377" t="s">
        <v>1056</v>
      </c>
      <c r="B10" s="379">
        <v>10006</v>
      </c>
      <c r="C10" s="571" t="s">
        <v>100</v>
      </c>
      <c r="D10" s="380">
        <v>3100</v>
      </c>
      <c r="E10" s="380">
        <v>2917</v>
      </c>
      <c r="F10" s="380">
        <v>6017</v>
      </c>
      <c r="G10" s="380">
        <v>2687</v>
      </c>
      <c r="H10" s="380">
        <v>188</v>
      </c>
      <c r="I10" s="380">
        <v>2875</v>
      </c>
      <c r="J10" s="571" t="s">
        <v>100</v>
      </c>
      <c r="K10" s="380">
        <v>874</v>
      </c>
      <c r="L10" s="380">
        <v>80</v>
      </c>
      <c r="M10" s="380">
        <v>954</v>
      </c>
      <c r="N10" s="380">
        <v>147</v>
      </c>
      <c r="O10" s="380">
        <v>1</v>
      </c>
      <c r="P10" s="380">
        <v>148</v>
      </c>
      <c r="Q10" s="571" t="s">
        <v>100</v>
      </c>
      <c r="R10" s="379">
        <v>11</v>
      </c>
    </row>
    <row r="11" spans="1:25" s="19" customFormat="1" ht="12.75" customHeight="1" x14ac:dyDescent="0.3">
      <c r="A11" s="383" t="s">
        <v>80</v>
      </c>
      <c r="B11" s="28">
        <v>245805</v>
      </c>
      <c r="C11" s="571" t="s">
        <v>100</v>
      </c>
      <c r="D11" s="28">
        <v>87703</v>
      </c>
      <c r="E11" s="28">
        <v>61015</v>
      </c>
      <c r="F11" s="28">
        <v>148717</v>
      </c>
      <c r="G11" s="28">
        <v>55825</v>
      </c>
      <c r="H11" s="28">
        <v>8795</v>
      </c>
      <c r="I11" s="28">
        <v>64620</v>
      </c>
      <c r="J11" s="571" t="s">
        <v>100</v>
      </c>
      <c r="K11" s="28">
        <v>26726</v>
      </c>
      <c r="L11" s="28">
        <v>2294</v>
      </c>
      <c r="M11" s="28">
        <v>29020</v>
      </c>
      <c r="N11" s="28">
        <v>2750</v>
      </c>
      <c r="O11" s="28">
        <v>142</v>
      </c>
      <c r="P11" s="28">
        <v>2892</v>
      </c>
      <c r="Q11" s="571" t="s">
        <v>100</v>
      </c>
      <c r="R11" s="28">
        <v>555</v>
      </c>
    </row>
    <row r="12" spans="1:25" s="19" customFormat="1" ht="12.75" customHeight="1" x14ac:dyDescent="0.3">
      <c r="A12" s="440" t="s">
        <v>1057</v>
      </c>
      <c r="B12" s="732">
        <v>27823</v>
      </c>
      <c r="C12" s="571" t="s">
        <v>100</v>
      </c>
      <c r="D12" s="188">
        <v>6577</v>
      </c>
      <c r="E12" s="188">
        <v>6353</v>
      </c>
      <c r="F12" s="188">
        <v>12930</v>
      </c>
      <c r="G12" s="188">
        <v>11064</v>
      </c>
      <c r="H12" s="188">
        <v>917</v>
      </c>
      <c r="I12" s="188">
        <v>11981</v>
      </c>
      <c r="J12" s="571" t="s">
        <v>100</v>
      </c>
      <c r="K12" s="475">
        <v>2371</v>
      </c>
      <c r="L12" s="475">
        <v>215</v>
      </c>
      <c r="M12" s="475">
        <v>2586</v>
      </c>
      <c r="N12" s="475">
        <v>322</v>
      </c>
      <c r="O12" s="475">
        <v>4</v>
      </c>
      <c r="P12" s="475">
        <v>326</v>
      </c>
      <c r="Q12" s="571" t="s">
        <v>100</v>
      </c>
      <c r="R12" s="732">
        <v>0</v>
      </c>
    </row>
    <row r="13" spans="1:25" s="19" customFormat="1" ht="12.75" customHeight="1" x14ac:dyDescent="0.3">
      <c r="A13" s="207"/>
      <c r="B13" s="214"/>
      <c r="D13" s="180"/>
      <c r="E13" s="180"/>
      <c r="F13" s="180"/>
      <c r="G13" s="180"/>
      <c r="H13" s="180"/>
      <c r="I13" s="180"/>
      <c r="K13" s="215"/>
      <c r="L13" s="215"/>
      <c r="M13" s="215"/>
      <c r="N13" s="215"/>
      <c r="O13" s="215"/>
      <c r="P13" s="215"/>
      <c r="R13" s="214"/>
    </row>
    <row r="14" spans="1:25" s="19" customFormat="1" ht="12.75" customHeight="1" x14ac:dyDescent="0.3">
      <c r="A14" s="27"/>
      <c r="D14" s="846"/>
      <c r="E14" s="846"/>
      <c r="F14" s="846"/>
      <c r="G14" s="846"/>
      <c r="H14" s="846"/>
      <c r="I14" s="846"/>
      <c r="K14" s="350"/>
      <c r="L14" s="350"/>
      <c r="M14" s="350"/>
      <c r="N14" s="350"/>
    </row>
    <row r="15" spans="1:25" s="19" customFormat="1" ht="12.75" customHeight="1" thickBot="1" x14ac:dyDescent="0.35">
      <c r="A15" s="410" t="s">
        <v>131</v>
      </c>
      <c r="B15" s="303" t="s">
        <v>80</v>
      </c>
      <c r="D15" s="375" t="s">
        <v>981</v>
      </c>
      <c r="E15" s="303" t="s">
        <v>982</v>
      </c>
      <c r="F15" s="375" t="s">
        <v>983</v>
      </c>
      <c r="G15" s="375" t="s">
        <v>984</v>
      </c>
      <c r="H15" s="303" t="s">
        <v>985</v>
      </c>
      <c r="I15" s="375" t="s">
        <v>986</v>
      </c>
      <c r="K15" s="375" t="s">
        <v>987</v>
      </c>
      <c r="L15" s="375" t="s">
        <v>988</v>
      </c>
      <c r="M15" s="375" t="s">
        <v>989</v>
      </c>
      <c r="N15" s="413" t="s">
        <v>990</v>
      </c>
      <c r="O15" s="413" t="s">
        <v>991</v>
      </c>
      <c r="P15" s="413" t="s">
        <v>992</v>
      </c>
      <c r="R15" s="303" t="s">
        <v>877</v>
      </c>
    </row>
    <row r="16" spans="1:25" s="19" customFormat="1" ht="12.75" customHeight="1" x14ac:dyDescent="0.3">
      <c r="A16" s="304" t="s">
        <v>1053</v>
      </c>
      <c r="B16" s="486">
        <v>0.91826447793983001</v>
      </c>
      <c r="C16" s="486" t="s">
        <v>100</v>
      </c>
      <c r="D16" s="486">
        <v>0.92202091148535403</v>
      </c>
      <c r="E16" s="486">
        <v>0.90474473490125396</v>
      </c>
      <c r="F16" s="486">
        <v>0.91493238836178803</v>
      </c>
      <c r="G16" s="486">
        <v>0.92034034930586694</v>
      </c>
      <c r="H16" s="486">
        <v>0.94826606026151194</v>
      </c>
      <c r="I16" s="486">
        <v>0.92414113277623</v>
      </c>
      <c r="J16" s="486" t="s">
        <v>100</v>
      </c>
      <c r="K16" s="486">
        <v>0.92213574796078701</v>
      </c>
      <c r="L16" s="486">
        <v>0.92676547515257202</v>
      </c>
      <c r="M16" s="486">
        <v>0.92250172294969002</v>
      </c>
      <c r="N16" s="486">
        <v>0.91490909090909101</v>
      </c>
      <c r="O16" s="486">
        <v>0.96478873239436602</v>
      </c>
      <c r="P16" s="486">
        <v>0.91735822959889302</v>
      </c>
      <c r="Q16" s="718" t="s">
        <v>100</v>
      </c>
      <c r="R16" s="486">
        <v>0.90990990990991005</v>
      </c>
    </row>
    <row r="17" spans="1:18" s="19" customFormat="1" ht="12.75" customHeight="1" x14ac:dyDescent="0.3">
      <c r="A17" s="441" t="s">
        <v>1054</v>
      </c>
      <c r="B17" s="486">
        <v>2.6431520921055301E-2</v>
      </c>
      <c r="C17" s="486" t="s">
        <v>100</v>
      </c>
      <c r="D17" s="486">
        <v>2.9463074239193601E-2</v>
      </c>
      <c r="E17" s="486">
        <v>2.9861509464885701E-2</v>
      </c>
      <c r="F17" s="486">
        <v>2.9626740722311501E-2</v>
      </c>
      <c r="G17" s="486">
        <v>1.7662337662337699E-2</v>
      </c>
      <c r="H17" s="486">
        <v>1.9783968163729401E-2</v>
      </c>
      <c r="I17" s="486">
        <v>1.7951098731042999E-2</v>
      </c>
      <c r="J17" s="486" t="s">
        <v>100</v>
      </c>
      <c r="K17" s="486">
        <v>3.0569482900546299E-2</v>
      </c>
      <c r="L17" s="486">
        <v>2.57192676547515E-2</v>
      </c>
      <c r="M17" s="486">
        <v>3.0186078566505899E-2</v>
      </c>
      <c r="N17" s="486">
        <v>1.3090909090909099E-2</v>
      </c>
      <c r="O17" s="486">
        <v>1.4084507042253501E-2</v>
      </c>
      <c r="P17" s="486">
        <v>1.31396957123098E-2</v>
      </c>
      <c r="Q17" s="718" t="s">
        <v>100</v>
      </c>
      <c r="R17" s="486">
        <v>3.24324324324324E-2</v>
      </c>
    </row>
    <row r="18" spans="1:18" s="19" customFormat="1" ht="12.75" customHeight="1" x14ac:dyDescent="0.3">
      <c r="A18" s="304" t="s">
        <v>1055</v>
      </c>
      <c r="B18" s="486">
        <v>1.4596936596082299E-2</v>
      </c>
      <c r="C18" s="486" t="s">
        <v>100</v>
      </c>
      <c r="D18" s="486">
        <v>1.3169446883230899E-2</v>
      </c>
      <c r="E18" s="486">
        <v>1.75858395476522E-2</v>
      </c>
      <c r="F18" s="486">
        <v>1.49814748818225E-2</v>
      </c>
      <c r="G18" s="486">
        <v>1.3864755933721501E-2</v>
      </c>
      <c r="H18" s="486">
        <v>1.0574189880614E-2</v>
      </c>
      <c r="I18" s="486">
        <v>1.34168987929434E-2</v>
      </c>
      <c r="J18" s="486" t="s">
        <v>100</v>
      </c>
      <c r="K18" s="486">
        <v>1.4592531617151801E-2</v>
      </c>
      <c r="L18" s="486">
        <v>1.26416739319965E-2</v>
      </c>
      <c r="M18" s="486">
        <v>1.44383184011027E-2</v>
      </c>
      <c r="N18" s="486">
        <v>1.85454545454545E-2</v>
      </c>
      <c r="O18" s="486">
        <v>1.4084507042253501E-2</v>
      </c>
      <c r="P18" s="486">
        <v>1.8326417704011101E-2</v>
      </c>
      <c r="Q18" s="718" t="s">
        <v>100</v>
      </c>
      <c r="R18" s="486">
        <v>3.7837837837837798E-2</v>
      </c>
    </row>
    <row r="19" spans="1:18" s="19" customFormat="1" ht="12.75" customHeight="1" thickBot="1" x14ac:dyDescent="0.35">
      <c r="A19" s="377" t="s">
        <v>1056</v>
      </c>
      <c r="B19" s="486">
        <v>4.07070645430321E-2</v>
      </c>
      <c r="C19" s="486" t="s">
        <v>100</v>
      </c>
      <c r="D19" s="486">
        <v>3.5346567392221501E-2</v>
      </c>
      <c r="E19" s="486">
        <v>4.7807916086208303E-2</v>
      </c>
      <c r="F19" s="486">
        <v>4.04593960340782E-2</v>
      </c>
      <c r="G19" s="486">
        <v>4.8132557098074298E-2</v>
      </c>
      <c r="H19" s="486">
        <v>2.1375781694144402E-2</v>
      </c>
      <c r="I19" s="486">
        <v>4.44908696997834E-2</v>
      </c>
      <c r="J19" s="486" t="s">
        <v>100</v>
      </c>
      <c r="K19" s="486">
        <v>3.2702237521514597E-2</v>
      </c>
      <c r="L19" s="486">
        <v>3.4873583260679998E-2</v>
      </c>
      <c r="M19" s="486">
        <v>3.2873880082701597E-2</v>
      </c>
      <c r="N19" s="486">
        <v>5.3454545454545498E-2</v>
      </c>
      <c r="O19" s="486">
        <v>7.0422535211267599E-3</v>
      </c>
      <c r="P19" s="486">
        <v>5.11756569847856E-2</v>
      </c>
      <c r="Q19" s="718" t="s">
        <v>100</v>
      </c>
      <c r="R19" s="729">
        <v>1.9819819819819801E-2</v>
      </c>
    </row>
    <row r="20" spans="1:18" s="19" customFormat="1" ht="12.75" customHeight="1" x14ac:dyDescent="0.3">
      <c r="A20" s="383" t="s">
        <v>80</v>
      </c>
      <c r="B20" s="720">
        <v>1</v>
      </c>
      <c r="C20" s="486" t="s">
        <v>100</v>
      </c>
      <c r="D20" s="733">
        <v>1</v>
      </c>
      <c r="E20" s="733">
        <v>1</v>
      </c>
      <c r="F20" s="733">
        <v>1</v>
      </c>
      <c r="G20" s="733">
        <v>1</v>
      </c>
      <c r="H20" s="733">
        <v>1</v>
      </c>
      <c r="I20" s="733">
        <v>1</v>
      </c>
      <c r="J20" s="486" t="s">
        <v>100</v>
      </c>
      <c r="K20" s="733">
        <v>1</v>
      </c>
      <c r="L20" s="733">
        <v>1</v>
      </c>
      <c r="M20" s="733">
        <v>1</v>
      </c>
      <c r="N20" s="733">
        <v>1</v>
      </c>
      <c r="O20" s="733">
        <v>1</v>
      </c>
      <c r="P20" s="733">
        <v>1</v>
      </c>
      <c r="Q20" s="718" t="s">
        <v>100</v>
      </c>
      <c r="R20" s="486">
        <v>1</v>
      </c>
    </row>
    <row r="21" spans="1:18" s="19" customFormat="1" ht="12.75" customHeight="1" x14ac:dyDescent="0.3">
      <c r="A21" s="383"/>
      <c r="B21" s="72"/>
      <c r="C21" s="27"/>
      <c r="D21" s="72"/>
      <c r="E21" s="72"/>
      <c r="F21" s="72"/>
      <c r="G21" s="72"/>
      <c r="H21" s="72"/>
      <c r="I21" s="72"/>
      <c r="J21" s="27"/>
      <c r="K21" s="72"/>
      <c r="L21" s="72"/>
      <c r="M21" s="72"/>
      <c r="N21" s="72"/>
      <c r="O21" s="72"/>
      <c r="P21" s="72"/>
    </row>
    <row r="22" spans="1:18" s="19" customFormat="1" ht="12.75" customHeight="1" thickBot="1" x14ac:dyDescent="0.35">
      <c r="A22" s="218"/>
      <c r="B22" s="218"/>
      <c r="C22" s="218"/>
      <c r="D22" s="218"/>
      <c r="E22" s="218"/>
      <c r="F22" s="218"/>
      <c r="G22" s="218"/>
      <c r="H22" s="219"/>
      <c r="I22" s="220"/>
      <c r="J22" s="220"/>
      <c r="K22" s="220"/>
      <c r="L22" s="221"/>
      <c r="M22" s="98"/>
      <c r="N22" s="809"/>
      <c r="O22" s="222"/>
      <c r="P22" s="223"/>
    </row>
    <row r="23" spans="1:18" s="19" customFormat="1" ht="27" customHeight="1" x14ac:dyDescent="0.3">
      <c r="A23" s="891" t="s">
        <v>98</v>
      </c>
      <c r="B23" s="855" t="s">
        <v>949</v>
      </c>
      <c r="D23" s="846" t="s">
        <v>70</v>
      </c>
      <c r="E23" s="846"/>
      <c r="F23" s="846"/>
      <c r="G23" s="846" t="s">
        <v>71</v>
      </c>
      <c r="H23" s="846"/>
      <c r="I23" s="846"/>
      <c r="K23" s="846" t="s">
        <v>73</v>
      </c>
      <c r="L23" s="846"/>
      <c r="M23" s="846"/>
      <c r="N23" s="875" t="s">
        <v>74</v>
      </c>
      <c r="O23" s="875"/>
      <c r="P23" s="875"/>
    </row>
    <row r="24" spans="1:18" s="19" customFormat="1" ht="14.25" customHeight="1" thickBot="1" x14ac:dyDescent="0.35">
      <c r="A24" s="892"/>
      <c r="B24" s="893"/>
      <c r="D24" s="375" t="s">
        <v>78</v>
      </c>
      <c r="E24" s="375" t="s">
        <v>899</v>
      </c>
      <c r="F24" s="375" t="s">
        <v>80</v>
      </c>
      <c r="G24" s="375" t="s">
        <v>78</v>
      </c>
      <c r="H24" s="375" t="s">
        <v>899</v>
      </c>
      <c r="I24" s="375" t="s">
        <v>80</v>
      </c>
      <c r="K24" s="375" t="s">
        <v>78</v>
      </c>
      <c r="L24" s="303" t="s">
        <v>79</v>
      </c>
      <c r="M24" s="303" t="s">
        <v>80</v>
      </c>
      <c r="N24" s="413" t="s">
        <v>78</v>
      </c>
      <c r="O24" s="414" t="s">
        <v>79</v>
      </c>
      <c r="P24" s="414" t="s">
        <v>80</v>
      </c>
    </row>
    <row r="25" spans="1:18" s="19" customFormat="1" ht="13.5" customHeight="1" x14ac:dyDescent="0.3">
      <c r="A25" s="304" t="s">
        <v>1053</v>
      </c>
      <c r="B25" s="212">
        <v>278699.38651967782</v>
      </c>
      <c r="D25" s="23">
        <v>99426</v>
      </c>
      <c r="E25" s="23">
        <v>70773.274691581304</v>
      </c>
      <c r="F25" s="23">
        <v>170199.27469162041</v>
      </c>
      <c r="G25" s="23">
        <v>61121</v>
      </c>
      <c r="H25" s="23">
        <v>9430.111828017667</v>
      </c>
      <c r="I25" s="23">
        <v>70551.111828019508</v>
      </c>
      <c r="K25" s="23">
        <v>31629</v>
      </c>
      <c r="L25" s="23">
        <v>2611</v>
      </c>
      <c r="M25" s="23">
        <v>34240</v>
      </c>
      <c r="N25" s="23">
        <v>3468</v>
      </c>
      <c r="O25" s="23">
        <v>241</v>
      </c>
      <c r="P25" s="23">
        <v>3709</v>
      </c>
    </row>
    <row r="26" spans="1:18" s="19" customFormat="1" ht="13.5" customHeight="1" x14ac:dyDescent="0.3">
      <c r="A26" s="441" t="s">
        <v>1054</v>
      </c>
      <c r="B26" s="212">
        <v>8460.296467436885</v>
      </c>
      <c r="D26" s="23">
        <v>3553</v>
      </c>
      <c r="E26" s="23">
        <v>2577.7296710881346</v>
      </c>
      <c r="F26" s="23">
        <v>6130.7296710880619</v>
      </c>
      <c r="G26" s="23">
        <v>803</v>
      </c>
      <c r="H26" s="23">
        <v>167.56679634881448</v>
      </c>
      <c r="I26" s="23">
        <v>970.56679634881436</v>
      </c>
      <c r="K26" s="23">
        <v>1215</v>
      </c>
      <c r="L26" s="23">
        <v>107</v>
      </c>
      <c r="M26" s="23">
        <v>1322</v>
      </c>
      <c r="N26" s="23">
        <v>37</v>
      </c>
      <c r="O26" s="23">
        <v>0</v>
      </c>
      <c r="P26" s="23">
        <v>37</v>
      </c>
    </row>
    <row r="27" spans="1:18" s="19" customFormat="1" ht="13.5" x14ac:dyDescent="0.3">
      <c r="A27" s="304" t="s">
        <v>1055</v>
      </c>
      <c r="B27" s="212">
        <v>4817.6905718552553</v>
      </c>
      <c r="D27" s="23">
        <v>1621</v>
      </c>
      <c r="E27" s="23">
        <v>1679.3942324246298</v>
      </c>
      <c r="F27" s="23">
        <v>3300.3942324246468</v>
      </c>
      <c r="G27" s="23">
        <v>755</v>
      </c>
      <c r="H27" s="23">
        <v>152.29633943059514</v>
      </c>
      <c r="I27" s="23">
        <v>907.29633943059412</v>
      </c>
      <c r="K27" s="23">
        <v>555</v>
      </c>
      <c r="L27" s="23">
        <v>21</v>
      </c>
      <c r="M27" s="23">
        <v>576</v>
      </c>
      <c r="N27" s="23">
        <v>34</v>
      </c>
      <c r="O27" s="23">
        <v>0</v>
      </c>
      <c r="P27" s="23">
        <v>34</v>
      </c>
    </row>
    <row r="28" spans="1:18" s="19" customFormat="1" ht="12" thickBot="1" x14ac:dyDescent="0.35">
      <c r="A28" s="377" t="s">
        <v>1056</v>
      </c>
      <c r="B28" s="442">
        <v>13604.847156617383</v>
      </c>
      <c r="D28" s="381">
        <v>4099</v>
      </c>
      <c r="E28" s="381">
        <v>4587.6421584470963</v>
      </c>
      <c r="F28" s="381">
        <v>8686.6421584468499</v>
      </c>
      <c r="G28" s="381">
        <v>3259</v>
      </c>
      <c r="H28" s="381">
        <v>234.20499817029017</v>
      </c>
      <c r="I28" s="381">
        <v>3493.2049981702912</v>
      </c>
      <c r="K28" s="381">
        <v>1156</v>
      </c>
      <c r="L28" s="381">
        <v>114</v>
      </c>
      <c r="M28" s="381">
        <v>1270</v>
      </c>
      <c r="N28" s="381">
        <v>149</v>
      </c>
      <c r="O28" s="381">
        <v>6</v>
      </c>
      <c r="P28" s="381">
        <v>155</v>
      </c>
    </row>
    <row r="29" spans="1:18" s="19" customFormat="1" ht="11.5" x14ac:dyDescent="0.3">
      <c r="A29" s="383" t="s">
        <v>80</v>
      </c>
      <c r="B29" s="213">
        <v>305582.22071561479</v>
      </c>
      <c r="D29" s="213">
        <v>108699</v>
      </c>
      <c r="E29" s="213">
        <v>79618.0407535501</v>
      </c>
      <c r="F29" s="213">
        <v>188317.04075361407</v>
      </c>
      <c r="G29" s="213">
        <v>65938</v>
      </c>
      <c r="H29" s="213">
        <v>9984.1799619675039</v>
      </c>
      <c r="I29" s="213">
        <v>75922.179961970338</v>
      </c>
      <c r="K29" s="213">
        <v>34555</v>
      </c>
      <c r="L29" s="213">
        <v>2853</v>
      </c>
      <c r="M29" s="213">
        <v>37408</v>
      </c>
      <c r="N29" s="213">
        <v>3688</v>
      </c>
      <c r="O29" s="213">
        <v>247</v>
      </c>
      <c r="P29" s="213">
        <v>3935</v>
      </c>
    </row>
    <row r="30" spans="1:18" s="19" customFormat="1" ht="14" x14ac:dyDescent="0.3">
      <c r="A30" s="440" t="s">
        <v>1057</v>
      </c>
      <c r="B30" s="214">
        <v>27057.38169684451</v>
      </c>
      <c r="D30" s="180">
        <v>6492</v>
      </c>
      <c r="E30" s="180">
        <v>7665.8229936957623</v>
      </c>
      <c r="F30" s="180">
        <v>14157.822993695709</v>
      </c>
      <c r="G30" s="180">
        <v>8856</v>
      </c>
      <c r="H30" s="180">
        <v>1066.5587031483176</v>
      </c>
      <c r="I30" s="180">
        <v>9922.5587031482719</v>
      </c>
      <c r="K30" s="215">
        <v>2481</v>
      </c>
      <c r="L30" s="215">
        <v>181</v>
      </c>
      <c r="M30" s="215">
        <v>2662</v>
      </c>
      <c r="N30" s="215">
        <v>314</v>
      </c>
      <c r="O30" s="215">
        <v>1</v>
      </c>
      <c r="P30" s="215">
        <v>315</v>
      </c>
    </row>
    <row r="31" spans="1:18" s="19" customFormat="1" ht="12" x14ac:dyDescent="0.3">
      <c r="A31" s="207"/>
      <c r="B31" s="214"/>
      <c r="D31" s="180"/>
      <c r="E31" s="180"/>
      <c r="F31" s="180"/>
      <c r="G31" s="180"/>
      <c r="H31" s="180"/>
      <c r="I31" s="180"/>
      <c r="K31" s="215"/>
      <c r="L31" s="215"/>
      <c r="M31" s="215"/>
      <c r="N31" s="215"/>
      <c r="O31" s="215"/>
      <c r="P31" s="215"/>
    </row>
    <row r="32" spans="1:18" s="19" customFormat="1" ht="11.5" x14ac:dyDescent="0.3">
      <c r="A32" s="27"/>
      <c r="D32" s="846"/>
      <c r="E32" s="846"/>
      <c r="F32" s="846"/>
      <c r="G32" s="846"/>
      <c r="H32" s="846"/>
      <c r="I32" s="846"/>
      <c r="K32" s="350"/>
      <c r="L32" s="350"/>
      <c r="M32" s="350"/>
      <c r="N32" s="350"/>
    </row>
    <row r="33" spans="1:16" s="19" customFormat="1" ht="14.25" customHeight="1" thickBot="1" x14ac:dyDescent="0.35">
      <c r="A33" s="410" t="s">
        <v>131</v>
      </c>
      <c r="B33" s="303" t="s">
        <v>80</v>
      </c>
      <c r="D33" s="375" t="s">
        <v>981</v>
      </c>
      <c r="E33" s="303" t="s">
        <v>982</v>
      </c>
      <c r="F33" s="375" t="s">
        <v>983</v>
      </c>
      <c r="G33" s="375" t="s">
        <v>984</v>
      </c>
      <c r="H33" s="303" t="s">
        <v>985</v>
      </c>
      <c r="I33" s="375" t="s">
        <v>986</v>
      </c>
      <c r="K33" s="375" t="s">
        <v>987</v>
      </c>
      <c r="L33" s="375" t="s">
        <v>988</v>
      </c>
      <c r="M33" s="375" t="s">
        <v>989</v>
      </c>
      <c r="N33" s="413" t="s">
        <v>990</v>
      </c>
      <c r="O33" s="413" t="s">
        <v>991</v>
      </c>
      <c r="P33" s="413" t="s">
        <v>992</v>
      </c>
    </row>
    <row r="34" spans="1:16" s="19" customFormat="1" ht="13.5" customHeight="1" x14ac:dyDescent="0.3">
      <c r="A34" s="304" t="s">
        <v>1053</v>
      </c>
      <c r="B34" s="29">
        <v>0.91202749252563664</v>
      </c>
      <c r="C34" s="29"/>
      <c r="D34" s="29">
        <v>0.91469102751635245</v>
      </c>
      <c r="E34" s="29">
        <v>0.88891002619184123</v>
      </c>
      <c r="F34" s="29">
        <v>0.90379114927948467</v>
      </c>
      <c r="G34" s="29">
        <v>0.92694652552397694</v>
      </c>
      <c r="H34" s="29">
        <v>0.94450539392714927</v>
      </c>
      <c r="I34" s="29">
        <v>0.92925561230405629</v>
      </c>
      <c r="J34" s="29"/>
      <c r="K34" s="29">
        <v>0.91532339748227476</v>
      </c>
      <c r="L34" s="29">
        <v>0.91517700665965651</v>
      </c>
      <c r="M34" s="29">
        <v>0.91531223267750217</v>
      </c>
      <c r="N34" s="29">
        <v>0.94034707158351405</v>
      </c>
      <c r="O34" s="29">
        <v>0.97570850202429138</v>
      </c>
      <c r="P34" s="29">
        <v>0.942566709021601</v>
      </c>
    </row>
    <row r="35" spans="1:16" s="19" customFormat="1" ht="12.75" customHeight="1" x14ac:dyDescent="0.3">
      <c r="A35" s="441" t="s">
        <v>1054</v>
      </c>
      <c r="B35" s="29">
        <v>2.7685826903229179E-2</v>
      </c>
      <c r="C35" s="29"/>
      <c r="D35" s="29">
        <v>3.2686593252927811E-2</v>
      </c>
      <c r="E35" s="29">
        <v>3.2376200754138704E-2</v>
      </c>
      <c r="F35" s="29">
        <v>3.2555363266934749E-2</v>
      </c>
      <c r="G35" s="29">
        <v>1.2178106706299858E-2</v>
      </c>
      <c r="H35" s="29">
        <v>1.6783230769790072E-2</v>
      </c>
      <c r="I35" s="29">
        <v>1.2783705589525674E-2</v>
      </c>
      <c r="J35" s="29"/>
      <c r="K35" s="29">
        <v>3.5161336998987124E-2</v>
      </c>
      <c r="L35" s="29">
        <v>3.7504381352961795E-2</v>
      </c>
      <c r="M35" s="29">
        <v>3.5340034217279728E-2</v>
      </c>
      <c r="N35" s="29">
        <v>1.0032537960954446E-2</v>
      </c>
      <c r="O35" s="29">
        <v>0</v>
      </c>
      <c r="P35" s="29">
        <v>9.4027954256670904E-3</v>
      </c>
    </row>
    <row r="36" spans="1:16" s="19" customFormat="1" ht="12.75" customHeight="1" x14ac:dyDescent="0.3">
      <c r="A36" s="304" t="s">
        <v>1055</v>
      </c>
      <c r="B36" s="29">
        <v>1.5765611495895115E-2</v>
      </c>
      <c r="C36" s="29"/>
      <c r="D36" s="29">
        <v>1.4912740687586822E-2</v>
      </c>
      <c r="E36" s="29">
        <v>2.1093136888698773E-2</v>
      </c>
      <c r="F36" s="29">
        <v>1.7525733301760729E-2</v>
      </c>
      <c r="G36" s="29">
        <v>1.1450150141041584E-2</v>
      </c>
      <c r="H36" s="29">
        <v>1.525376545802799E-2</v>
      </c>
      <c r="I36" s="29">
        <v>1.1950346260935364E-2</v>
      </c>
      <c r="J36" s="29"/>
      <c r="K36" s="29">
        <v>1.606135146867313E-2</v>
      </c>
      <c r="L36" s="29">
        <v>7.360672975814931E-3</v>
      </c>
      <c r="M36" s="29">
        <v>1.5397775876817793E-2</v>
      </c>
      <c r="N36" s="29">
        <v>9.2190889370932748E-3</v>
      </c>
      <c r="O36" s="29">
        <v>0</v>
      </c>
      <c r="P36" s="29">
        <v>8.6404066073697584E-3</v>
      </c>
    </row>
    <row r="37" spans="1:16" s="19" customFormat="1" ht="12" thickBot="1" x14ac:dyDescent="0.35">
      <c r="A37" s="377" t="s">
        <v>1056</v>
      </c>
      <c r="B37" s="29">
        <v>4.4521069075149224E-2</v>
      </c>
      <c r="C37" s="29"/>
      <c r="D37" s="29">
        <v>3.7709638543132869E-2</v>
      </c>
      <c r="E37" s="29">
        <v>5.7620636165209044E-2</v>
      </c>
      <c r="F37" s="29">
        <v>4.6127754151638778E-2</v>
      </c>
      <c r="G37" s="29">
        <v>4.9425217628681489E-2</v>
      </c>
      <c r="H37" s="29">
        <v>2.3457609845018979E-2</v>
      </c>
      <c r="I37" s="29">
        <v>4.6010335845467674E-2</v>
      </c>
      <c r="J37" s="29"/>
      <c r="K37" s="29">
        <v>3.3453914050065113E-2</v>
      </c>
      <c r="L37" s="29">
        <v>3.9957939011566773E-2</v>
      </c>
      <c r="M37" s="29">
        <v>3.3949957228400343E-2</v>
      </c>
      <c r="N37" s="29">
        <v>4.0401301518438168E-2</v>
      </c>
      <c r="O37" s="29">
        <v>2.4291497975708499E-2</v>
      </c>
      <c r="P37" s="29">
        <v>3.9390088945362133E-2</v>
      </c>
    </row>
    <row r="38" spans="1:16" s="27" customFormat="1" ht="11.5" x14ac:dyDescent="0.3">
      <c r="A38" s="383" t="s">
        <v>80</v>
      </c>
      <c r="B38" s="181">
        <v>1</v>
      </c>
      <c r="C38" s="29"/>
      <c r="D38" s="182">
        <v>1</v>
      </c>
      <c r="E38" s="182">
        <v>1</v>
      </c>
      <c r="F38" s="182">
        <v>1</v>
      </c>
      <c r="G38" s="182">
        <v>1</v>
      </c>
      <c r="H38" s="182">
        <v>1</v>
      </c>
      <c r="I38" s="182">
        <v>1</v>
      </c>
      <c r="J38" s="29"/>
      <c r="K38" s="182">
        <v>1</v>
      </c>
      <c r="L38" s="182">
        <v>1</v>
      </c>
      <c r="M38" s="182">
        <v>1</v>
      </c>
      <c r="N38" s="182">
        <v>1</v>
      </c>
      <c r="O38" s="182">
        <v>1</v>
      </c>
      <c r="P38" s="182">
        <v>1</v>
      </c>
    </row>
    <row r="39" spans="1:16" s="27" customFormat="1" ht="11.5" x14ac:dyDescent="0.3">
      <c r="A39" s="383"/>
      <c r="B39" s="72"/>
      <c r="D39" s="72"/>
      <c r="E39" s="72"/>
      <c r="F39" s="72"/>
      <c r="G39" s="72"/>
      <c r="H39" s="72"/>
      <c r="I39" s="72"/>
      <c r="K39" s="72"/>
      <c r="L39" s="72"/>
      <c r="M39" s="72"/>
      <c r="N39" s="72"/>
      <c r="O39" s="72"/>
      <c r="P39" s="72"/>
    </row>
    <row r="40" spans="1:16" s="19" customFormat="1" ht="13" thickBot="1" x14ac:dyDescent="0.35">
      <c r="A40" s="218"/>
      <c r="B40" s="218"/>
      <c r="C40" s="218"/>
      <c r="D40" s="218"/>
      <c r="E40" s="218"/>
      <c r="F40" s="218"/>
      <c r="G40" s="218"/>
      <c r="H40" s="219"/>
      <c r="I40" s="220"/>
      <c r="J40" s="220"/>
      <c r="K40" s="220"/>
      <c r="L40" s="221"/>
      <c r="M40" s="98"/>
      <c r="N40" s="809"/>
      <c r="O40" s="222"/>
      <c r="P40" s="223"/>
    </row>
    <row r="41" spans="1:16" s="19" customFormat="1" ht="12.75" customHeight="1" x14ac:dyDescent="0.3">
      <c r="L41" s="24"/>
    </row>
    <row r="42" spans="1:16" s="19" customFormat="1" ht="27" customHeight="1" x14ac:dyDescent="0.3">
      <c r="A42" s="891" t="s">
        <v>97</v>
      </c>
      <c r="B42" s="855" t="s">
        <v>949</v>
      </c>
      <c r="D42" s="846" t="s">
        <v>70</v>
      </c>
      <c r="E42" s="846"/>
      <c r="F42" s="846"/>
      <c r="G42" s="846" t="s">
        <v>71</v>
      </c>
      <c r="H42" s="846"/>
      <c r="I42" s="846"/>
      <c r="K42" s="846" t="s">
        <v>73</v>
      </c>
      <c r="L42" s="846"/>
      <c r="M42" s="846"/>
      <c r="N42" s="875" t="s">
        <v>74</v>
      </c>
      <c r="O42" s="875"/>
      <c r="P42" s="875"/>
    </row>
    <row r="43" spans="1:16" s="19" customFormat="1" ht="14.25" customHeight="1" thickBot="1" x14ac:dyDescent="0.35">
      <c r="A43" s="892"/>
      <c r="B43" s="893"/>
      <c r="D43" s="375" t="s">
        <v>78</v>
      </c>
      <c r="E43" s="375" t="s">
        <v>899</v>
      </c>
      <c r="F43" s="375" t="s">
        <v>80</v>
      </c>
      <c r="G43" s="375" t="s">
        <v>78</v>
      </c>
      <c r="H43" s="375" t="s">
        <v>899</v>
      </c>
      <c r="I43" s="375" t="s">
        <v>80</v>
      </c>
      <c r="K43" s="375" t="s">
        <v>78</v>
      </c>
      <c r="L43" s="303" t="s">
        <v>79</v>
      </c>
      <c r="M43" s="303" t="s">
        <v>80</v>
      </c>
      <c r="N43" s="413" t="s">
        <v>78</v>
      </c>
      <c r="O43" s="414" t="s">
        <v>79</v>
      </c>
      <c r="P43" s="414" t="s">
        <v>80</v>
      </c>
    </row>
    <row r="44" spans="1:16" s="19" customFormat="1" ht="13.5" customHeight="1" x14ac:dyDescent="0.3">
      <c r="A44" s="304" t="s">
        <v>1053</v>
      </c>
      <c r="B44" s="212">
        <v>286648.96578159166</v>
      </c>
      <c r="D44" s="23">
        <v>102236</v>
      </c>
      <c r="E44" s="23">
        <v>73311.62152301037</v>
      </c>
      <c r="F44" s="23">
        <v>175547.6215230278</v>
      </c>
      <c r="G44" s="23">
        <v>64277</v>
      </c>
      <c r="H44" s="23">
        <v>9622.3442585814028</v>
      </c>
      <c r="I44" s="23">
        <v>73899.344258582045</v>
      </c>
      <c r="K44" s="23">
        <v>30395</v>
      </c>
      <c r="L44" s="23">
        <v>2460</v>
      </c>
      <c r="M44" s="23">
        <v>32855</v>
      </c>
      <c r="N44" s="23">
        <v>3957</v>
      </c>
      <c r="O44" s="23">
        <v>390</v>
      </c>
      <c r="P44" s="23">
        <v>4347</v>
      </c>
    </row>
    <row r="45" spans="1:16" s="19" customFormat="1" ht="13.5" customHeight="1" x14ac:dyDescent="0.3">
      <c r="A45" s="441" t="s">
        <v>1054</v>
      </c>
      <c r="B45" s="212">
        <v>8650.9680312919791</v>
      </c>
      <c r="D45" s="23">
        <v>3899</v>
      </c>
      <c r="E45" s="23">
        <v>2601.3345831461247</v>
      </c>
      <c r="F45" s="23">
        <v>6500.3345831462466</v>
      </c>
      <c r="G45" s="23">
        <v>712</v>
      </c>
      <c r="H45" s="23">
        <v>174.63344814567182</v>
      </c>
      <c r="I45" s="23">
        <v>886.63344814567108</v>
      </c>
      <c r="K45" s="23">
        <v>1093</v>
      </c>
      <c r="L45" s="23">
        <v>131</v>
      </c>
      <c r="M45" s="23">
        <v>1224</v>
      </c>
      <c r="N45" s="23">
        <v>37</v>
      </c>
      <c r="O45" s="23">
        <v>3</v>
      </c>
      <c r="P45" s="23">
        <v>40</v>
      </c>
    </row>
    <row r="46" spans="1:16" s="19" customFormat="1" ht="13.5" x14ac:dyDescent="0.3">
      <c r="A46" s="304" t="s">
        <v>1055</v>
      </c>
      <c r="B46" s="212">
        <v>4757.7774975888497</v>
      </c>
      <c r="D46" s="23">
        <v>1561</v>
      </c>
      <c r="E46" s="23">
        <v>1717.8158788057797</v>
      </c>
      <c r="F46" s="23">
        <v>3278.8158788057499</v>
      </c>
      <c r="G46" s="23">
        <v>742</v>
      </c>
      <c r="H46" s="23">
        <v>128.96161878304827</v>
      </c>
      <c r="I46" s="23">
        <v>870.96161878304861</v>
      </c>
      <c r="K46" s="23">
        <v>531</v>
      </c>
      <c r="L46" s="23">
        <v>42</v>
      </c>
      <c r="M46" s="23">
        <v>573</v>
      </c>
      <c r="N46" s="23">
        <v>34</v>
      </c>
      <c r="O46" s="23">
        <v>1</v>
      </c>
      <c r="P46" s="23">
        <v>35</v>
      </c>
    </row>
    <row r="47" spans="1:16" s="19" customFormat="1" ht="12" thickBot="1" x14ac:dyDescent="0.35">
      <c r="A47" s="377" t="s">
        <v>1056</v>
      </c>
      <c r="B47" s="442">
        <v>13264.224820289812</v>
      </c>
      <c r="D47" s="381">
        <v>4037</v>
      </c>
      <c r="E47" s="381">
        <v>4438.4570013244256</v>
      </c>
      <c r="F47" s="381">
        <v>8475.4570013246666</v>
      </c>
      <c r="G47" s="381">
        <v>3160</v>
      </c>
      <c r="H47" s="381">
        <v>207.76781896496473</v>
      </c>
      <c r="I47" s="381">
        <v>3367.7678189649582</v>
      </c>
      <c r="K47" s="381">
        <v>1189</v>
      </c>
      <c r="L47" s="381">
        <v>93</v>
      </c>
      <c r="M47" s="381">
        <v>1282</v>
      </c>
      <c r="N47" s="381">
        <v>138</v>
      </c>
      <c r="O47" s="381">
        <v>1</v>
      </c>
      <c r="P47" s="381">
        <v>139</v>
      </c>
    </row>
    <row r="48" spans="1:16" s="19" customFormat="1" ht="11.5" x14ac:dyDescent="0.3">
      <c r="A48" s="383" t="s">
        <v>80</v>
      </c>
      <c r="B48" s="213">
        <v>313321.93613076303</v>
      </c>
      <c r="D48" s="213">
        <v>111733</v>
      </c>
      <c r="E48" s="213">
        <v>82069.228986285787</v>
      </c>
      <c r="F48" s="213">
        <v>193802.2289862975</v>
      </c>
      <c r="G48" s="213">
        <v>68891</v>
      </c>
      <c r="H48" s="213">
        <v>10133.707144475171</v>
      </c>
      <c r="I48" s="213">
        <v>79024.707144474829</v>
      </c>
      <c r="K48" s="213">
        <v>33208</v>
      </c>
      <c r="L48" s="213">
        <v>2726</v>
      </c>
      <c r="M48" s="213">
        <v>35934</v>
      </c>
      <c r="N48" s="213">
        <v>4166</v>
      </c>
      <c r="O48" s="213">
        <v>395</v>
      </c>
      <c r="P48" s="213">
        <v>4561</v>
      </c>
    </row>
    <row r="49" spans="1:16" s="19" customFormat="1" ht="14" x14ac:dyDescent="0.3">
      <c r="A49" s="440" t="s">
        <v>1057</v>
      </c>
      <c r="B49" s="214">
        <v>25974.664418687997</v>
      </c>
      <c r="D49" s="180">
        <v>7150</v>
      </c>
      <c r="E49" s="180">
        <v>8879.1776155763218</v>
      </c>
      <c r="F49" s="180">
        <v>16029.177615575551</v>
      </c>
      <c r="G49" s="180">
        <v>6526</v>
      </c>
      <c r="H49" s="180">
        <v>859.48680311273495</v>
      </c>
      <c r="I49" s="180">
        <v>7385.4868031127926</v>
      </c>
      <c r="K49" s="215">
        <v>2067</v>
      </c>
      <c r="L49" s="215">
        <v>122</v>
      </c>
      <c r="M49" s="215">
        <v>2189</v>
      </c>
      <c r="N49" s="215">
        <v>367</v>
      </c>
      <c r="O49" s="215">
        <v>4</v>
      </c>
      <c r="P49" s="215">
        <v>371</v>
      </c>
    </row>
    <row r="50" spans="1:16" s="19" customFormat="1" ht="12" x14ac:dyDescent="0.3">
      <c r="A50" s="207"/>
      <c r="B50" s="214"/>
      <c r="D50" s="180"/>
      <c r="E50" s="180"/>
      <c r="F50" s="180"/>
      <c r="G50" s="180"/>
      <c r="H50" s="180"/>
      <c r="I50" s="180"/>
      <c r="K50" s="215"/>
      <c r="L50" s="215"/>
      <c r="M50" s="215"/>
      <c r="N50" s="215"/>
      <c r="O50" s="215"/>
      <c r="P50" s="215"/>
    </row>
    <row r="51" spans="1:16" s="19" customFormat="1" ht="11.5" x14ac:dyDescent="0.3">
      <c r="A51" s="27"/>
      <c r="D51" s="846"/>
      <c r="E51" s="846"/>
      <c r="F51" s="846"/>
      <c r="G51" s="846"/>
      <c r="H51" s="846"/>
      <c r="I51" s="846"/>
      <c r="K51" s="350"/>
      <c r="L51" s="350"/>
      <c r="M51" s="350"/>
      <c r="N51" s="350"/>
    </row>
    <row r="52" spans="1:16" s="19" customFormat="1" ht="14.25" customHeight="1" thickBot="1" x14ac:dyDescent="0.35">
      <c r="A52" s="410" t="s">
        <v>131</v>
      </c>
      <c r="B52" s="303" t="s">
        <v>80</v>
      </c>
      <c r="D52" s="375" t="s">
        <v>981</v>
      </c>
      <c r="E52" s="303" t="s">
        <v>982</v>
      </c>
      <c r="F52" s="375" t="s">
        <v>983</v>
      </c>
      <c r="G52" s="375" t="s">
        <v>984</v>
      </c>
      <c r="H52" s="303" t="s">
        <v>985</v>
      </c>
      <c r="I52" s="375" t="s">
        <v>986</v>
      </c>
      <c r="K52" s="375" t="s">
        <v>987</v>
      </c>
      <c r="L52" s="375" t="s">
        <v>988</v>
      </c>
      <c r="M52" s="375" t="s">
        <v>989</v>
      </c>
      <c r="N52" s="413" t="s">
        <v>990</v>
      </c>
      <c r="O52" s="413" t="s">
        <v>991</v>
      </c>
      <c r="P52" s="413" t="s">
        <v>992</v>
      </c>
    </row>
    <row r="53" spans="1:16" s="19" customFormat="1" ht="13.5" customHeight="1" x14ac:dyDescent="0.3">
      <c r="A53" s="304" t="s">
        <v>1053</v>
      </c>
      <c r="B53" s="29">
        <v>0.91487040237731854</v>
      </c>
      <c r="C53" s="29"/>
      <c r="D53" s="29">
        <v>0.91500272972174734</v>
      </c>
      <c r="E53" s="29">
        <v>0.89328999953516242</v>
      </c>
      <c r="F53" s="29">
        <v>0.9058080623801269</v>
      </c>
      <c r="G53" s="29">
        <v>0.93302463311608197</v>
      </c>
      <c r="H53" s="29">
        <v>0.94953841880337342</v>
      </c>
      <c r="I53" s="29">
        <v>0.93514227295366659</v>
      </c>
      <c r="J53" s="29"/>
      <c r="K53" s="29">
        <v>0.91529149602505422</v>
      </c>
      <c r="L53" s="29">
        <v>0.90242112986060163</v>
      </c>
      <c r="M53" s="29">
        <v>0.91431513329993874</v>
      </c>
      <c r="N53" s="29">
        <v>0.94983197311569856</v>
      </c>
      <c r="O53" s="29">
        <v>0.98734177215189878</v>
      </c>
      <c r="P53" s="29">
        <v>0.95308046481034858</v>
      </c>
    </row>
    <row r="54" spans="1:16" s="19" customFormat="1" ht="12.75" customHeight="1" x14ac:dyDescent="0.3">
      <c r="A54" s="441" t="s">
        <v>1054</v>
      </c>
      <c r="B54" s="29">
        <v>2.7610476745176086E-2</v>
      </c>
      <c r="C54" s="29"/>
      <c r="D54" s="29">
        <v>3.4895688829620616E-2</v>
      </c>
      <c r="E54" s="29">
        <v>3.1696832238801972E-2</v>
      </c>
      <c r="F54" s="29">
        <v>3.3541072345488053E-2</v>
      </c>
      <c r="G54" s="29">
        <v>1.0335167148103525E-2</v>
      </c>
      <c r="H54" s="29">
        <v>1.7232928251817579E-2</v>
      </c>
      <c r="I54" s="29">
        <v>1.1219699258419357E-2</v>
      </c>
      <c r="J54" s="29"/>
      <c r="K54" s="29">
        <v>3.2913755721512887E-2</v>
      </c>
      <c r="L54" s="29">
        <v>4.8055759354365374E-2</v>
      </c>
      <c r="M54" s="29">
        <v>3.4062447821005176E-2</v>
      </c>
      <c r="N54" s="29">
        <v>8.8814210273643786E-3</v>
      </c>
      <c r="O54" s="29">
        <v>7.5949367088607592E-3</v>
      </c>
      <c r="P54" s="29">
        <v>8.7700065775049331E-3</v>
      </c>
    </row>
    <row r="55" spans="1:16" s="19" customFormat="1" ht="12.75" customHeight="1" x14ac:dyDescent="0.3">
      <c r="A55" s="304" t="s">
        <v>1055</v>
      </c>
      <c r="B55" s="29">
        <v>1.5184948606991946E-2</v>
      </c>
      <c r="C55" s="29"/>
      <c r="D55" s="29">
        <v>1.3970805402164088E-2</v>
      </c>
      <c r="E55" s="29">
        <v>2.0931302755297435E-2</v>
      </c>
      <c r="F55" s="29">
        <v>1.6918360000067769E-2</v>
      </c>
      <c r="G55" s="29">
        <v>1.0770637674006765E-2</v>
      </c>
      <c r="H55" s="29">
        <v>1.2726006084886445E-2</v>
      </c>
      <c r="I55" s="29">
        <v>1.1021383694478437E-2</v>
      </c>
      <c r="J55" s="29"/>
      <c r="K55" s="29">
        <v>1.5990122861960974E-2</v>
      </c>
      <c r="L55" s="29">
        <v>1.5407190022010272E-2</v>
      </c>
      <c r="M55" s="29">
        <v>1.5945900818166638E-2</v>
      </c>
      <c r="N55" s="29">
        <v>8.1613058089294293E-3</v>
      </c>
      <c r="O55" s="29">
        <v>2.5316455696202532E-3</v>
      </c>
      <c r="P55" s="29">
        <v>7.6737557553168169E-3</v>
      </c>
    </row>
    <row r="56" spans="1:16" s="19" customFormat="1" ht="12" thickBot="1" x14ac:dyDescent="0.35">
      <c r="A56" s="377" t="s">
        <v>1056</v>
      </c>
      <c r="B56" s="29">
        <v>4.2334172270511145E-2</v>
      </c>
      <c r="C56" s="29"/>
      <c r="D56" s="29">
        <v>3.6130776046467916E-2</v>
      </c>
      <c r="E56" s="29">
        <v>5.4081865470749287E-2</v>
      </c>
      <c r="F56" s="29">
        <v>4.3732505274353226E-2</v>
      </c>
      <c r="G56" s="29">
        <v>4.5869562061807784E-2</v>
      </c>
      <c r="H56" s="29">
        <v>2.0502646859914278E-2</v>
      </c>
      <c r="I56" s="29">
        <v>4.2616644093446947E-2</v>
      </c>
      <c r="J56" s="29"/>
      <c r="K56" s="29">
        <v>3.5804625391471938E-2</v>
      </c>
      <c r="L56" s="29">
        <v>3.4115920763022743E-2</v>
      </c>
      <c r="M56" s="29">
        <v>3.5676518060889409E-2</v>
      </c>
      <c r="N56" s="29">
        <v>3.3125300048007685E-2</v>
      </c>
      <c r="O56" s="29">
        <v>2.5316455696202532E-3</v>
      </c>
      <c r="P56" s="29">
        <v>3.0475772856829644E-2</v>
      </c>
    </row>
    <row r="57" spans="1:16" s="27" customFormat="1" ht="11.5" x14ac:dyDescent="0.3">
      <c r="A57" s="383" t="s">
        <v>80</v>
      </c>
      <c r="B57" s="181">
        <v>1</v>
      </c>
      <c r="C57" s="29"/>
      <c r="D57" s="182">
        <v>1</v>
      </c>
      <c r="E57" s="182">
        <v>1</v>
      </c>
      <c r="F57" s="182">
        <v>1</v>
      </c>
      <c r="G57" s="182">
        <v>1</v>
      </c>
      <c r="H57" s="182">
        <v>1</v>
      </c>
      <c r="I57" s="182">
        <v>1</v>
      </c>
      <c r="J57" s="29"/>
      <c r="K57" s="182">
        <v>1</v>
      </c>
      <c r="L57" s="182">
        <v>1</v>
      </c>
      <c r="M57" s="182">
        <v>1</v>
      </c>
      <c r="N57" s="182">
        <v>1</v>
      </c>
      <c r="O57" s="182">
        <v>1</v>
      </c>
      <c r="P57" s="182">
        <v>1</v>
      </c>
    </row>
    <row r="58" spans="1:16" s="27" customFormat="1" ht="11.5" x14ac:dyDescent="0.3">
      <c r="A58" s="383"/>
      <c r="B58" s="72"/>
      <c r="D58" s="72"/>
      <c r="E58" s="72"/>
      <c r="F58" s="72"/>
      <c r="G58" s="72"/>
      <c r="H58" s="72"/>
      <c r="I58" s="72"/>
      <c r="K58" s="72"/>
      <c r="L58" s="72"/>
      <c r="M58" s="72"/>
      <c r="N58" s="72"/>
      <c r="O58" s="72"/>
      <c r="P58" s="72"/>
    </row>
    <row r="59" spans="1:16" s="19" customFormat="1" ht="13" thickBot="1" x14ac:dyDescent="0.35">
      <c r="A59" s="218"/>
      <c r="B59" s="218"/>
      <c r="C59" s="218"/>
      <c r="D59" s="218"/>
      <c r="E59" s="218"/>
      <c r="F59" s="218"/>
      <c r="G59" s="218"/>
      <c r="H59" s="219"/>
      <c r="I59" s="220"/>
      <c r="J59" s="220"/>
      <c r="K59" s="220"/>
      <c r="L59" s="221"/>
      <c r="M59" s="98"/>
      <c r="N59" s="809"/>
      <c r="O59" s="222"/>
      <c r="P59" s="223"/>
    </row>
    <row r="60" spans="1:16" s="19" customFormat="1" ht="12.75" customHeight="1" x14ac:dyDescent="0.3">
      <c r="L60" s="24"/>
    </row>
    <row r="61" spans="1:16" s="19" customFormat="1" ht="27" customHeight="1" x14ac:dyDescent="0.3">
      <c r="A61" s="891" t="s">
        <v>96</v>
      </c>
      <c r="B61" s="855" t="s">
        <v>949</v>
      </c>
      <c r="D61" s="846" t="s">
        <v>70</v>
      </c>
      <c r="E61" s="846"/>
      <c r="F61" s="846"/>
      <c r="G61" s="846" t="s">
        <v>71</v>
      </c>
      <c r="H61" s="846"/>
      <c r="I61" s="846"/>
      <c r="K61" s="846" t="s">
        <v>73</v>
      </c>
      <c r="L61" s="846"/>
      <c r="M61" s="846"/>
      <c r="N61" s="875" t="s">
        <v>74</v>
      </c>
      <c r="O61" s="875"/>
      <c r="P61" s="875"/>
    </row>
    <row r="62" spans="1:16" s="19" customFormat="1" ht="14.25" customHeight="1" thickBot="1" x14ac:dyDescent="0.35">
      <c r="A62" s="892"/>
      <c r="B62" s="893"/>
      <c r="D62" s="375" t="s">
        <v>78</v>
      </c>
      <c r="E62" s="375" t="s">
        <v>899</v>
      </c>
      <c r="F62" s="375" t="s">
        <v>80</v>
      </c>
      <c r="G62" s="375" t="s">
        <v>78</v>
      </c>
      <c r="H62" s="375" t="s">
        <v>899</v>
      </c>
      <c r="I62" s="375" t="s">
        <v>80</v>
      </c>
      <c r="K62" s="375" t="s">
        <v>78</v>
      </c>
      <c r="L62" s="303" t="s">
        <v>79</v>
      </c>
      <c r="M62" s="303" t="s">
        <v>80</v>
      </c>
      <c r="N62" s="413" t="s">
        <v>78</v>
      </c>
      <c r="O62" s="414" t="s">
        <v>79</v>
      </c>
      <c r="P62" s="414" t="s">
        <v>80</v>
      </c>
    </row>
    <row r="63" spans="1:16" s="19" customFormat="1" ht="13.5" customHeight="1" x14ac:dyDescent="0.3">
      <c r="A63" s="304" t="s">
        <v>1053</v>
      </c>
      <c r="B63" s="212">
        <v>285584.35349997721</v>
      </c>
      <c r="D63" s="23">
        <v>99589</v>
      </c>
      <c r="E63" s="23">
        <v>72825.461441862091</v>
      </c>
      <c r="F63" s="23">
        <v>172414.46144185006</v>
      </c>
      <c r="G63" s="23">
        <v>66246</v>
      </c>
      <c r="H63" s="23">
        <v>10093.892058134166</v>
      </c>
      <c r="I63" s="23">
        <v>76339.892058127894</v>
      </c>
      <c r="K63" s="23">
        <v>30772</v>
      </c>
      <c r="L63" s="23">
        <v>1934</v>
      </c>
      <c r="M63" s="23">
        <v>32706</v>
      </c>
      <c r="N63" s="23">
        <v>3860</v>
      </c>
      <c r="O63" s="23">
        <v>264</v>
      </c>
      <c r="P63" s="23">
        <v>4124</v>
      </c>
    </row>
    <row r="64" spans="1:16" s="19" customFormat="1" ht="13.5" customHeight="1" x14ac:dyDescent="0.3">
      <c r="A64" s="441" t="s">
        <v>1054</v>
      </c>
      <c r="B64" s="212">
        <v>8826.1586094150407</v>
      </c>
      <c r="D64" s="23">
        <v>3849</v>
      </c>
      <c r="E64" s="23">
        <v>2748.0255121413393</v>
      </c>
      <c r="F64" s="23">
        <v>6597.0255121413647</v>
      </c>
      <c r="G64" s="23">
        <v>726</v>
      </c>
      <c r="H64" s="23">
        <v>160.13309727362193</v>
      </c>
      <c r="I64" s="23">
        <v>886.13309727362162</v>
      </c>
      <c r="K64" s="23">
        <v>1235</v>
      </c>
      <c r="L64" s="23">
        <v>71</v>
      </c>
      <c r="M64" s="23">
        <v>1306</v>
      </c>
      <c r="N64" s="23">
        <v>34</v>
      </c>
      <c r="O64" s="23">
        <v>3</v>
      </c>
      <c r="P64" s="23">
        <v>37</v>
      </c>
    </row>
    <row r="65" spans="1:16" s="19" customFormat="1" ht="13.5" x14ac:dyDescent="0.3">
      <c r="A65" s="304" t="s">
        <v>1055</v>
      </c>
      <c r="B65" s="212">
        <v>5798.0673943876072</v>
      </c>
      <c r="D65" s="23">
        <v>1438</v>
      </c>
      <c r="E65" s="23">
        <v>2773.6556192557773</v>
      </c>
      <c r="F65" s="23">
        <v>4211.6556192557882</v>
      </c>
      <c r="G65" s="23">
        <v>765</v>
      </c>
      <c r="H65" s="23">
        <v>267.41177513208828</v>
      </c>
      <c r="I65" s="23">
        <v>1032.4117751320882</v>
      </c>
      <c r="K65" s="23">
        <v>503</v>
      </c>
      <c r="L65" s="23">
        <v>19</v>
      </c>
      <c r="M65" s="23">
        <v>522</v>
      </c>
      <c r="N65" s="23">
        <v>31</v>
      </c>
      <c r="O65" s="23">
        <v>1</v>
      </c>
      <c r="P65" s="23">
        <v>32</v>
      </c>
    </row>
    <row r="66" spans="1:16" s="19" customFormat="1" ht="12" thickBot="1" x14ac:dyDescent="0.35">
      <c r="A66" s="377" t="s">
        <v>1056</v>
      </c>
      <c r="B66" s="442">
        <v>12538.077311721891</v>
      </c>
      <c r="D66" s="381">
        <v>3698</v>
      </c>
      <c r="E66" s="381">
        <v>4333.4623767580024</v>
      </c>
      <c r="F66" s="381">
        <v>8031.462376757916</v>
      </c>
      <c r="G66" s="381">
        <v>3052</v>
      </c>
      <c r="H66" s="381">
        <v>240.61493496374334</v>
      </c>
      <c r="I66" s="381">
        <v>3292.6149349637526</v>
      </c>
      <c r="K66" s="381">
        <v>1025</v>
      </c>
      <c r="L66" s="381">
        <v>72</v>
      </c>
      <c r="M66" s="381">
        <v>1097</v>
      </c>
      <c r="N66" s="381">
        <v>111</v>
      </c>
      <c r="O66" s="381">
        <v>6</v>
      </c>
      <c r="P66" s="381">
        <v>117</v>
      </c>
    </row>
    <row r="67" spans="1:16" s="19" customFormat="1" ht="11.5" x14ac:dyDescent="0.3">
      <c r="A67" s="383" t="s">
        <v>80</v>
      </c>
      <c r="B67" s="213">
        <v>312746.65681557741</v>
      </c>
      <c r="D67" s="213">
        <v>108574</v>
      </c>
      <c r="E67" s="213">
        <v>82680.604950007662</v>
      </c>
      <c r="F67" s="213">
        <v>191254.60494998045</v>
      </c>
      <c r="G67" s="213">
        <v>70789</v>
      </c>
      <c r="H67" s="213">
        <v>10762.051865503703</v>
      </c>
      <c r="I67" s="213">
        <v>81551.051865496236</v>
      </c>
      <c r="K67" s="213">
        <v>33535</v>
      </c>
      <c r="L67" s="213">
        <v>2096</v>
      </c>
      <c r="M67" s="213">
        <v>35631</v>
      </c>
      <c r="N67" s="213">
        <v>4036</v>
      </c>
      <c r="O67" s="213">
        <v>274</v>
      </c>
      <c r="P67" s="213">
        <v>4310</v>
      </c>
    </row>
    <row r="68" spans="1:16" s="19" customFormat="1" ht="14" x14ac:dyDescent="0.3">
      <c r="A68" s="440" t="s">
        <v>1057</v>
      </c>
      <c r="B68" s="214">
        <v>17372.814493915095</v>
      </c>
      <c r="D68" s="180">
        <v>2158</v>
      </c>
      <c r="E68" s="180">
        <v>9131.5686380840398</v>
      </c>
      <c r="F68" s="180">
        <v>11289.568638084387</v>
      </c>
      <c r="G68" s="180">
        <v>3772</v>
      </c>
      <c r="H68" s="180">
        <v>1026.2458558292808</v>
      </c>
      <c r="I68" s="180">
        <v>4798.2458558292947</v>
      </c>
      <c r="K68" s="215">
        <v>1054</v>
      </c>
      <c r="L68" s="215">
        <v>169</v>
      </c>
      <c r="M68" s="215">
        <v>1223</v>
      </c>
      <c r="N68" s="215">
        <v>58</v>
      </c>
      <c r="O68" s="215">
        <v>4</v>
      </c>
      <c r="P68" s="215">
        <v>62</v>
      </c>
    </row>
    <row r="69" spans="1:16" s="19" customFormat="1" ht="12" x14ac:dyDescent="0.3">
      <c r="B69" s="47"/>
      <c r="D69" s="14"/>
      <c r="E69" s="14"/>
      <c r="F69" s="14"/>
      <c r="G69" s="14"/>
      <c r="H69" s="14"/>
      <c r="I69" s="14"/>
    </row>
    <row r="70" spans="1:16" s="19" customFormat="1" ht="11.5" x14ac:dyDescent="0.3">
      <c r="A70" s="27"/>
      <c r="D70" s="846"/>
      <c r="E70" s="846"/>
      <c r="F70" s="846"/>
      <c r="G70" s="846"/>
      <c r="H70" s="846"/>
      <c r="I70" s="846"/>
      <c r="K70" s="350"/>
      <c r="L70" s="350"/>
      <c r="M70" s="350"/>
      <c r="N70" s="350"/>
    </row>
    <row r="71" spans="1:16" s="19" customFormat="1" ht="14.25" customHeight="1" thickBot="1" x14ac:dyDescent="0.35">
      <c r="A71" s="410" t="s">
        <v>131</v>
      </c>
      <c r="B71" s="303" t="s">
        <v>80</v>
      </c>
      <c r="D71" s="375" t="s">
        <v>981</v>
      </c>
      <c r="E71" s="303" t="s">
        <v>982</v>
      </c>
      <c r="F71" s="375" t="s">
        <v>983</v>
      </c>
      <c r="G71" s="375" t="s">
        <v>984</v>
      </c>
      <c r="H71" s="303" t="s">
        <v>985</v>
      </c>
      <c r="I71" s="375" t="s">
        <v>986</v>
      </c>
      <c r="K71" s="375" t="s">
        <v>987</v>
      </c>
      <c r="L71" s="375" t="s">
        <v>988</v>
      </c>
      <c r="M71" s="375" t="s">
        <v>989</v>
      </c>
      <c r="N71" s="413" t="s">
        <v>990</v>
      </c>
      <c r="O71" s="413" t="s">
        <v>991</v>
      </c>
      <c r="P71" s="413" t="s">
        <v>992</v>
      </c>
    </row>
    <row r="72" spans="1:16" s="19" customFormat="1" ht="13.5" customHeight="1" x14ac:dyDescent="0.3">
      <c r="A72" s="304" t="s">
        <v>1053</v>
      </c>
      <c r="B72" s="29">
        <v>0.91314918089878272</v>
      </c>
      <c r="D72" s="29">
        <v>0.91724538103044917</v>
      </c>
      <c r="E72" s="29">
        <v>0.88080465165797439</v>
      </c>
      <c r="F72" s="29">
        <v>0.90149181760586772</v>
      </c>
      <c r="G72" s="29">
        <v>0.93582336238681152</v>
      </c>
      <c r="H72" s="29">
        <v>0.93791520281450858</v>
      </c>
      <c r="I72" s="29">
        <v>0.93609941640037686</v>
      </c>
      <c r="K72" s="29">
        <v>0.91760846876397795</v>
      </c>
      <c r="L72" s="29">
        <v>0.92270992366412219</v>
      </c>
      <c r="M72" s="29">
        <v>0.91790856276837585</v>
      </c>
      <c r="N72" s="29">
        <v>0.95599999999999996</v>
      </c>
      <c r="O72" s="29">
        <v>0.96399999999999997</v>
      </c>
      <c r="P72" s="29">
        <v>0.95699999999999996</v>
      </c>
    </row>
    <row r="73" spans="1:16" s="19" customFormat="1" ht="12.75" customHeight="1" x14ac:dyDescent="0.3">
      <c r="A73" s="441" t="s">
        <v>1058</v>
      </c>
      <c r="B73" s="29">
        <v>2.8221432322519471E-2</v>
      </c>
      <c r="D73" s="29">
        <v>3.5450476172932746E-2</v>
      </c>
      <c r="E73" s="29">
        <v>3.3236640126217229E-2</v>
      </c>
      <c r="F73" s="29">
        <v>3.4493420505439389E-2</v>
      </c>
      <c r="G73" s="29">
        <v>1.0255830708160874E-2</v>
      </c>
      <c r="H73" s="29">
        <v>1.4879420697358543E-2</v>
      </c>
      <c r="I73" s="29">
        <v>1.0865992246613059E-2</v>
      </c>
      <c r="K73" s="29">
        <v>3.6827195467422094E-2</v>
      </c>
      <c r="L73" s="29">
        <v>3.3874045801526718E-2</v>
      </c>
      <c r="M73" s="29">
        <v>3.6653475905812354E-2</v>
      </c>
      <c r="N73" s="29">
        <v>8.0000000000000002E-3</v>
      </c>
      <c r="O73" s="29">
        <v>1.0999999999999999E-2</v>
      </c>
      <c r="P73" s="29">
        <v>8.9999999999999993E-3</v>
      </c>
    </row>
    <row r="74" spans="1:16" s="19" customFormat="1" ht="12.75" customHeight="1" x14ac:dyDescent="0.3">
      <c r="A74" s="304" t="s">
        <v>1059</v>
      </c>
      <c r="B74" s="29">
        <v>1.8539182651620321E-2</v>
      </c>
      <c r="D74" s="29">
        <v>1.3244423158398881E-2</v>
      </c>
      <c r="E74" s="29">
        <v>3.3546629477769929E-2</v>
      </c>
      <c r="F74" s="29">
        <v>2.2021198497977491E-2</v>
      </c>
      <c r="G74" s="29">
        <v>1.0806763762731496E-2</v>
      </c>
      <c r="H74" s="29">
        <v>2.4847657163708757E-2</v>
      </c>
      <c r="I74" s="29">
        <v>1.2659699065989551E-2</v>
      </c>
      <c r="K74" s="29">
        <v>1.4999254510213212E-2</v>
      </c>
      <c r="L74" s="29">
        <v>9.0648854961832056E-3</v>
      </c>
      <c r="M74" s="29">
        <v>1.4650164182874464E-2</v>
      </c>
      <c r="N74" s="29">
        <v>8.0000000000000002E-3</v>
      </c>
      <c r="O74" s="29">
        <v>4.0000000000000001E-3</v>
      </c>
      <c r="P74" s="29">
        <v>7.0000000000000001E-3</v>
      </c>
    </row>
    <row r="75" spans="1:16" s="19" customFormat="1" ht="12" thickBot="1" x14ac:dyDescent="0.35">
      <c r="A75" s="377" t="s">
        <v>1056</v>
      </c>
      <c r="B75" s="387">
        <v>4.0090204126835574E-2</v>
      </c>
      <c r="D75" s="387">
        <v>3.4059719638219098E-2</v>
      </c>
      <c r="E75" s="387">
        <v>5.2412078738153942E-2</v>
      </c>
      <c r="F75" s="387">
        <v>4.1993563390844452E-2</v>
      </c>
      <c r="G75" s="387">
        <v>4.3114043142296117E-2</v>
      </c>
      <c r="H75" s="387">
        <v>2.2357719324416367E-2</v>
      </c>
      <c r="I75" s="387">
        <v>4.0374892287034232E-2</v>
      </c>
      <c r="K75" s="387">
        <v>3.0565081258386761E-2</v>
      </c>
      <c r="L75" s="387">
        <v>3.4351145038167941E-2</v>
      </c>
      <c r="M75" s="387">
        <v>3.0787797142937331E-2</v>
      </c>
      <c r="N75" s="387">
        <v>2.8000000000000001E-2</v>
      </c>
      <c r="O75" s="387">
        <v>2.1999999999999999E-2</v>
      </c>
      <c r="P75" s="387">
        <v>2.7E-2</v>
      </c>
    </row>
    <row r="76" spans="1:16" s="27" customFormat="1" ht="11.5" x14ac:dyDescent="0.3">
      <c r="A76" s="383" t="s">
        <v>80</v>
      </c>
      <c r="B76" s="72">
        <v>1</v>
      </c>
      <c r="D76" s="72">
        <v>1</v>
      </c>
      <c r="E76" s="72">
        <v>1</v>
      </c>
      <c r="F76" s="72">
        <v>1</v>
      </c>
      <c r="G76" s="72">
        <v>1</v>
      </c>
      <c r="H76" s="72">
        <v>1</v>
      </c>
      <c r="I76" s="72">
        <v>1</v>
      </c>
      <c r="K76" s="72">
        <v>1</v>
      </c>
      <c r="L76" s="72">
        <v>1</v>
      </c>
      <c r="M76" s="72">
        <v>1</v>
      </c>
      <c r="N76" s="72">
        <v>1</v>
      </c>
      <c r="O76" s="72">
        <v>1</v>
      </c>
      <c r="P76" s="72">
        <v>1</v>
      </c>
    </row>
    <row r="77" spans="1:16" s="19" customFormat="1" x14ac:dyDescent="0.3">
      <c r="A77" s="27"/>
      <c r="B77" s="14"/>
      <c r="C77" s="14"/>
      <c r="D77" s="14"/>
      <c r="E77" s="14"/>
      <c r="F77" s="14"/>
      <c r="G77" s="14"/>
      <c r="H77" s="14"/>
      <c r="I77" s="14"/>
      <c r="J77" s="14"/>
      <c r="K77" s="14"/>
      <c r="L77" s="14"/>
      <c r="N77" s="810"/>
      <c r="O77" s="216"/>
      <c r="P77" s="217"/>
    </row>
    <row r="78" spans="1:16" s="19" customFormat="1" ht="13" thickBot="1" x14ac:dyDescent="0.35">
      <c r="A78" s="218"/>
      <c r="B78" s="218"/>
      <c r="C78" s="218"/>
      <c r="D78" s="218"/>
      <c r="E78" s="218"/>
      <c r="F78" s="218"/>
      <c r="G78" s="218"/>
      <c r="H78" s="219"/>
      <c r="I78" s="220"/>
      <c r="J78" s="220"/>
      <c r="K78" s="220"/>
      <c r="L78" s="221"/>
      <c r="M78" s="98"/>
      <c r="N78" s="809"/>
      <c r="O78" s="222"/>
      <c r="P78" s="223"/>
    </row>
    <row r="79" spans="1:16" s="19" customFormat="1" ht="12.75" customHeight="1" x14ac:dyDescent="0.3">
      <c r="L79" s="24"/>
    </row>
    <row r="80" spans="1:16" s="19" customFormat="1" ht="12.75" customHeight="1" x14ac:dyDescent="0.3">
      <c r="L80" s="24"/>
    </row>
    <row r="81" spans="1:17" s="19" customFormat="1" ht="12" customHeight="1" x14ac:dyDescent="0.3">
      <c r="C81" s="27"/>
      <c r="D81" s="842" t="s">
        <v>1060</v>
      </c>
      <c r="E81" s="842"/>
      <c r="F81" s="842"/>
      <c r="G81" s="842"/>
      <c r="H81" s="842"/>
      <c r="I81" s="842"/>
      <c r="J81" s="842"/>
      <c r="K81" s="842"/>
      <c r="L81" s="842"/>
    </row>
    <row r="82" spans="1:17" s="19" customFormat="1" ht="13.5" customHeight="1" x14ac:dyDescent="0.3">
      <c r="A82" s="187" t="s">
        <v>97</v>
      </c>
      <c r="C82" s="304"/>
      <c r="D82" s="842" t="s">
        <v>994</v>
      </c>
      <c r="E82" s="894"/>
      <c r="F82" s="842" t="s">
        <v>78</v>
      </c>
      <c r="G82" s="842"/>
      <c r="H82" s="842" t="s">
        <v>899</v>
      </c>
      <c r="I82" s="842"/>
      <c r="J82" s="14"/>
      <c r="K82" s="846" t="s">
        <v>997</v>
      </c>
      <c r="L82" s="846"/>
      <c r="M82" s="217"/>
      <c r="N82" s="217"/>
      <c r="O82" s="217"/>
      <c r="P82" s="217"/>
      <c r="Q82" s="217"/>
    </row>
    <row r="83" spans="1:17" s="19" customFormat="1" ht="27.75" customHeight="1" thickBot="1" x14ac:dyDescent="0.35">
      <c r="A83" s="430"/>
      <c r="B83" s="394"/>
      <c r="C83" s="377"/>
      <c r="D83" s="443" t="s">
        <v>1061</v>
      </c>
      <c r="E83" s="443" t="s">
        <v>1062</v>
      </c>
      <c r="F83" s="443" t="s">
        <v>1061</v>
      </c>
      <c r="G83" s="443" t="s">
        <v>1062</v>
      </c>
      <c r="H83" s="443" t="s">
        <v>1061</v>
      </c>
      <c r="I83" s="443" t="s">
        <v>1062</v>
      </c>
      <c r="J83" s="14"/>
      <c r="K83" s="443" t="s">
        <v>1061</v>
      </c>
      <c r="L83" s="443" t="s">
        <v>1062</v>
      </c>
      <c r="M83" s="810"/>
      <c r="N83" s="810"/>
      <c r="O83" s="810"/>
      <c r="P83" s="810"/>
      <c r="Q83" s="810"/>
    </row>
    <row r="84" spans="1:17" s="19" customFormat="1" ht="13.5" customHeight="1" x14ac:dyDescent="0.3">
      <c r="A84" s="19" t="s">
        <v>1063</v>
      </c>
      <c r="C84" s="304"/>
      <c r="D84" s="24">
        <v>102610.8900819056</v>
      </c>
      <c r="E84" s="24">
        <v>72936.731441087919</v>
      </c>
      <c r="F84" s="161">
        <v>61874</v>
      </c>
      <c r="G84" s="161">
        <v>40362</v>
      </c>
      <c r="H84" s="161">
        <v>40736.890081920879</v>
      </c>
      <c r="I84" s="161">
        <v>32574.73144108411</v>
      </c>
      <c r="J84" s="14"/>
      <c r="K84" s="29">
        <v>0.88899408985789274</v>
      </c>
      <c r="L84" s="29">
        <v>0.93056900656655595</v>
      </c>
      <c r="M84" s="224"/>
      <c r="N84" s="810"/>
      <c r="O84" s="810"/>
      <c r="P84" s="810"/>
      <c r="Q84" s="810"/>
    </row>
    <row r="85" spans="1:17" s="19" customFormat="1" ht="13.5" x14ac:dyDescent="0.3">
      <c r="A85" s="19" t="s">
        <v>1064</v>
      </c>
      <c r="C85" s="304"/>
      <c r="D85" s="24">
        <v>4796.6144201538082</v>
      </c>
      <c r="E85" s="24">
        <v>1703.7201629923484</v>
      </c>
      <c r="F85" s="161">
        <v>2911</v>
      </c>
      <c r="G85" s="161">
        <v>988</v>
      </c>
      <c r="H85" s="161">
        <v>1885.6144201537809</v>
      </c>
      <c r="I85" s="161">
        <v>715.72016299235054</v>
      </c>
      <c r="J85" s="14"/>
      <c r="K85" s="29">
        <v>4.155662101205982E-2</v>
      </c>
      <c r="L85" s="29">
        <v>2.1737047276704127E-2</v>
      </c>
      <c r="M85" s="224"/>
      <c r="N85" s="810"/>
      <c r="O85" s="810"/>
      <c r="P85" s="224"/>
      <c r="Q85" s="810"/>
    </row>
    <row r="86" spans="1:17" s="19" customFormat="1" ht="13.5" customHeight="1" x14ac:dyDescent="0.3">
      <c r="A86" s="19" t="s">
        <v>1065</v>
      </c>
      <c r="C86" s="304"/>
      <c r="D86" s="24">
        <v>2218.6436312143901</v>
      </c>
      <c r="E86" s="24">
        <v>1060.1722475913875</v>
      </c>
      <c r="F86" s="161">
        <v>1081</v>
      </c>
      <c r="G86" s="161">
        <v>480</v>
      </c>
      <c r="H86" s="161">
        <v>1137.6436312143871</v>
      </c>
      <c r="I86" s="161">
        <v>580.17224759138753</v>
      </c>
      <c r="J86" s="14"/>
      <c r="K86" s="29">
        <v>1.9221751941495467E-2</v>
      </c>
      <c r="L86" s="29">
        <v>1.3526290741824813E-2</v>
      </c>
      <c r="M86" s="224"/>
      <c r="N86" s="810"/>
      <c r="O86" s="810"/>
      <c r="P86" s="224"/>
      <c r="Q86" s="810"/>
    </row>
    <row r="87" spans="1:17" s="19" customFormat="1" ht="13.5" customHeight="1" thickBot="1" x14ac:dyDescent="0.35">
      <c r="A87" s="394" t="s">
        <v>1066</v>
      </c>
      <c r="B87" s="394"/>
      <c r="C87" s="377"/>
      <c r="D87" s="444">
        <v>5797.4427010555955</v>
      </c>
      <c r="E87" s="444">
        <v>2678.0143002689256</v>
      </c>
      <c r="F87" s="435">
        <v>2796</v>
      </c>
      <c r="G87" s="435">
        <v>1241</v>
      </c>
      <c r="H87" s="435">
        <v>3001.4427010553873</v>
      </c>
      <c r="I87" s="435">
        <v>1437.0143002689351</v>
      </c>
      <c r="J87" s="14"/>
      <c r="K87" s="387">
        <v>5.0227537188443507E-2</v>
      </c>
      <c r="L87" s="387">
        <v>3.4167655414956075E-2</v>
      </c>
      <c r="M87" s="225"/>
      <c r="N87" s="225"/>
      <c r="O87" s="225"/>
      <c r="P87" s="225"/>
      <c r="Q87" s="225"/>
    </row>
    <row r="88" spans="1:17" s="19" customFormat="1" ht="13.5" customHeight="1" x14ac:dyDescent="0.3">
      <c r="A88" s="187" t="s">
        <v>1002</v>
      </c>
      <c r="C88" s="304"/>
      <c r="D88" s="162">
        <v>115423.59083434191</v>
      </c>
      <c r="E88" s="162">
        <v>78378.638151937368</v>
      </c>
      <c r="F88" s="162">
        <v>68662</v>
      </c>
      <c r="G88" s="162">
        <v>43071</v>
      </c>
      <c r="H88" s="162">
        <v>46761.590834345981</v>
      </c>
      <c r="I88" s="162">
        <v>35307.638151941152</v>
      </c>
      <c r="J88" s="14"/>
      <c r="K88" s="84"/>
      <c r="L88" s="84"/>
      <c r="M88" s="225"/>
      <c r="N88" s="225"/>
      <c r="O88" s="225"/>
      <c r="P88" s="225"/>
      <c r="Q88" s="225"/>
    </row>
    <row r="89" spans="1:17" s="19" customFormat="1" ht="13.5" customHeight="1" x14ac:dyDescent="0.3">
      <c r="A89" s="165" t="s">
        <v>1057</v>
      </c>
      <c r="C89" s="304"/>
      <c r="D89" s="163">
        <v>10838.756356127478</v>
      </c>
      <c r="E89" s="163">
        <v>5190.4212594479959</v>
      </c>
      <c r="F89" s="163">
        <v>4865</v>
      </c>
      <c r="G89" s="163">
        <v>2285</v>
      </c>
      <c r="H89" s="163">
        <v>5973.7563561280349</v>
      </c>
      <c r="I89" s="163">
        <v>2905.4212594479313</v>
      </c>
      <c r="J89" s="14"/>
      <c r="K89" s="84"/>
      <c r="L89" s="84"/>
      <c r="M89" s="217"/>
      <c r="N89" s="217"/>
      <c r="O89" s="217"/>
      <c r="P89" s="217"/>
      <c r="Q89" s="217"/>
    </row>
    <row r="90" spans="1:17" s="19" customFormat="1" ht="13.5" customHeight="1" x14ac:dyDescent="0.3">
      <c r="A90" s="165"/>
      <c r="D90" s="163"/>
      <c r="E90" s="163"/>
      <c r="F90" s="163"/>
      <c r="G90" s="163"/>
      <c r="H90" s="163"/>
      <c r="I90" s="163"/>
      <c r="J90" s="14"/>
      <c r="K90" s="84"/>
      <c r="L90" s="84"/>
      <c r="M90" s="217"/>
      <c r="N90" s="217"/>
      <c r="O90" s="217"/>
      <c r="P90" s="217"/>
      <c r="Q90" s="217"/>
    </row>
    <row r="91" spans="1:17" s="217" customFormat="1" ht="13.5" customHeight="1" x14ac:dyDescent="0.3"/>
    <row r="92" spans="1:17" s="19" customFormat="1" ht="13.5" customHeight="1" x14ac:dyDescent="0.3">
      <c r="A92" s="187" t="s">
        <v>96</v>
      </c>
      <c r="C92" s="304"/>
      <c r="D92" s="842" t="s">
        <v>994</v>
      </c>
      <c r="E92" s="894"/>
      <c r="F92" s="842" t="s">
        <v>78</v>
      </c>
      <c r="G92" s="842"/>
      <c r="H92" s="842" t="s">
        <v>899</v>
      </c>
      <c r="I92" s="842"/>
      <c r="J92" s="14"/>
      <c r="K92" s="846" t="s">
        <v>997</v>
      </c>
      <c r="L92" s="846"/>
      <c r="M92" s="217"/>
      <c r="N92" s="217"/>
      <c r="O92" s="217"/>
      <c r="P92" s="217"/>
      <c r="Q92" s="217"/>
    </row>
    <row r="93" spans="1:17" s="19" customFormat="1" ht="27.75" customHeight="1" thickBot="1" x14ac:dyDescent="0.35">
      <c r="A93" s="430"/>
      <c r="B93" s="394"/>
      <c r="C93" s="377"/>
      <c r="D93" s="443" t="s">
        <v>1061</v>
      </c>
      <c r="E93" s="443" t="s">
        <v>1062</v>
      </c>
      <c r="F93" s="443" t="s">
        <v>1061</v>
      </c>
      <c r="G93" s="443" t="s">
        <v>1062</v>
      </c>
      <c r="H93" s="443" t="s">
        <v>1061</v>
      </c>
      <c r="I93" s="443" t="s">
        <v>1062</v>
      </c>
      <c r="J93" s="14"/>
      <c r="K93" s="443" t="s">
        <v>1061</v>
      </c>
      <c r="L93" s="443" t="s">
        <v>1062</v>
      </c>
      <c r="M93" s="810"/>
      <c r="N93" s="810"/>
      <c r="O93" s="810"/>
      <c r="P93" s="810"/>
      <c r="Q93" s="810"/>
    </row>
    <row r="94" spans="1:17" s="19" customFormat="1" ht="13.5" customHeight="1" x14ac:dyDescent="0.3">
      <c r="A94" s="19" t="s">
        <v>1063</v>
      </c>
      <c r="C94" s="304"/>
      <c r="D94" s="24">
        <v>101288.71349906924</v>
      </c>
      <c r="E94" s="24">
        <v>71125.747942795133</v>
      </c>
      <c r="F94" s="161">
        <v>60334</v>
      </c>
      <c r="G94" s="161">
        <v>39255</v>
      </c>
      <c r="H94" s="161">
        <v>40954.713499083337</v>
      </c>
      <c r="I94" s="161">
        <v>31870.747942821392</v>
      </c>
      <c r="J94" s="14"/>
      <c r="K94" s="29">
        <v>0.8844683038370923</v>
      </c>
      <c r="L94" s="29">
        <v>0.92689761953212968</v>
      </c>
      <c r="M94" s="224"/>
      <c r="N94" s="810"/>
      <c r="O94" s="810"/>
      <c r="P94" s="810"/>
      <c r="Q94" s="810"/>
    </row>
    <row r="95" spans="1:17" s="19" customFormat="1" ht="13.5" x14ac:dyDescent="0.3">
      <c r="A95" s="19" t="s">
        <v>1064</v>
      </c>
      <c r="C95" s="304"/>
      <c r="D95" s="24">
        <v>4838.1118151206601</v>
      </c>
      <c r="E95" s="24">
        <v>1758.9136970206869</v>
      </c>
      <c r="F95" s="161">
        <v>2936</v>
      </c>
      <c r="G95" s="161">
        <v>913</v>
      </c>
      <c r="H95" s="161">
        <v>1902.1118151206267</v>
      </c>
      <c r="I95" s="161">
        <v>845.91369702068255</v>
      </c>
      <c r="J95" s="14"/>
      <c r="K95" s="29">
        <v>4.2247121155638806E-2</v>
      </c>
      <c r="L95" s="29">
        <v>2.2921838657389906E-2</v>
      </c>
      <c r="M95" s="224"/>
      <c r="N95" s="810"/>
      <c r="O95" s="810"/>
      <c r="P95" s="224"/>
      <c r="Q95" s="810"/>
    </row>
    <row r="96" spans="1:17" s="19" customFormat="1" ht="13.5" customHeight="1" x14ac:dyDescent="0.3">
      <c r="A96" s="19" t="s">
        <v>1065</v>
      </c>
      <c r="C96" s="304"/>
      <c r="D96" s="24">
        <v>2897.7401092276414</v>
      </c>
      <c r="E96" s="24">
        <v>1313.9155100281271</v>
      </c>
      <c r="F96" s="161">
        <v>1033</v>
      </c>
      <c r="G96" s="161">
        <v>405</v>
      </c>
      <c r="H96" s="161">
        <v>1864.7401092276205</v>
      </c>
      <c r="I96" s="161">
        <v>908.91551002811161</v>
      </c>
      <c r="J96" s="14"/>
      <c r="K96" s="29">
        <v>2.5303503133079421E-2</v>
      </c>
      <c r="L96" s="29">
        <v>1.7122704417687349E-2</v>
      </c>
      <c r="M96" s="224"/>
      <c r="N96" s="810"/>
      <c r="O96" s="810"/>
      <c r="P96" s="224"/>
      <c r="Q96" s="810"/>
    </row>
    <row r="97" spans="1:17" s="19" customFormat="1" ht="13.5" customHeight="1" thickBot="1" x14ac:dyDescent="0.35">
      <c r="A97" s="394" t="s">
        <v>1066</v>
      </c>
      <c r="B97" s="394"/>
      <c r="C97" s="377"/>
      <c r="D97" s="444">
        <v>5494.7599833252734</v>
      </c>
      <c r="E97" s="444">
        <v>2536.7023934326926</v>
      </c>
      <c r="F97" s="435">
        <v>2556</v>
      </c>
      <c r="G97" s="435">
        <v>1142</v>
      </c>
      <c r="H97" s="435">
        <v>2938.7599833253184</v>
      </c>
      <c r="I97" s="435">
        <v>1394.7023934326805</v>
      </c>
      <c r="J97" s="14"/>
      <c r="K97" s="387">
        <v>4.7981071874195466E-2</v>
      </c>
      <c r="L97" s="387">
        <v>3.305783739280025E-2</v>
      </c>
      <c r="M97" s="225"/>
      <c r="N97" s="225"/>
      <c r="O97" s="225"/>
      <c r="P97" s="225"/>
      <c r="Q97" s="225"/>
    </row>
    <row r="98" spans="1:17" s="19" customFormat="1" ht="13.5" customHeight="1" x14ac:dyDescent="0.3">
      <c r="A98" s="187" t="s">
        <v>1002</v>
      </c>
      <c r="C98" s="304"/>
      <c r="D98" s="162">
        <v>114519.32540674214</v>
      </c>
      <c r="E98" s="162">
        <v>76735.27954327609</v>
      </c>
      <c r="F98" s="162">
        <v>66859</v>
      </c>
      <c r="G98" s="162">
        <v>41715</v>
      </c>
      <c r="H98" s="162">
        <v>47660.325406748227</v>
      </c>
      <c r="I98" s="162">
        <v>35020.279543298529</v>
      </c>
      <c r="J98" s="14"/>
      <c r="K98" s="84"/>
      <c r="L98" s="84"/>
      <c r="M98" s="225"/>
      <c r="N98" s="225"/>
      <c r="O98" s="225"/>
      <c r="P98" s="225"/>
      <c r="Q98" s="225"/>
    </row>
    <row r="99" spans="1:17" s="19" customFormat="1" ht="13.5" customHeight="1" x14ac:dyDescent="0.3">
      <c r="A99" s="165" t="s">
        <v>1057</v>
      </c>
      <c r="C99" s="304"/>
      <c r="D99" s="163">
        <v>7583.5359401962251</v>
      </c>
      <c r="E99" s="163">
        <v>3706.0326978875833</v>
      </c>
      <c r="F99" s="163">
        <v>1439</v>
      </c>
      <c r="G99" s="163">
        <v>719</v>
      </c>
      <c r="H99" s="163">
        <v>6144.5359401962251</v>
      </c>
      <c r="I99" s="163">
        <v>2987.0326978875787</v>
      </c>
      <c r="J99" s="14"/>
      <c r="K99" s="84"/>
      <c r="L99" s="84"/>
      <c r="M99" s="217"/>
      <c r="N99" s="217"/>
      <c r="O99" s="217"/>
      <c r="P99" s="217"/>
      <c r="Q99" s="217"/>
    </row>
    <row r="100" spans="1:17" s="19" customFormat="1" ht="14.25" customHeight="1" x14ac:dyDescent="0.3">
      <c r="A100" s="226"/>
      <c r="B100" s="227"/>
      <c r="C100" s="228"/>
      <c r="D100" s="228"/>
      <c r="E100" s="228"/>
      <c r="F100" s="228"/>
      <c r="G100" s="228"/>
      <c r="H100" s="228"/>
      <c r="I100" s="228"/>
      <c r="K100" s="810"/>
      <c r="L100" s="216"/>
      <c r="M100" s="217"/>
      <c r="N100" s="217"/>
      <c r="O100" s="217"/>
      <c r="P100" s="217"/>
      <c r="Q100" s="217"/>
    </row>
    <row r="101" spans="1:17" s="19" customFormat="1" ht="13.5" x14ac:dyDescent="0.3">
      <c r="A101" s="226"/>
      <c r="B101" s="227"/>
      <c r="C101" s="228"/>
      <c r="D101" s="228"/>
      <c r="E101" s="228"/>
      <c r="F101" s="228"/>
      <c r="G101" s="228"/>
      <c r="H101" s="228"/>
      <c r="I101" s="228"/>
    </row>
    <row r="102" spans="1:17" s="19" customFormat="1" ht="13.5" customHeight="1" x14ac:dyDescent="0.3">
      <c r="A102" s="187" t="s">
        <v>95</v>
      </c>
      <c r="C102" s="304"/>
      <c r="D102" s="842" t="s">
        <v>994</v>
      </c>
      <c r="E102" s="894"/>
      <c r="F102" s="842" t="s">
        <v>78</v>
      </c>
      <c r="G102" s="842"/>
      <c r="H102" s="842" t="s">
        <v>899</v>
      </c>
      <c r="I102" s="842"/>
      <c r="J102" s="14"/>
      <c r="K102" s="846" t="s">
        <v>997</v>
      </c>
      <c r="L102" s="846"/>
    </row>
    <row r="103" spans="1:17" s="19" customFormat="1" ht="27.75" customHeight="1" thickBot="1" x14ac:dyDescent="0.35">
      <c r="A103" s="430"/>
      <c r="B103" s="394"/>
      <c r="C103" s="377"/>
      <c r="D103" s="443" t="s">
        <v>1061</v>
      </c>
      <c r="E103" s="443" t="s">
        <v>1062</v>
      </c>
      <c r="F103" s="443" t="s">
        <v>1061</v>
      </c>
      <c r="G103" s="443" t="s">
        <v>1062</v>
      </c>
      <c r="H103" s="443" t="s">
        <v>1061</v>
      </c>
      <c r="I103" s="443" t="s">
        <v>1062</v>
      </c>
      <c r="J103" s="14"/>
      <c r="K103" s="443" t="s">
        <v>1061</v>
      </c>
      <c r="L103" s="443" t="s">
        <v>1062</v>
      </c>
    </row>
    <row r="104" spans="1:17" s="19" customFormat="1" ht="13.5" customHeight="1" x14ac:dyDescent="0.3">
      <c r="A104" s="19" t="s">
        <v>1063</v>
      </c>
      <c r="C104" s="304"/>
      <c r="D104" s="24">
        <v>104613.95264485407</v>
      </c>
      <c r="E104" s="24">
        <v>75707.838038791466</v>
      </c>
      <c r="F104" s="161">
        <v>60602</v>
      </c>
      <c r="G104" s="161">
        <v>40145</v>
      </c>
      <c r="H104" s="161">
        <v>44011.952644852172</v>
      </c>
      <c r="I104" s="161">
        <v>35562.838038786213</v>
      </c>
      <c r="J104" s="14"/>
      <c r="K104" s="29">
        <v>0.88430373583523403</v>
      </c>
      <c r="L104" s="29">
        <v>0.93216839551788178</v>
      </c>
    </row>
    <row r="105" spans="1:17" s="19" customFormat="1" ht="13.5" x14ac:dyDescent="0.3">
      <c r="A105" s="19" t="s">
        <v>1064</v>
      </c>
      <c r="C105" s="304"/>
      <c r="D105" s="24">
        <v>5469.8499916717292</v>
      </c>
      <c r="E105" s="24">
        <v>1901.7924529426532</v>
      </c>
      <c r="F105" s="161">
        <v>3191</v>
      </c>
      <c r="G105" s="161">
        <v>950</v>
      </c>
      <c r="H105" s="161">
        <v>2278.8499916717742</v>
      </c>
      <c r="I105" s="161">
        <v>951.79245294264172</v>
      </c>
      <c r="J105" s="14"/>
      <c r="K105" s="29">
        <v>4.6236746244685219E-2</v>
      </c>
      <c r="L105" s="29">
        <v>2.3416212447636142E-2</v>
      </c>
    </row>
    <row r="106" spans="1:17" s="19" customFormat="1" ht="13.5" customHeight="1" x14ac:dyDescent="0.3">
      <c r="A106" s="19" t="s">
        <v>1065</v>
      </c>
      <c r="C106" s="304"/>
      <c r="D106" s="24">
        <v>2171.3178203394923</v>
      </c>
      <c r="E106" s="24">
        <v>951.54156547732714</v>
      </c>
      <c r="F106" s="161">
        <v>966</v>
      </c>
      <c r="G106" s="161">
        <v>398</v>
      </c>
      <c r="H106" s="161">
        <v>1205.3178203394677</v>
      </c>
      <c r="I106" s="161">
        <v>553.54156547733339</v>
      </c>
      <c r="J106" s="14"/>
      <c r="K106" s="29">
        <v>1.8354190924515075E-2</v>
      </c>
      <c r="L106" s="29">
        <v>1.1716052093643074E-2</v>
      </c>
    </row>
    <row r="107" spans="1:17" s="19" customFormat="1" ht="13.5" customHeight="1" thickBot="1" x14ac:dyDescent="0.35">
      <c r="A107" s="394" t="s">
        <v>1066</v>
      </c>
      <c r="B107" s="394"/>
      <c r="C107" s="377"/>
      <c r="D107" s="444">
        <v>6045.8076128834109</v>
      </c>
      <c r="E107" s="444">
        <v>2655.7393965722963</v>
      </c>
      <c r="F107" s="435">
        <v>2882</v>
      </c>
      <c r="G107" s="435">
        <v>1178</v>
      </c>
      <c r="H107" s="435">
        <v>3163.8076128834896</v>
      </c>
      <c r="I107" s="435">
        <v>1477.739396572287</v>
      </c>
      <c r="J107" s="14"/>
      <c r="K107" s="387">
        <v>5.1105326995565754E-2</v>
      </c>
      <c r="L107" s="387">
        <v>3.2699339940839012E-2</v>
      </c>
    </row>
    <row r="108" spans="1:17" s="19" customFormat="1" ht="13.5" customHeight="1" x14ac:dyDescent="0.3">
      <c r="A108" s="187" t="s">
        <v>1002</v>
      </c>
      <c r="C108" s="304"/>
      <c r="D108" s="162">
        <v>118300.9280697487</v>
      </c>
      <c r="E108" s="162">
        <v>81216.911453783745</v>
      </c>
      <c r="F108" s="162">
        <v>67641</v>
      </c>
      <c r="G108" s="162">
        <v>42671</v>
      </c>
      <c r="H108" s="162">
        <v>50659.928069746908</v>
      </c>
      <c r="I108" s="162">
        <v>38545.91145377847</v>
      </c>
      <c r="J108" s="14"/>
      <c r="K108" s="84"/>
      <c r="L108" s="84"/>
      <c r="Q108" s="229"/>
    </row>
    <row r="109" spans="1:17" s="19" customFormat="1" ht="13.5" customHeight="1" x14ac:dyDescent="0.3">
      <c r="A109" s="165" t="s">
        <v>1057</v>
      </c>
      <c r="C109" s="304"/>
      <c r="D109" s="163">
        <v>7700.8203536247192</v>
      </c>
      <c r="E109" s="163">
        <v>3922.0667695211491</v>
      </c>
      <c r="F109" s="163">
        <v>1563</v>
      </c>
      <c r="G109" s="163">
        <v>693</v>
      </c>
      <c r="H109" s="163">
        <v>6137.8203536247465</v>
      </c>
      <c r="I109" s="163">
        <v>3229.0667695211655</v>
      </c>
      <c r="J109" s="14"/>
      <c r="K109" s="84"/>
      <c r="L109" s="84"/>
    </row>
    <row r="110" spans="1:17" s="19" customFormat="1" ht="13.5" customHeight="1" x14ac:dyDescent="0.3">
      <c r="A110" s="207"/>
      <c r="B110" s="163"/>
      <c r="C110" s="163"/>
      <c r="D110" s="163"/>
      <c r="E110" s="163"/>
      <c r="F110" s="163"/>
      <c r="G110" s="163"/>
      <c r="K110" s="224"/>
      <c r="L110" s="216"/>
      <c r="M110" s="217"/>
      <c r="N110" s="217"/>
      <c r="O110" s="217"/>
      <c r="P110" s="217"/>
      <c r="Q110" s="217"/>
    </row>
    <row r="111" spans="1:17" s="19" customFormat="1" ht="13.5" customHeight="1" x14ac:dyDescent="0.3">
      <c r="B111" s="163"/>
      <c r="C111" s="163"/>
      <c r="D111" s="163"/>
      <c r="E111" s="161"/>
      <c r="F111" s="24"/>
      <c r="G111" s="24"/>
      <c r="H111" s="84"/>
      <c r="I111" s="84"/>
      <c r="K111" s="810"/>
      <c r="L111" s="216"/>
      <c r="M111" s="217"/>
      <c r="N111" s="217"/>
      <c r="O111" s="217"/>
      <c r="P111" s="217"/>
      <c r="Q111" s="217"/>
    </row>
    <row r="112" spans="1:17" s="19" customFormat="1" ht="13.5" customHeight="1" x14ac:dyDescent="0.3">
      <c r="A112" s="187" t="s">
        <v>94</v>
      </c>
      <c r="C112" s="304"/>
      <c r="D112" s="842" t="s">
        <v>1067</v>
      </c>
      <c r="E112" s="894"/>
      <c r="F112" s="842" t="s">
        <v>78</v>
      </c>
      <c r="G112" s="842"/>
      <c r="H112" s="842" t="s">
        <v>899</v>
      </c>
      <c r="I112" s="842"/>
      <c r="J112" s="14"/>
      <c r="K112" s="846" t="s">
        <v>997</v>
      </c>
      <c r="L112" s="846"/>
    </row>
    <row r="113" spans="1:12" s="19" customFormat="1" ht="27.75" customHeight="1" thickBot="1" x14ac:dyDescent="0.35">
      <c r="A113" s="430"/>
      <c r="B113" s="394"/>
      <c r="C113" s="377"/>
      <c r="D113" s="443" t="s">
        <v>1061</v>
      </c>
      <c r="E113" s="443" t="s">
        <v>1062</v>
      </c>
      <c r="F113" s="443" t="s">
        <v>1061</v>
      </c>
      <c r="G113" s="443" t="s">
        <v>1062</v>
      </c>
      <c r="H113" s="443" t="s">
        <v>1061</v>
      </c>
      <c r="I113" s="443" t="s">
        <v>1062</v>
      </c>
      <c r="J113" s="14"/>
      <c r="K113" s="443" t="s">
        <v>1061</v>
      </c>
      <c r="L113" s="443" t="s">
        <v>1062</v>
      </c>
    </row>
    <row r="114" spans="1:12" s="19" customFormat="1" ht="13.5" customHeight="1" x14ac:dyDescent="0.3">
      <c r="A114" s="19" t="s">
        <v>1063</v>
      </c>
      <c r="C114" s="304"/>
      <c r="D114" s="24">
        <v>116027.7688831602</v>
      </c>
      <c r="E114" s="24">
        <v>85716.461483469422</v>
      </c>
      <c r="F114" s="161">
        <v>67847</v>
      </c>
      <c r="G114" s="161">
        <v>46346</v>
      </c>
      <c r="H114" s="161">
        <v>48180.768883210774</v>
      </c>
      <c r="I114" s="161">
        <v>39370.461483496452</v>
      </c>
      <c r="J114" s="14"/>
      <c r="K114" s="29">
        <v>0.88800000000000001</v>
      </c>
      <c r="L114" s="29">
        <v>0.93200000000000005</v>
      </c>
    </row>
    <row r="115" spans="1:12" s="19" customFormat="1" ht="13.5" x14ac:dyDescent="0.3">
      <c r="A115" s="19" t="s">
        <v>1064</v>
      </c>
      <c r="C115" s="304"/>
      <c r="D115" s="24">
        <v>6714</v>
      </c>
      <c r="E115" s="24">
        <v>2302</v>
      </c>
      <c r="F115" s="161">
        <v>4026</v>
      </c>
      <c r="G115" s="161">
        <v>1191</v>
      </c>
      <c r="H115" s="161">
        <v>2688</v>
      </c>
      <c r="I115" s="161">
        <v>1111</v>
      </c>
      <c r="J115" s="14"/>
      <c r="K115" s="29">
        <v>5.0999999999999997E-2</v>
      </c>
      <c r="L115" s="29">
        <v>2.5000000000000001E-2</v>
      </c>
    </row>
    <row r="116" spans="1:12" s="19" customFormat="1" ht="13.5" customHeight="1" x14ac:dyDescent="0.3">
      <c r="A116" s="19" t="s">
        <v>1065</v>
      </c>
      <c r="C116" s="304"/>
      <c r="D116" s="24">
        <v>2333.9979813536074</v>
      </c>
      <c r="E116" s="24">
        <v>1114</v>
      </c>
      <c r="F116" s="161">
        <v>1123</v>
      </c>
      <c r="G116" s="161">
        <v>451</v>
      </c>
      <c r="H116" s="161">
        <v>1210.997981353617</v>
      </c>
      <c r="I116" s="161">
        <v>663</v>
      </c>
      <c r="J116" s="14"/>
      <c r="K116" s="29">
        <v>1.7999999999999999E-2</v>
      </c>
      <c r="L116" s="29">
        <v>1.2E-2</v>
      </c>
    </row>
    <row r="117" spans="1:12" s="19" customFormat="1" ht="13.5" customHeight="1" thickBot="1" x14ac:dyDescent="0.35">
      <c r="A117" s="394" t="s">
        <v>1066</v>
      </c>
      <c r="B117" s="394"/>
      <c r="C117" s="377"/>
      <c r="D117" s="444">
        <v>5533.0374882385113</v>
      </c>
      <c r="E117" s="444">
        <v>2828.5735016624108</v>
      </c>
      <c r="F117" s="435">
        <v>2334</v>
      </c>
      <c r="G117" s="435">
        <v>1097</v>
      </c>
      <c r="H117" s="435">
        <v>3199.0374882385927</v>
      </c>
      <c r="I117" s="435">
        <v>1731.5735016624637</v>
      </c>
      <c r="J117" s="14"/>
      <c r="K117" s="387">
        <v>4.2000000000000003E-2</v>
      </c>
      <c r="L117" s="387">
        <v>3.1E-2</v>
      </c>
    </row>
    <row r="118" spans="1:12" s="19" customFormat="1" ht="13.5" customHeight="1" x14ac:dyDescent="0.3">
      <c r="A118" s="187" t="s">
        <v>1002</v>
      </c>
      <c r="C118" s="304"/>
      <c r="D118" s="162">
        <v>130608.67787617876</v>
      </c>
      <c r="E118" s="162">
        <v>91960.486005898289</v>
      </c>
      <c r="F118" s="162">
        <v>75330</v>
      </c>
      <c r="G118" s="162">
        <v>49085</v>
      </c>
      <c r="H118" s="162">
        <v>55278.677876235968</v>
      </c>
      <c r="I118" s="162">
        <v>42875.486005927618</v>
      </c>
      <c r="J118" s="14"/>
      <c r="K118" s="84"/>
      <c r="L118" s="84"/>
    </row>
    <row r="119" spans="1:12" s="19" customFormat="1" ht="13.5" customHeight="1" x14ac:dyDescent="0.3">
      <c r="A119" s="165" t="s">
        <v>1057</v>
      </c>
      <c r="C119" s="304"/>
      <c r="D119" s="163">
        <v>7223.6139958327431</v>
      </c>
      <c r="E119" s="163">
        <v>5025.6907202354478</v>
      </c>
      <c r="F119" s="163">
        <v>2183</v>
      </c>
      <c r="G119" s="163">
        <v>1067</v>
      </c>
      <c r="H119" s="163">
        <v>5040.6139958327867</v>
      </c>
      <c r="I119" s="163">
        <v>3958.690720235491</v>
      </c>
      <c r="J119" s="14"/>
      <c r="K119" s="84"/>
      <c r="L119" s="84"/>
    </row>
    <row r="120" spans="1:12" s="19" customFormat="1" ht="13.5" customHeight="1" x14ac:dyDescent="0.3">
      <c r="A120" s="207"/>
      <c r="D120" s="163"/>
      <c r="E120" s="163"/>
      <c r="F120" s="163"/>
      <c r="G120" s="163"/>
      <c r="H120" s="163"/>
      <c r="I120" s="163"/>
    </row>
    <row r="121" spans="1:12" s="19" customFormat="1" ht="13.5" customHeight="1" x14ac:dyDescent="0.3">
      <c r="D121" s="24"/>
      <c r="E121" s="24"/>
      <c r="F121" s="163"/>
      <c r="G121" s="163"/>
      <c r="H121" s="163"/>
      <c r="I121" s="161"/>
      <c r="K121" s="84"/>
      <c r="L121" s="84"/>
    </row>
    <row r="122" spans="1:12" s="19" customFormat="1" ht="13.5" customHeight="1" x14ac:dyDescent="0.3">
      <c r="A122" s="187" t="s">
        <v>93</v>
      </c>
      <c r="C122" s="304"/>
      <c r="D122" s="842" t="s">
        <v>994</v>
      </c>
      <c r="E122" s="894"/>
      <c r="F122" s="842" t="s">
        <v>78</v>
      </c>
      <c r="G122" s="842"/>
      <c r="H122" s="842" t="s">
        <v>899</v>
      </c>
      <c r="I122" s="842"/>
      <c r="J122" s="14"/>
      <c r="K122" s="846" t="s">
        <v>997</v>
      </c>
      <c r="L122" s="846"/>
    </row>
    <row r="123" spans="1:12" s="19" customFormat="1" ht="22.5" customHeight="1" thickBot="1" x14ac:dyDescent="0.35">
      <c r="A123" s="430"/>
      <c r="B123" s="394"/>
      <c r="C123" s="377"/>
      <c r="D123" s="443" t="s">
        <v>1061</v>
      </c>
      <c r="E123" s="443" t="s">
        <v>1062</v>
      </c>
      <c r="F123" s="443" t="s">
        <v>1061</v>
      </c>
      <c r="G123" s="443" t="s">
        <v>1062</v>
      </c>
      <c r="H123" s="443" t="s">
        <v>1061</v>
      </c>
      <c r="I123" s="443" t="s">
        <v>1062</v>
      </c>
      <c r="J123" s="14"/>
      <c r="K123" s="443" t="s">
        <v>1061</v>
      </c>
      <c r="L123" s="443" t="s">
        <v>1062</v>
      </c>
    </row>
    <row r="124" spans="1:12" s="19" customFormat="1" ht="13.5" customHeight="1" x14ac:dyDescent="0.3">
      <c r="A124" s="19" t="s">
        <v>1063</v>
      </c>
      <c r="C124" s="304"/>
      <c r="D124" s="24">
        <v>122804</v>
      </c>
      <c r="E124" s="24">
        <v>90833</v>
      </c>
      <c r="F124" s="161">
        <v>71571</v>
      </c>
      <c r="G124" s="161">
        <v>49632</v>
      </c>
      <c r="H124" s="161">
        <v>51233</v>
      </c>
      <c r="I124" s="161">
        <v>41201</v>
      </c>
      <c r="J124" s="14"/>
      <c r="K124" s="29">
        <v>0.89200000000000002</v>
      </c>
      <c r="L124" s="29">
        <v>0.93700000000000006</v>
      </c>
    </row>
    <row r="125" spans="1:12" s="19" customFormat="1" ht="13.5" x14ac:dyDescent="0.3">
      <c r="A125" s="19" t="s">
        <v>1064</v>
      </c>
      <c r="C125" s="304"/>
      <c r="D125" s="24">
        <v>6959</v>
      </c>
      <c r="E125" s="24">
        <v>2192</v>
      </c>
      <c r="F125" s="161">
        <v>4233</v>
      </c>
      <c r="G125" s="161">
        <v>1219</v>
      </c>
      <c r="H125" s="161">
        <v>2726</v>
      </c>
      <c r="I125" s="161">
        <v>973</v>
      </c>
      <c r="J125" s="14"/>
      <c r="K125" s="29">
        <v>5.0999999999999997E-2</v>
      </c>
      <c r="L125" s="29">
        <v>2.3E-2</v>
      </c>
    </row>
    <row r="126" spans="1:12" s="19" customFormat="1" ht="13.5" customHeight="1" x14ac:dyDescent="0.3">
      <c r="A126" s="19" t="s">
        <v>1065</v>
      </c>
      <c r="C126" s="304"/>
      <c r="D126" s="24">
        <v>2265</v>
      </c>
      <c r="E126" s="24">
        <v>1053</v>
      </c>
      <c r="F126" s="161">
        <v>1038</v>
      </c>
      <c r="G126" s="161">
        <v>476</v>
      </c>
      <c r="H126" s="161">
        <v>1227</v>
      </c>
      <c r="I126" s="161">
        <v>577</v>
      </c>
      <c r="J126" s="14"/>
      <c r="K126" s="29">
        <v>1.6E-2</v>
      </c>
      <c r="L126" s="29">
        <v>1.0999999999999999E-2</v>
      </c>
    </row>
    <row r="127" spans="1:12" s="19" customFormat="1" ht="13.5" customHeight="1" thickBot="1" x14ac:dyDescent="0.35">
      <c r="A127" s="394" t="s">
        <v>1066</v>
      </c>
      <c r="B127" s="394"/>
      <c r="C127" s="377"/>
      <c r="D127" s="444">
        <v>5611</v>
      </c>
      <c r="E127" s="444">
        <v>2897</v>
      </c>
      <c r="F127" s="435">
        <v>2180</v>
      </c>
      <c r="G127" s="435">
        <v>1013</v>
      </c>
      <c r="H127" s="435">
        <v>3431</v>
      </c>
      <c r="I127" s="435">
        <v>1884</v>
      </c>
      <c r="J127" s="14"/>
      <c r="K127" s="387">
        <v>4.1000000000000002E-2</v>
      </c>
      <c r="L127" s="387">
        <v>0.03</v>
      </c>
    </row>
    <row r="128" spans="1:12" s="19" customFormat="1" ht="13.5" customHeight="1" x14ac:dyDescent="0.3">
      <c r="A128" s="187" t="s">
        <v>1002</v>
      </c>
      <c r="C128" s="304"/>
      <c r="D128" s="162">
        <v>137639</v>
      </c>
      <c r="E128" s="162">
        <v>96975</v>
      </c>
      <c r="F128" s="162">
        <v>79022</v>
      </c>
      <c r="G128" s="162">
        <v>52340</v>
      </c>
      <c r="H128" s="162">
        <v>58617</v>
      </c>
      <c r="I128" s="162">
        <v>44635</v>
      </c>
      <c r="J128" s="14"/>
      <c r="K128" s="84"/>
      <c r="L128" s="84"/>
    </row>
    <row r="129" spans="1:12" s="19" customFormat="1" ht="13.5" customHeight="1" x14ac:dyDescent="0.3">
      <c r="A129" s="165" t="s">
        <v>1057</v>
      </c>
      <c r="C129" s="304"/>
      <c r="D129" s="163">
        <v>8584</v>
      </c>
      <c r="E129" s="163">
        <v>5905</v>
      </c>
      <c r="F129" s="163">
        <v>3040</v>
      </c>
      <c r="G129" s="163">
        <v>1284</v>
      </c>
      <c r="H129" s="163">
        <v>5544</v>
      </c>
      <c r="I129" s="163">
        <v>4621</v>
      </c>
      <c r="J129" s="14"/>
      <c r="K129" s="84"/>
      <c r="L129" s="84"/>
    </row>
    <row r="130" spans="1:12" s="19" customFormat="1" ht="13.5" customHeight="1" x14ac:dyDescent="0.3">
      <c r="A130" s="207"/>
      <c r="D130" s="163"/>
      <c r="E130" s="163"/>
      <c r="F130" s="163"/>
      <c r="G130" s="163"/>
      <c r="H130" s="163"/>
      <c r="I130" s="163"/>
      <c r="K130" s="84"/>
      <c r="L130" s="84"/>
    </row>
    <row r="131" spans="1:12" s="19" customFormat="1" ht="13.5" customHeight="1" x14ac:dyDescent="0.3">
      <c r="D131" s="24"/>
      <c r="E131" s="24"/>
      <c r="F131" s="163"/>
      <c r="G131" s="163"/>
      <c r="H131" s="163"/>
      <c r="I131" s="161"/>
      <c r="K131" s="84"/>
      <c r="L131" s="84"/>
    </row>
    <row r="132" spans="1:12" s="19" customFormat="1" ht="14.25" customHeight="1" x14ac:dyDescent="0.3">
      <c r="A132" s="187" t="s">
        <v>92</v>
      </c>
      <c r="C132" s="304"/>
      <c r="D132" s="842" t="s">
        <v>994</v>
      </c>
      <c r="E132" s="894"/>
      <c r="F132" s="842" t="s">
        <v>78</v>
      </c>
      <c r="G132" s="842"/>
      <c r="H132" s="842" t="s">
        <v>899</v>
      </c>
      <c r="I132" s="842"/>
      <c r="J132" s="14"/>
      <c r="K132" s="846" t="s">
        <v>997</v>
      </c>
      <c r="L132" s="846"/>
    </row>
    <row r="133" spans="1:12" s="19" customFormat="1" ht="24.75" customHeight="1" thickBot="1" x14ac:dyDescent="0.35">
      <c r="A133" s="430"/>
      <c r="B133" s="394"/>
      <c r="C133" s="377"/>
      <c r="D133" s="443" t="s">
        <v>1061</v>
      </c>
      <c r="E133" s="443" t="s">
        <v>1062</v>
      </c>
      <c r="F133" s="443" t="s">
        <v>1061</v>
      </c>
      <c r="G133" s="443" t="s">
        <v>1062</v>
      </c>
      <c r="H133" s="443" t="s">
        <v>1061</v>
      </c>
      <c r="I133" s="443" t="s">
        <v>1062</v>
      </c>
      <c r="J133" s="14"/>
      <c r="K133" s="443" t="s">
        <v>1061</v>
      </c>
      <c r="L133" s="443" t="s">
        <v>1062</v>
      </c>
    </row>
    <row r="134" spans="1:12" s="19" customFormat="1" ht="12.75" customHeight="1" x14ac:dyDescent="0.3">
      <c r="A134" s="19" t="s">
        <v>1063</v>
      </c>
      <c r="C134" s="304"/>
      <c r="D134" s="24">
        <v>125579</v>
      </c>
      <c r="E134" s="24">
        <v>98577</v>
      </c>
      <c r="F134" s="161">
        <v>69478</v>
      </c>
      <c r="G134" s="161">
        <v>54637</v>
      </c>
      <c r="H134" s="161">
        <v>56101</v>
      </c>
      <c r="I134" s="161">
        <v>43940</v>
      </c>
      <c r="J134" s="14"/>
      <c r="K134" s="29">
        <v>0.89300000000000002</v>
      </c>
      <c r="L134" s="29">
        <v>0.93500000000000005</v>
      </c>
    </row>
    <row r="135" spans="1:12" s="19" customFormat="1" ht="13.5" customHeight="1" x14ac:dyDescent="0.3">
      <c r="A135" s="19" t="s">
        <v>1068</v>
      </c>
      <c r="C135" s="304"/>
      <c r="D135" s="24">
        <v>7123</v>
      </c>
      <c r="E135" s="24">
        <v>2435</v>
      </c>
      <c r="F135" s="161">
        <v>4114</v>
      </c>
      <c r="G135" s="161">
        <v>1191</v>
      </c>
      <c r="H135" s="161">
        <v>3009</v>
      </c>
      <c r="I135" s="161">
        <v>1244</v>
      </c>
      <c r="J135" s="14"/>
      <c r="K135" s="29">
        <v>5.0999999999999997E-2</v>
      </c>
      <c r="L135" s="29">
        <v>2.3E-2</v>
      </c>
    </row>
    <row r="136" spans="1:12" s="19" customFormat="1" ht="14.25" customHeight="1" x14ac:dyDescent="0.3">
      <c r="A136" s="19" t="s">
        <v>1065</v>
      </c>
      <c r="C136" s="304"/>
      <c r="D136" s="24">
        <v>2045</v>
      </c>
      <c r="E136" s="24">
        <v>1161</v>
      </c>
      <c r="F136" s="161">
        <v>897</v>
      </c>
      <c r="G136" s="161">
        <v>514</v>
      </c>
      <c r="H136" s="161">
        <v>1148</v>
      </c>
      <c r="I136" s="161">
        <v>647</v>
      </c>
      <c r="J136" s="14"/>
      <c r="K136" s="29">
        <v>1.4999999999999999E-2</v>
      </c>
      <c r="L136" s="29">
        <v>1.0999999999999999E-2</v>
      </c>
    </row>
    <row r="137" spans="1:12" s="19" customFormat="1" ht="13.5" customHeight="1" thickBot="1" x14ac:dyDescent="0.35">
      <c r="A137" s="394" t="s">
        <v>1066</v>
      </c>
      <c r="B137" s="394"/>
      <c r="C137" s="377"/>
      <c r="D137" s="444">
        <v>5955</v>
      </c>
      <c r="E137" s="444">
        <v>3248</v>
      </c>
      <c r="F137" s="435">
        <v>2217</v>
      </c>
      <c r="G137" s="435">
        <v>1130</v>
      </c>
      <c r="H137" s="435">
        <v>3738</v>
      </c>
      <c r="I137" s="435">
        <v>2118</v>
      </c>
      <c r="J137" s="14"/>
      <c r="K137" s="387">
        <v>4.2000000000000003E-2</v>
      </c>
      <c r="L137" s="387">
        <v>3.1E-2</v>
      </c>
    </row>
    <row r="138" spans="1:12" s="19" customFormat="1" ht="12.75" customHeight="1" x14ac:dyDescent="0.3">
      <c r="A138" s="187" t="s">
        <v>1002</v>
      </c>
      <c r="C138" s="304"/>
      <c r="D138" s="162">
        <v>140702</v>
      </c>
      <c r="E138" s="162">
        <v>105422</v>
      </c>
      <c r="F138" s="162">
        <v>76706</v>
      </c>
      <c r="G138" s="162">
        <v>57472</v>
      </c>
      <c r="H138" s="162">
        <v>63996</v>
      </c>
      <c r="I138" s="162">
        <v>47950</v>
      </c>
      <c r="J138" s="14"/>
      <c r="K138" s="84"/>
      <c r="L138" s="84"/>
    </row>
    <row r="139" spans="1:12" s="19" customFormat="1" ht="13.5" customHeight="1" x14ac:dyDescent="0.3">
      <c r="A139" s="165" t="s">
        <v>1057</v>
      </c>
      <c r="C139" s="304"/>
      <c r="D139" s="163">
        <v>11930</v>
      </c>
      <c r="E139" s="163">
        <v>8330</v>
      </c>
      <c r="F139" s="163">
        <v>2986</v>
      </c>
      <c r="G139" s="163">
        <v>2264</v>
      </c>
      <c r="H139" s="163">
        <v>8944</v>
      </c>
      <c r="I139" s="163">
        <v>6066</v>
      </c>
      <c r="J139" s="14"/>
      <c r="K139" s="84"/>
      <c r="L139" s="84"/>
    </row>
    <row r="140" spans="1:12" s="19" customFormat="1" ht="13.5" customHeight="1" x14ac:dyDescent="0.3">
      <c r="A140" s="207"/>
      <c r="D140" s="163"/>
      <c r="E140" s="163"/>
      <c r="F140" s="163"/>
      <c r="G140" s="163"/>
      <c r="H140" s="163"/>
      <c r="I140" s="163"/>
      <c r="J140" s="14"/>
      <c r="K140" s="84"/>
      <c r="L140" s="84"/>
    </row>
    <row r="141" spans="1:12" s="19" customFormat="1" ht="13.5" customHeight="1" x14ac:dyDescent="0.3">
      <c r="D141" s="24"/>
      <c r="E141" s="24"/>
      <c r="F141" s="163"/>
      <c r="G141" s="163"/>
      <c r="H141" s="163"/>
      <c r="I141" s="161"/>
      <c r="J141" s="14"/>
      <c r="K141" s="84"/>
      <c r="L141" s="84"/>
    </row>
    <row r="142" spans="1:12" s="19" customFormat="1" ht="13.5" x14ac:dyDescent="0.3">
      <c r="A142" s="187" t="s">
        <v>91</v>
      </c>
      <c r="C142" s="304"/>
      <c r="D142" s="842" t="s">
        <v>994</v>
      </c>
      <c r="E142" s="894"/>
      <c r="F142" s="842" t="s">
        <v>78</v>
      </c>
      <c r="G142" s="842"/>
      <c r="H142" s="842" t="s">
        <v>899</v>
      </c>
      <c r="I142" s="842"/>
      <c r="J142" s="14"/>
      <c r="K142" s="846" t="s">
        <v>997</v>
      </c>
      <c r="L142" s="846"/>
    </row>
    <row r="143" spans="1:12" s="19" customFormat="1" ht="23.5" thickBot="1" x14ac:dyDescent="0.35">
      <c r="A143" s="430"/>
      <c r="B143" s="394"/>
      <c r="C143" s="377"/>
      <c r="D143" s="443" t="s">
        <v>1061</v>
      </c>
      <c r="E143" s="443" t="s">
        <v>1062</v>
      </c>
      <c r="F143" s="443" t="s">
        <v>1061</v>
      </c>
      <c r="G143" s="443" t="s">
        <v>1062</v>
      </c>
      <c r="H143" s="443" t="s">
        <v>1061</v>
      </c>
      <c r="I143" s="443" t="s">
        <v>1062</v>
      </c>
      <c r="J143" s="14"/>
      <c r="K143" s="443" t="s">
        <v>1061</v>
      </c>
      <c r="L143" s="443" t="s">
        <v>1062</v>
      </c>
    </row>
    <row r="144" spans="1:12" s="19" customFormat="1" ht="13.5" customHeight="1" x14ac:dyDescent="0.3">
      <c r="A144" s="19" t="s">
        <v>1063</v>
      </c>
      <c r="C144" s="304"/>
      <c r="D144" s="24">
        <v>127925</v>
      </c>
      <c r="E144" s="24">
        <v>84882</v>
      </c>
      <c r="F144" s="161">
        <v>69861</v>
      </c>
      <c r="G144" s="161">
        <v>47083</v>
      </c>
      <c r="H144" s="161">
        <v>58064</v>
      </c>
      <c r="I144" s="161">
        <v>37799</v>
      </c>
      <c r="J144" s="14"/>
      <c r="K144" s="29">
        <v>0.9</v>
      </c>
      <c r="L144" s="29">
        <v>0.93700000000000006</v>
      </c>
    </row>
    <row r="145" spans="1:12" s="19" customFormat="1" ht="14.25" customHeight="1" x14ac:dyDescent="0.3">
      <c r="A145" s="19" t="s">
        <v>1068</v>
      </c>
      <c r="C145" s="304"/>
      <c r="D145" s="24">
        <v>6149</v>
      </c>
      <c r="E145" s="24">
        <v>1828</v>
      </c>
      <c r="F145" s="161">
        <v>3518</v>
      </c>
      <c r="G145" s="161">
        <v>909</v>
      </c>
      <c r="H145" s="161">
        <v>2631</v>
      </c>
      <c r="I145" s="161">
        <v>919</v>
      </c>
      <c r="J145" s="14"/>
      <c r="K145" s="29">
        <v>4.2999999999999997E-2</v>
      </c>
      <c r="L145" s="29">
        <v>0.02</v>
      </c>
    </row>
    <row r="146" spans="1:12" s="19" customFormat="1" ht="13.5" customHeight="1" x14ac:dyDescent="0.3">
      <c r="A146" s="19" t="s">
        <v>1065</v>
      </c>
      <c r="C146" s="304"/>
      <c r="D146" s="24">
        <v>1794</v>
      </c>
      <c r="E146" s="24">
        <v>916</v>
      </c>
      <c r="F146" s="161">
        <v>856</v>
      </c>
      <c r="G146" s="161">
        <v>491</v>
      </c>
      <c r="H146" s="161">
        <v>938</v>
      </c>
      <c r="I146" s="161">
        <v>425</v>
      </c>
      <c r="J146" s="14"/>
      <c r="K146" s="29">
        <v>1.2999999999999999E-2</v>
      </c>
      <c r="L146" s="29">
        <v>0.01</v>
      </c>
    </row>
    <row r="147" spans="1:12" s="19" customFormat="1" ht="12.75" customHeight="1" thickBot="1" x14ac:dyDescent="0.35">
      <c r="A147" s="394" t="s">
        <v>1066</v>
      </c>
      <c r="B147" s="394"/>
      <c r="C147" s="377"/>
      <c r="D147" s="444">
        <v>6296</v>
      </c>
      <c r="E147" s="444">
        <v>2941</v>
      </c>
      <c r="F147" s="435">
        <v>2572</v>
      </c>
      <c r="G147" s="435">
        <v>1186</v>
      </c>
      <c r="H147" s="435">
        <v>3724</v>
      </c>
      <c r="I147" s="435">
        <v>1755</v>
      </c>
      <c r="J147" s="14"/>
      <c r="K147" s="387">
        <v>4.3999999999999997E-2</v>
      </c>
      <c r="L147" s="387">
        <v>3.2000000000000001E-2</v>
      </c>
    </row>
    <row r="148" spans="1:12" s="19" customFormat="1" ht="11.5" x14ac:dyDescent="0.3">
      <c r="A148" s="187" t="s">
        <v>1002</v>
      </c>
      <c r="C148" s="304"/>
      <c r="D148" s="162">
        <v>142163</v>
      </c>
      <c r="E148" s="162">
        <v>90567</v>
      </c>
      <c r="F148" s="162">
        <v>76807</v>
      </c>
      <c r="G148" s="162">
        <v>49669</v>
      </c>
      <c r="H148" s="162">
        <v>65356</v>
      </c>
      <c r="I148" s="162">
        <v>40898</v>
      </c>
      <c r="J148" s="14"/>
      <c r="K148" s="84"/>
      <c r="L148" s="84"/>
    </row>
    <row r="149" spans="1:12" s="19" customFormat="1" ht="14" x14ac:dyDescent="0.3">
      <c r="A149" s="165" t="s">
        <v>1057</v>
      </c>
      <c r="C149" s="304"/>
      <c r="D149" s="163">
        <v>15427</v>
      </c>
      <c r="E149" s="163">
        <v>8574</v>
      </c>
      <c r="F149" s="163">
        <v>2651</v>
      </c>
      <c r="G149" s="163">
        <v>1673</v>
      </c>
      <c r="H149" s="163">
        <v>12776</v>
      </c>
      <c r="I149" s="163">
        <v>6901</v>
      </c>
      <c r="J149" s="14"/>
      <c r="K149" s="84"/>
      <c r="L149" s="84"/>
    </row>
    <row r="150" spans="1:12" s="19" customFormat="1" ht="14.25" customHeight="1" x14ac:dyDescent="0.3">
      <c r="A150" s="226"/>
      <c r="D150" s="228"/>
      <c r="E150" s="228"/>
      <c r="F150" s="227"/>
      <c r="G150" s="228"/>
      <c r="H150" s="228"/>
      <c r="I150" s="228"/>
      <c r="J150" s="14"/>
      <c r="K150" s="230"/>
      <c r="L150" s="230"/>
    </row>
    <row r="151" spans="1:12" s="19" customFormat="1" ht="14.25" customHeight="1" x14ac:dyDescent="0.3">
      <c r="D151" s="24"/>
      <c r="E151" s="24"/>
      <c r="F151" s="163"/>
      <c r="G151" s="163"/>
      <c r="H151" s="163"/>
      <c r="I151" s="161"/>
      <c r="J151" s="14"/>
      <c r="K151" s="84"/>
      <c r="L151" s="84"/>
    </row>
    <row r="152" spans="1:12" s="19" customFormat="1" ht="13.5" x14ac:dyDescent="0.3">
      <c r="A152" s="187" t="s">
        <v>90</v>
      </c>
      <c r="C152" s="304"/>
      <c r="D152" s="842" t="s">
        <v>994</v>
      </c>
      <c r="E152" s="894"/>
      <c r="F152" s="842" t="s">
        <v>78</v>
      </c>
      <c r="G152" s="842"/>
      <c r="H152" s="842" t="s">
        <v>899</v>
      </c>
      <c r="I152" s="842"/>
      <c r="J152" s="14"/>
      <c r="K152" s="846" t="s">
        <v>997</v>
      </c>
      <c r="L152" s="846"/>
    </row>
    <row r="153" spans="1:12" s="19" customFormat="1" ht="23.5" thickBot="1" x14ac:dyDescent="0.35">
      <c r="A153" s="430"/>
      <c r="B153" s="394"/>
      <c r="C153" s="377"/>
      <c r="D153" s="443" t="s">
        <v>1061</v>
      </c>
      <c r="E153" s="443" t="s">
        <v>1062</v>
      </c>
      <c r="F153" s="443" t="s">
        <v>1061</v>
      </c>
      <c r="G153" s="443" t="s">
        <v>1062</v>
      </c>
      <c r="H153" s="443" t="s">
        <v>1061</v>
      </c>
      <c r="I153" s="443" t="s">
        <v>1062</v>
      </c>
      <c r="J153" s="14"/>
      <c r="K153" s="443" t="s">
        <v>1061</v>
      </c>
      <c r="L153" s="443" t="s">
        <v>1062</v>
      </c>
    </row>
    <row r="154" spans="1:12" s="19" customFormat="1" ht="11.5" x14ac:dyDescent="0.3">
      <c r="A154" s="19" t="s">
        <v>1063</v>
      </c>
      <c r="C154" s="304"/>
      <c r="D154" s="24">
        <v>151915</v>
      </c>
      <c r="E154" s="24">
        <v>93291</v>
      </c>
      <c r="F154" s="161">
        <v>88768</v>
      </c>
      <c r="G154" s="161">
        <v>53923</v>
      </c>
      <c r="H154" s="161">
        <v>63147</v>
      </c>
      <c r="I154" s="161">
        <v>39368</v>
      </c>
      <c r="J154" s="14"/>
      <c r="K154" s="29">
        <v>0.90800000000000003</v>
      </c>
      <c r="L154" s="29">
        <v>0.94399999999999995</v>
      </c>
    </row>
    <row r="155" spans="1:12" s="19" customFormat="1" ht="13.5" x14ac:dyDescent="0.3">
      <c r="A155" s="19" t="s">
        <v>1068</v>
      </c>
      <c r="C155" s="304"/>
      <c r="D155" s="24">
        <v>6361</v>
      </c>
      <c r="E155" s="24">
        <v>1605</v>
      </c>
      <c r="F155" s="161">
        <v>3482</v>
      </c>
      <c r="G155" s="161">
        <v>668</v>
      </c>
      <c r="H155" s="161">
        <v>2879</v>
      </c>
      <c r="I155" s="161">
        <v>937</v>
      </c>
      <c r="J155" s="14"/>
      <c r="K155" s="29">
        <v>3.7999999999999999E-2</v>
      </c>
      <c r="L155" s="29">
        <v>1.6E-2</v>
      </c>
    </row>
    <row r="156" spans="1:12" s="19" customFormat="1" ht="13.5" x14ac:dyDescent="0.3">
      <c r="A156" s="19" t="s">
        <v>1065</v>
      </c>
      <c r="C156" s="304"/>
      <c r="D156" s="24">
        <v>1826</v>
      </c>
      <c r="E156" s="24">
        <v>908</v>
      </c>
      <c r="F156" s="161">
        <v>944</v>
      </c>
      <c r="G156" s="161">
        <v>493</v>
      </c>
      <c r="H156" s="161">
        <v>882</v>
      </c>
      <c r="I156" s="161">
        <v>415</v>
      </c>
      <c r="J156" s="14"/>
      <c r="K156" s="29">
        <v>1.0999999999999999E-2</v>
      </c>
      <c r="L156" s="29">
        <v>8.9999999999999993E-3</v>
      </c>
    </row>
    <row r="157" spans="1:12" s="19" customFormat="1" ht="12" thickBot="1" x14ac:dyDescent="0.35">
      <c r="A157" s="394" t="s">
        <v>1066</v>
      </c>
      <c r="B157" s="394"/>
      <c r="C157" s="377"/>
      <c r="D157" s="444">
        <v>7146</v>
      </c>
      <c r="E157" s="444">
        <v>3015</v>
      </c>
      <c r="F157" s="435">
        <v>3187</v>
      </c>
      <c r="G157" s="435">
        <v>1458</v>
      </c>
      <c r="H157" s="435">
        <v>3959</v>
      </c>
      <c r="I157" s="435">
        <v>1557</v>
      </c>
      <c r="J157" s="14"/>
      <c r="K157" s="387">
        <v>4.2999999999999997E-2</v>
      </c>
      <c r="L157" s="387">
        <v>3.1E-2</v>
      </c>
    </row>
    <row r="158" spans="1:12" s="19" customFormat="1" ht="11.5" x14ac:dyDescent="0.3">
      <c r="A158" s="187" t="s">
        <v>1002</v>
      </c>
      <c r="C158" s="304"/>
      <c r="D158" s="162">
        <v>167247</v>
      </c>
      <c r="E158" s="162">
        <v>98819</v>
      </c>
      <c r="F158" s="162">
        <v>96381</v>
      </c>
      <c r="G158" s="162">
        <v>56542</v>
      </c>
      <c r="H158" s="162">
        <v>70866</v>
      </c>
      <c r="I158" s="162">
        <v>42277</v>
      </c>
      <c r="J158" s="14"/>
      <c r="K158" s="84"/>
      <c r="L158" s="84"/>
    </row>
    <row r="159" spans="1:12" s="19" customFormat="1" ht="14" x14ac:dyDescent="0.3">
      <c r="A159" s="165" t="s">
        <v>1057</v>
      </c>
      <c r="C159" s="304"/>
      <c r="D159" s="163">
        <v>18047</v>
      </c>
      <c r="E159" s="163">
        <v>9753</v>
      </c>
      <c r="F159" s="163">
        <v>4276</v>
      </c>
      <c r="G159" s="163">
        <v>2314</v>
      </c>
      <c r="H159" s="163">
        <v>13771</v>
      </c>
      <c r="I159" s="163">
        <v>7439</v>
      </c>
      <c r="J159" s="14"/>
      <c r="K159" s="84"/>
      <c r="L159" s="84"/>
    </row>
    <row r="160" spans="1:12" s="19" customFormat="1" ht="12" x14ac:dyDescent="0.3">
      <c r="A160" s="165"/>
      <c r="D160" s="163"/>
      <c r="E160" s="163"/>
      <c r="F160" s="163"/>
      <c r="G160" s="163"/>
      <c r="H160" s="163"/>
      <c r="I160" s="163"/>
      <c r="J160" s="14"/>
      <c r="K160" s="84"/>
      <c r="L160" s="84"/>
    </row>
    <row r="161" spans="1:12" s="19" customFormat="1" ht="12" x14ac:dyDescent="0.3">
      <c r="D161" s="24"/>
      <c r="E161" s="24"/>
      <c r="F161" s="163"/>
      <c r="G161" s="163"/>
      <c r="H161" s="163"/>
      <c r="I161" s="161"/>
      <c r="J161" s="14"/>
      <c r="K161" s="84"/>
      <c r="L161" s="84"/>
    </row>
    <row r="162" spans="1:12" s="19" customFormat="1" ht="13.5" x14ac:dyDescent="0.3">
      <c r="A162" s="187" t="s">
        <v>89</v>
      </c>
      <c r="C162" s="304"/>
      <c r="D162" s="842" t="s">
        <v>994</v>
      </c>
      <c r="E162" s="894"/>
      <c r="F162" s="842" t="s">
        <v>78</v>
      </c>
      <c r="G162" s="842"/>
      <c r="H162" s="842" t="s">
        <v>899</v>
      </c>
      <c r="I162" s="842"/>
      <c r="J162" s="14"/>
      <c r="K162" s="846" t="s">
        <v>997</v>
      </c>
      <c r="L162" s="846"/>
    </row>
    <row r="163" spans="1:12" s="19" customFormat="1" ht="23.5" thickBot="1" x14ac:dyDescent="0.35">
      <c r="A163" s="430"/>
      <c r="B163" s="394"/>
      <c r="C163" s="377"/>
      <c r="D163" s="443" t="s">
        <v>1061</v>
      </c>
      <c r="E163" s="443" t="s">
        <v>1062</v>
      </c>
      <c r="F163" s="443" t="s">
        <v>1061</v>
      </c>
      <c r="G163" s="443" t="s">
        <v>1062</v>
      </c>
      <c r="H163" s="443" t="s">
        <v>1061</v>
      </c>
      <c r="I163" s="443" t="s">
        <v>1062</v>
      </c>
      <c r="J163" s="14"/>
      <c r="K163" s="443" t="s">
        <v>1061</v>
      </c>
      <c r="L163" s="443" t="s">
        <v>1062</v>
      </c>
    </row>
    <row r="164" spans="1:12" s="19" customFormat="1" ht="11.5" x14ac:dyDescent="0.3">
      <c r="A164" s="19" t="s">
        <v>1063</v>
      </c>
      <c r="C164" s="304"/>
      <c r="D164" s="24">
        <v>141353</v>
      </c>
      <c r="E164" s="24">
        <v>87600</v>
      </c>
      <c r="F164" s="161">
        <v>86049</v>
      </c>
      <c r="G164" s="161">
        <v>52283</v>
      </c>
      <c r="H164" s="161">
        <v>55304</v>
      </c>
      <c r="I164" s="161">
        <v>35317</v>
      </c>
      <c r="J164" s="14"/>
      <c r="K164" s="29">
        <v>0.91100000000000003</v>
      </c>
      <c r="L164" s="29">
        <v>0.92700000000000005</v>
      </c>
    </row>
    <row r="165" spans="1:12" s="19" customFormat="1" ht="14.25" customHeight="1" x14ac:dyDescent="0.3">
      <c r="A165" s="19" t="s">
        <v>1068</v>
      </c>
      <c r="C165" s="304"/>
      <c r="D165" s="24">
        <v>4917</v>
      </c>
      <c r="E165" s="24">
        <v>1149</v>
      </c>
      <c r="F165" s="161">
        <v>2649</v>
      </c>
      <c r="G165" s="161">
        <v>419</v>
      </c>
      <c r="H165" s="161">
        <v>2268</v>
      </c>
      <c r="I165" s="161">
        <v>730</v>
      </c>
      <c r="J165" s="14"/>
      <c r="K165" s="29">
        <v>3.2000000000000001E-2</v>
      </c>
      <c r="L165" s="29">
        <v>2.5000000000000001E-2</v>
      </c>
    </row>
    <row r="166" spans="1:12" s="19" customFormat="1" ht="14.25" customHeight="1" x14ac:dyDescent="0.3">
      <c r="A166" s="19" t="s">
        <v>1065</v>
      </c>
      <c r="C166" s="304"/>
      <c r="D166" s="24">
        <v>1430</v>
      </c>
      <c r="E166" s="24">
        <v>637</v>
      </c>
      <c r="F166" s="161">
        <v>732</v>
      </c>
      <c r="G166" s="161">
        <v>334</v>
      </c>
      <c r="H166" s="161">
        <v>698</v>
      </c>
      <c r="I166" s="161">
        <v>303</v>
      </c>
      <c r="J166" s="14"/>
      <c r="K166" s="29">
        <v>8.9999999999999993E-3</v>
      </c>
      <c r="L166" s="29">
        <v>8.0000000000000002E-3</v>
      </c>
    </row>
    <row r="167" spans="1:12" s="19" customFormat="1" ht="12.75" customHeight="1" thickBot="1" x14ac:dyDescent="0.35">
      <c r="A167" s="394" t="s">
        <v>1066</v>
      </c>
      <c r="B167" s="394"/>
      <c r="C167" s="377"/>
      <c r="D167" s="444">
        <v>7465</v>
      </c>
      <c r="E167" s="444">
        <v>2511</v>
      </c>
      <c r="F167" s="435">
        <v>2725</v>
      </c>
      <c r="G167" s="435">
        <v>1051</v>
      </c>
      <c r="H167" s="435">
        <v>4740</v>
      </c>
      <c r="I167" s="435">
        <v>1460</v>
      </c>
      <c r="J167" s="14"/>
      <c r="K167" s="387">
        <v>4.8000000000000001E-2</v>
      </c>
      <c r="L167" s="387">
        <v>0.04</v>
      </c>
    </row>
    <row r="168" spans="1:12" s="19" customFormat="1" ht="12.75" customHeight="1" x14ac:dyDescent="0.3">
      <c r="A168" s="187" t="s">
        <v>1002</v>
      </c>
      <c r="C168" s="304"/>
      <c r="D168" s="162">
        <v>155165</v>
      </c>
      <c r="E168" s="162">
        <v>91897</v>
      </c>
      <c r="F168" s="162">
        <v>92155</v>
      </c>
      <c r="G168" s="162">
        <v>54087</v>
      </c>
      <c r="H168" s="162">
        <v>63010</v>
      </c>
      <c r="I168" s="162">
        <v>37810</v>
      </c>
      <c r="J168" s="14"/>
      <c r="K168" s="84"/>
      <c r="L168" s="84"/>
    </row>
    <row r="169" spans="1:12" s="19" customFormat="1" ht="14" x14ac:dyDescent="0.3">
      <c r="A169" s="165" t="s">
        <v>1069</v>
      </c>
      <c r="C169" s="304"/>
      <c r="D169" s="163">
        <v>15173</v>
      </c>
      <c r="E169" s="163">
        <v>6953</v>
      </c>
      <c r="F169" s="163">
        <v>3343</v>
      </c>
      <c r="G169" s="163">
        <v>1704</v>
      </c>
      <c r="H169" s="163">
        <v>11830</v>
      </c>
      <c r="I169" s="163">
        <v>5249</v>
      </c>
      <c r="J169" s="14"/>
      <c r="K169" s="84"/>
      <c r="L169" s="84"/>
    </row>
    <row r="170" spans="1:12" s="19" customFormat="1" ht="12.75" customHeight="1" x14ac:dyDescent="0.3">
      <c r="A170" s="165"/>
      <c r="D170" s="24"/>
      <c r="E170" s="24"/>
      <c r="F170" s="163"/>
      <c r="G170" s="163"/>
      <c r="H170" s="163"/>
      <c r="I170" s="163"/>
      <c r="J170" s="14"/>
      <c r="K170" s="84"/>
      <c r="L170" s="84"/>
    </row>
    <row r="171" spans="1:12" s="19" customFormat="1" ht="12" x14ac:dyDescent="0.3">
      <c r="D171" s="24"/>
      <c r="E171" s="24"/>
      <c r="F171" s="163"/>
      <c r="G171" s="163"/>
      <c r="H171" s="163"/>
      <c r="I171" s="161"/>
      <c r="J171" s="14"/>
      <c r="K171" s="84"/>
      <c r="L171" s="84"/>
    </row>
    <row r="172" spans="1:12" s="19" customFormat="1" ht="14.25" customHeight="1" x14ac:dyDescent="0.3">
      <c r="A172" s="187" t="s">
        <v>1070</v>
      </c>
      <c r="C172" s="304"/>
      <c r="D172" s="842" t="s">
        <v>994</v>
      </c>
      <c r="E172" s="894"/>
      <c r="F172" s="842" t="s">
        <v>78</v>
      </c>
      <c r="G172" s="842"/>
      <c r="H172" s="842" t="s">
        <v>899</v>
      </c>
      <c r="I172" s="842"/>
      <c r="J172" s="14"/>
      <c r="K172" s="846" t="s">
        <v>997</v>
      </c>
      <c r="L172" s="846"/>
    </row>
    <row r="173" spans="1:12" s="19" customFormat="1" ht="24" customHeight="1" thickBot="1" x14ac:dyDescent="0.35">
      <c r="A173" s="430"/>
      <c r="B173" s="394"/>
      <c r="C173" s="377"/>
      <c r="D173" s="443" t="s">
        <v>1061</v>
      </c>
      <c r="E173" s="443" t="s">
        <v>1062</v>
      </c>
      <c r="F173" s="443" t="s">
        <v>1061</v>
      </c>
      <c r="G173" s="443" t="s">
        <v>1062</v>
      </c>
      <c r="H173" s="443" t="s">
        <v>1061</v>
      </c>
      <c r="I173" s="443" t="s">
        <v>1062</v>
      </c>
      <c r="J173" s="14"/>
      <c r="K173" s="443" t="s">
        <v>1061</v>
      </c>
      <c r="L173" s="443" t="s">
        <v>1062</v>
      </c>
    </row>
    <row r="174" spans="1:12" s="19" customFormat="1" ht="12.75" customHeight="1" x14ac:dyDescent="0.3">
      <c r="A174" s="19" t="s">
        <v>1063</v>
      </c>
      <c r="C174" s="304"/>
      <c r="D174" s="24">
        <v>136067</v>
      </c>
      <c r="E174" s="24">
        <v>83539</v>
      </c>
      <c r="F174" s="161">
        <v>79907</v>
      </c>
      <c r="G174" s="161">
        <v>48282</v>
      </c>
      <c r="H174" s="161">
        <v>56160</v>
      </c>
      <c r="I174" s="161">
        <v>35257</v>
      </c>
      <c r="J174" s="14"/>
      <c r="K174" s="29">
        <v>0.92200000000000004</v>
      </c>
      <c r="L174" s="29">
        <v>0.96399999999999997</v>
      </c>
    </row>
    <row r="175" spans="1:12" s="19" customFormat="1" ht="14" thickBot="1" x14ac:dyDescent="0.35">
      <c r="A175" s="394" t="s">
        <v>1071</v>
      </c>
      <c r="B175" s="394"/>
      <c r="C175" s="377"/>
      <c r="D175" s="444">
        <v>11571</v>
      </c>
      <c r="E175" s="444">
        <v>3083</v>
      </c>
      <c r="F175" s="435">
        <v>5139</v>
      </c>
      <c r="G175" s="435">
        <v>1487</v>
      </c>
      <c r="H175" s="435">
        <v>6432</v>
      </c>
      <c r="I175" s="435">
        <v>1596</v>
      </c>
      <c r="J175" s="14"/>
      <c r="K175" s="387">
        <v>7.8E-2</v>
      </c>
      <c r="L175" s="387">
        <v>3.5999999999999997E-2</v>
      </c>
    </row>
    <row r="176" spans="1:12" s="19" customFormat="1" ht="12.75" customHeight="1" x14ac:dyDescent="0.3">
      <c r="A176" s="187" t="s">
        <v>1002</v>
      </c>
      <c r="C176" s="304"/>
      <c r="D176" s="162">
        <v>147638</v>
      </c>
      <c r="E176" s="162">
        <v>86622</v>
      </c>
      <c r="F176" s="162">
        <v>85046</v>
      </c>
      <c r="G176" s="162">
        <v>49769</v>
      </c>
      <c r="H176" s="162">
        <v>62592</v>
      </c>
      <c r="I176" s="162">
        <v>36853</v>
      </c>
      <c r="J176" s="14"/>
      <c r="K176" s="84"/>
      <c r="L176" s="84"/>
    </row>
    <row r="177" spans="1:12" s="19" customFormat="1" ht="14" x14ac:dyDescent="0.3">
      <c r="A177" s="165" t="s">
        <v>1069</v>
      </c>
      <c r="C177" s="304"/>
      <c r="D177" s="163">
        <v>18830</v>
      </c>
      <c r="E177" s="163">
        <v>7144</v>
      </c>
      <c r="F177" s="163">
        <v>1926</v>
      </c>
      <c r="G177" s="163">
        <v>1078</v>
      </c>
      <c r="H177" s="163">
        <v>16904</v>
      </c>
      <c r="I177" s="163">
        <v>6066</v>
      </c>
      <c r="J177" s="14"/>
      <c r="K177" s="84"/>
      <c r="L177" s="84"/>
    </row>
    <row r="178" spans="1:12" s="19" customFormat="1" ht="12" customHeight="1" x14ac:dyDescent="0.3">
      <c r="A178" s="165"/>
      <c r="D178" s="24"/>
      <c r="E178" s="24"/>
      <c r="F178" s="163"/>
      <c r="G178" s="163"/>
      <c r="H178" s="163"/>
      <c r="I178" s="163"/>
      <c r="J178" s="14"/>
      <c r="K178" s="84"/>
      <c r="L178" s="84"/>
    </row>
    <row r="179" spans="1:12" s="19" customFormat="1" ht="12" x14ac:dyDescent="0.3">
      <c r="D179" s="24"/>
      <c r="E179" s="24"/>
      <c r="F179" s="163"/>
      <c r="G179" s="163"/>
      <c r="H179" s="163"/>
      <c r="I179" s="161"/>
      <c r="J179" s="14"/>
      <c r="K179" s="84"/>
      <c r="L179" s="84"/>
    </row>
    <row r="180" spans="1:12" s="19" customFormat="1" ht="13.5" x14ac:dyDescent="0.3">
      <c r="A180" s="187" t="s">
        <v>87</v>
      </c>
      <c r="C180" s="304"/>
      <c r="D180" s="842" t="s">
        <v>994</v>
      </c>
      <c r="E180" s="894"/>
      <c r="F180" s="842" t="s">
        <v>78</v>
      </c>
      <c r="G180" s="842"/>
      <c r="H180" s="842" t="s">
        <v>899</v>
      </c>
      <c r="I180" s="842"/>
      <c r="J180" s="14"/>
      <c r="K180" s="846" t="s">
        <v>997</v>
      </c>
      <c r="L180" s="846"/>
    </row>
    <row r="181" spans="1:12" s="19" customFormat="1" ht="23.5" thickBot="1" x14ac:dyDescent="0.35">
      <c r="A181" s="430"/>
      <c r="B181" s="394"/>
      <c r="C181" s="377"/>
      <c r="D181" s="443" t="s">
        <v>1061</v>
      </c>
      <c r="E181" s="443" t="s">
        <v>1062</v>
      </c>
      <c r="F181" s="443" t="s">
        <v>1061</v>
      </c>
      <c r="G181" s="443" t="s">
        <v>1062</v>
      </c>
      <c r="H181" s="443" t="s">
        <v>1061</v>
      </c>
      <c r="I181" s="443" t="s">
        <v>1062</v>
      </c>
      <c r="J181" s="14"/>
      <c r="K181" s="443" t="s">
        <v>1061</v>
      </c>
      <c r="L181" s="443" t="s">
        <v>1062</v>
      </c>
    </row>
    <row r="182" spans="1:12" s="19" customFormat="1" ht="11.5" x14ac:dyDescent="0.3">
      <c r="A182" s="19" t="s">
        <v>1063</v>
      </c>
      <c r="C182" s="304"/>
      <c r="D182" s="24">
        <v>139132</v>
      </c>
      <c r="E182" s="24">
        <v>79489</v>
      </c>
      <c r="F182" s="161">
        <v>83050</v>
      </c>
      <c r="G182" s="161">
        <v>49554</v>
      </c>
      <c r="H182" s="161">
        <v>56082</v>
      </c>
      <c r="I182" s="161">
        <v>29935</v>
      </c>
      <c r="J182" s="14"/>
      <c r="K182" s="29">
        <v>0.93200000000000005</v>
      </c>
      <c r="L182" s="29">
        <v>0.95899999999999996</v>
      </c>
    </row>
    <row r="183" spans="1:12" s="19" customFormat="1" ht="13.5" x14ac:dyDescent="0.3">
      <c r="A183" s="19" t="s">
        <v>1068</v>
      </c>
      <c r="C183" s="304"/>
      <c r="D183" s="24">
        <v>3295</v>
      </c>
      <c r="E183" s="24">
        <v>669</v>
      </c>
      <c r="F183" s="161">
        <v>1730</v>
      </c>
      <c r="G183" s="161">
        <v>288</v>
      </c>
      <c r="H183" s="161">
        <v>1565</v>
      </c>
      <c r="I183" s="161">
        <v>381</v>
      </c>
      <c r="J183" s="14"/>
      <c r="K183" s="29">
        <v>2.1999999999999999E-2</v>
      </c>
      <c r="L183" s="29">
        <v>8.0000000000000002E-3</v>
      </c>
    </row>
    <row r="184" spans="1:12" s="19" customFormat="1" ht="13.5" x14ac:dyDescent="0.3">
      <c r="A184" s="19" t="s">
        <v>1065</v>
      </c>
      <c r="C184" s="304"/>
      <c r="D184" s="24">
        <v>1515</v>
      </c>
      <c r="E184" s="24">
        <v>623</v>
      </c>
      <c r="F184" s="161">
        <v>794</v>
      </c>
      <c r="G184" s="161">
        <v>332</v>
      </c>
      <c r="H184" s="161">
        <v>721</v>
      </c>
      <c r="I184" s="161">
        <v>291</v>
      </c>
      <c r="J184" s="14"/>
      <c r="K184" s="29">
        <v>0.01</v>
      </c>
      <c r="L184" s="29">
        <v>8.0000000000000002E-3</v>
      </c>
    </row>
    <row r="185" spans="1:12" s="19" customFormat="1" ht="12" thickBot="1" x14ac:dyDescent="0.35">
      <c r="A185" s="394" t="s">
        <v>1066</v>
      </c>
      <c r="B185" s="394"/>
      <c r="C185" s="377"/>
      <c r="D185" s="444">
        <v>5325</v>
      </c>
      <c r="E185" s="444">
        <v>2070</v>
      </c>
      <c r="F185" s="435">
        <v>2240</v>
      </c>
      <c r="G185" s="435">
        <v>936</v>
      </c>
      <c r="H185" s="435">
        <v>3085</v>
      </c>
      <c r="I185" s="435">
        <v>1134</v>
      </c>
      <c r="J185" s="14"/>
      <c r="K185" s="387">
        <v>3.5999999999999997E-2</v>
      </c>
      <c r="L185" s="387">
        <v>2.5000000000000001E-2</v>
      </c>
    </row>
    <row r="186" spans="1:12" s="19" customFormat="1" ht="11.5" x14ac:dyDescent="0.3">
      <c r="A186" s="187" t="s">
        <v>1002</v>
      </c>
      <c r="C186" s="304"/>
      <c r="D186" s="162">
        <v>149267</v>
      </c>
      <c r="E186" s="162">
        <v>82851</v>
      </c>
      <c r="F186" s="162">
        <v>87814</v>
      </c>
      <c r="G186" s="162">
        <v>51110</v>
      </c>
      <c r="H186" s="162">
        <v>61453</v>
      </c>
      <c r="I186" s="162">
        <v>31741</v>
      </c>
      <c r="J186" s="14"/>
      <c r="K186" s="84"/>
      <c r="L186" s="84"/>
    </row>
    <row r="187" spans="1:12" s="19" customFormat="1" ht="14" x14ac:dyDescent="0.3">
      <c r="A187" s="165" t="s">
        <v>1069</v>
      </c>
      <c r="C187" s="304"/>
      <c r="D187" s="163">
        <v>22804</v>
      </c>
      <c r="E187" s="163">
        <v>9868</v>
      </c>
      <c r="F187" s="163">
        <v>2805</v>
      </c>
      <c r="G187" s="163">
        <v>1357</v>
      </c>
      <c r="H187" s="163">
        <v>19999</v>
      </c>
      <c r="I187" s="163">
        <v>8511</v>
      </c>
      <c r="J187" s="14"/>
      <c r="K187" s="84"/>
      <c r="L187" s="84"/>
    </row>
    <row r="188" spans="1:12" s="19" customFormat="1" ht="12" x14ac:dyDescent="0.3">
      <c r="A188" s="165"/>
      <c r="D188" s="24"/>
      <c r="E188" s="24"/>
      <c r="F188" s="163"/>
      <c r="G188" s="163"/>
      <c r="H188" s="163"/>
      <c r="I188" s="161"/>
      <c r="J188" s="14"/>
      <c r="K188" s="84"/>
      <c r="L188" s="84"/>
    </row>
    <row r="189" spans="1:12" s="19" customFormat="1" ht="14.25" customHeight="1" x14ac:dyDescent="0.3">
      <c r="D189" s="24"/>
      <c r="E189" s="24"/>
      <c r="F189" s="163"/>
      <c r="G189" s="163"/>
      <c r="H189" s="163"/>
      <c r="I189" s="161"/>
      <c r="J189" s="14"/>
      <c r="K189" s="84"/>
      <c r="L189" s="84"/>
    </row>
    <row r="190" spans="1:12" s="19" customFormat="1" ht="13.5" x14ac:dyDescent="0.3">
      <c r="A190" s="187" t="s">
        <v>86</v>
      </c>
      <c r="C190" s="304"/>
      <c r="D190" s="842" t="s">
        <v>994</v>
      </c>
      <c r="E190" s="894"/>
      <c r="F190" s="842" t="s">
        <v>78</v>
      </c>
      <c r="G190" s="842"/>
      <c r="H190" s="842" t="s">
        <v>899</v>
      </c>
      <c r="I190" s="842"/>
      <c r="J190" s="14"/>
      <c r="K190" s="846" t="s">
        <v>997</v>
      </c>
      <c r="L190" s="846"/>
    </row>
    <row r="191" spans="1:12" s="19" customFormat="1" ht="23.5" thickBot="1" x14ac:dyDescent="0.35">
      <c r="A191" s="430"/>
      <c r="B191" s="394"/>
      <c r="C191" s="377"/>
      <c r="D191" s="443" t="s">
        <v>1061</v>
      </c>
      <c r="E191" s="443" t="s">
        <v>1062</v>
      </c>
      <c r="F191" s="443" t="s">
        <v>1061</v>
      </c>
      <c r="G191" s="443" t="s">
        <v>1062</v>
      </c>
      <c r="H191" s="443" t="s">
        <v>1061</v>
      </c>
      <c r="I191" s="443" t="s">
        <v>1062</v>
      </c>
      <c r="J191" s="14"/>
      <c r="K191" s="443" t="s">
        <v>1061</v>
      </c>
      <c r="L191" s="443" t="s">
        <v>1062</v>
      </c>
    </row>
    <row r="192" spans="1:12" s="19" customFormat="1" ht="11.5" x14ac:dyDescent="0.3">
      <c r="A192" s="19" t="s">
        <v>1063</v>
      </c>
      <c r="C192" s="304"/>
      <c r="D192" s="24">
        <v>128631</v>
      </c>
      <c r="E192" s="24">
        <v>76846</v>
      </c>
      <c r="F192" s="161">
        <v>74283</v>
      </c>
      <c r="G192" s="161">
        <v>44204</v>
      </c>
      <c r="H192" s="161">
        <v>54348</v>
      </c>
      <c r="I192" s="161">
        <v>32642</v>
      </c>
      <c r="J192" s="14"/>
      <c r="K192" s="29">
        <v>0.93300000000000005</v>
      </c>
      <c r="L192" s="29">
        <v>0.96199999999999997</v>
      </c>
    </row>
    <row r="193" spans="1:12" s="19" customFormat="1" ht="13.5" x14ac:dyDescent="0.3">
      <c r="A193" s="19" t="s">
        <v>1072</v>
      </c>
      <c r="C193" s="304"/>
      <c r="D193" s="24">
        <v>2362</v>
      </c>
      <c r="E193" s="24">
        <v>438</v>
      </c>
      <c r="F193" s="161">
        <v>1264</v>
      </c>
      <c r="G193" s="161">
        <v>164</v>
      </c>
      <c r="H193" s="161">
        <v>1098</v>
      </c>
      <c r="I193" s="161">
        <v>274</v>
      </c>
      <c r="J193" s="14"/>
      <c r="K193" s="29">
        <v>1.7000000000000001E-2</v>
      </c>
      <c r="L193" s="29">
        <v>5.0000000000000001E-3</v>
      </c>
    </row>
    <row r="194" spans="1:12" s="19" customFormat="1" ht="13.5" x14ac:dyDescent="0.3">
      <c r="A194" s="19" t="s">
        <v>1065</v>
      </c>
      <c r="C194" s="304"/>
      <c r="D194" s="24">
        <v>1557</v>
      </c>
      <c r="E194" s="24">
        <v>572</v>
      </c>
      <c r="F194" s="161">
        <v>796</v>
      </c>
      <c r="G194" s="161">
        <v>321</v>
      </c>
      <c r="H194" s="161">
        <v>761</v>
      </c>
      <c r="I194" s="161">
        <v>251</v>
      </c>
      <c r="J194" s="14"/>
      <c r="K194" s="29">
        <v>1.0999999999999999E-2</v>
      </c>
      <c r="L194" s="29">
        <v>7.0000000000000001E-3</v>
      </c>
    </row>
    <row r="195" spans="1:12" s="19" customFormat="1" ht="12" thickBot="1" x14ac:dyDescent="0.35">
      <c r="A195" s="394" t="s">
        <v>1066</v>
      </c>
      <c r="B195" s="394"/>
      <c r="C195" s="377"/>
      <c r="D195" s="444">
        <v>5375</v>
      </c>
      <c r="E195" s="444">
        <v>2065</v>
      </c>
      <c r="F195" s="435">
        <v>2020</v>
      </c>
      <c r="G195" s="435">
        <v>832</v>
      </c>
      <c r="H195" s="435">
        <v>3355</v>
      </c>
      <c r="I195" s="435">
        <v>1233</v>
      </c>
      <c r="J195" s="14"/>
      <c r="K195" s="387">
        <v>3.9E-2</v>
      </c>
      <c r="L195" s="387">
        <v>2.5999999999999999E-2</v>
      </c>
    </row>
    <row r="196" spans="1:12" s="19" customFormat="1" ht="11.5" x14ac:dyDescent="0.3">
      <c r="A196" s="187" t="s">
        <v>1002</v>
      </c>
      <c r="C196" s="304"/>
      <c r="D196" s="162">
        <v>137925</v>
      </c>
      <c r="E196" s="162">
        <v>79921</v>
      </c>
      <c r="F196" s="162">
        <v>78363</v>
      </c>
      <c r="G196" s="162">
        <v>45521</v>
      </c>
      <c r="H196" s="162">
        <v>59562</v>
      </c>
      <c r="I196" s="162">
        <v>34400</v>
      </c>
      <c r="J196" s="14"/>
      <c r="K196" s="84"/>
      <c r="L196" s="84"/>
    </row>
    <row r="197" spans="1:12" s="19" customFormat="1" ht="14.25" customHeight="1" x14ac:dyDescent="0.3">
      <c r="A197" s="165" t="s">
        <v>1069</v>
      </c>
      <c r="C197" s="304"/>
      <c r="D197" s="163">
        <v>25710</v>
      </c>
      <c r="E197" s="163">
        <v>8442</v>
      </c>
      <c r="F197" s="163">
        <v>2170</v>
      </c>
      <c r="G197" s="163">
        <v>1236</v>
      </c>
      <c r="H197" s="163">
        <v>23540</v>
      </c>
      <c r="I197" s="163">
        <v>7206</v>
      </c>
      <c r="J197" s="14"/>
      <c r="K197" s="84"/>
      <c r="L197" s="84"/>
    </row>
    <row r="198" spans="1:12" s="19" customFormat="1" ht="13.5" customHeight="1" x14ac:dyDescent="0.3">
      <c r="A198" s="165"/>
      <c r="D198" s="24"/>
      <c r="E198" s="24"/>
      <c r="F198" s="163"/>
      <c r="G198" s="163"/>
      <c r="H198" s="163"/>
      <c r="I198" s="161"/>
      <c r="J198" s="14"/>
      <c r="K198" s="84"/>
      <c r="L198" s="84"/>
    </row>
    <row r="199" spans="1:12" s="19" customFormat="1" ht="13.5" customHeight="1" x14ac:dyDescent="0.3">
      <c r="D199" s="24"/>
      <c r="E199" s="24"/>
      <c r="F199" s="163"/>
      <c r="G199" s="163"/>
      <c r="H199" s="163"/>
      <c r="I199" s="161"/>
      <c r="J199" s="14"/>
      <c r="K199" s="84"/>
      <c r="L199" s="84"/>
    </row>
    <row r="200" spans="1:12" s="19" customFormat="1" ht="13.5" customHeight="1" x14ac:dyDescent="0.3">
      <c r="A200" s="19" t="s">
        <v>105</v>
      </c>
    </row>
    <row r="201" spans="1:12" s="19" customFormat="1" ht="11.5" x14ac:dyDescent="0.3">
      <c r="A201" s="19" t="s">
        <v>1073</v>
      </c>
    </row>
    <row r="202" spans="1:12" s="19" customFormat="1" ht="25.5" customHeight="1" x14ac:dyDescent="0.3">
      <c r="A202" s="849" t="s">
        <v>1074</v>
      </c>
      <c r="B202" s="849"/>
      <c r="C202" s="849"/>
      <c r="D202" s="849"/>
      <c r="E202" s="849"/>
      <c r="F202" s="849"/>
      <c r="G202" s="849"/>
      <c r="H202" s="849"/>
      <c r="I202" s="849"/>
      <c r="J202" s="849"/>
      <c r="K202" s="849"/>
      <c r="L202" s="849"/>
    </row>
    <row r="203" spans="1:12" s="19" customFormat="1" ht="11.5" x14ac:dyDescent="0.3">
      <c r="A203" s="19" t="s">
        <v>1047</v>
      </c>
    </row>
    <row r="204" spans="1:12" s="19" customFormat="1" ht="11.5" x14ac:dyDescent="0.3">
      <c r="A204" s="849" t="s">
        <v>1075</v>
      </c>
      <c r="B204" s="849"/>
      <c r="C204" s="849"/>
      <c r="D204" s="849"/>
      <c r="E204" s="849"/>
      <c r="F204" s="849"/>
      <c r="G204" s="849"/>
      <c r="H204" s="849"/>
      <c r="I204" s="849"/>
      <c r="J204" s="849"/>
      <c r="K204" s="849"/>
      <c r="L204" s="849"/>
    </row>
    <row r="205" spans="1:12" s="19" customFormat="1" ht="24.75" customHeight="1" x14ac:dyDescent="0.3">
      <c r="A205" s="849" t="s">
        <v>1076</v>
      </c>
      <c r="B205" s="849"/>
      <c r="C205" s="849"/>
      <c r="D205" s="849"/>
      <c r="E205" s="849"/>
      <c r="F205" s="849"/>
      <c r="G205" s="849"/>
      <c r="H205" s="849"/>
      <c r="I205" s="849"/>
      <c r="J205" s="849"/>
      <c r="K205" s="849"/>
      <c r="L205" s="849"/>
    </row>
    <row r="206" spans="1:12" s="19" customFormat="1" ht="11.5" x14ac:dyDescent="0.3">
      <c r="A206" s="19" t="s">
        <v>1077</v>
      </c>
      <c r="B206" s="353"/>
      <c r="C206" s="353"/>
      <c r="D206" s="353"/>
      <c r="E206" s="353"/>
      <c r="F206" s="353"/>
      <c r="G206" s="353"/>
      <c r="H206" s="353"/>
      <c r="I206" s="353"/>
    </row>
    <row r="207" spans="1:12" s="19" customFormat="1" ht="22.5" customHeight="1" x14ac:dyDescent="0.3">
      <c r="A207" s="884" t="s">
        <v>1050</v>
      </c>
      <c r="B207" s="884"/>
      <c r="C207" s="884"/>
      <c r="D207" s="884"/>
      <c r="E207" s="884"/>
      <c r="F207" s="884"/>
      <c r="G207" s="884"/>
      <c r="H207" s="884"/>
      <c r="I207" s="884"/>
      <c r="J207" s="884"/>
      <c r="K207" s="884"/>
      <c r="L207" s="884"/>
    </row>
    <row r="208" spans="1:12" s="19" customFormat="1" ht="11.5" x14ac:dyDescent="0.3">
      <c r="A208" s="185"/>
      <c r="B208" s="353"/>
      <c r="C208" s="353"/>
      <c r="D208" s="353"/>
      <c r="E208" s="353"/>
      <c r="F208" s="353"/>
      <c r="G208" s="353"/>
      <c r="H208" s="353"/>
      <c r="I208" s="353"/>
    </row>
    <row r="209" spans="1:29" s="19" customFormat="1" ht="11.5" x14ac:dyDescent="0.3"/>
    <row r="210" spans="1:29" ht="14" x14ac:dyDescent="0.3">
      <c r="A210" s="19" t="s">
        <v>111</v>
      </c>
      <c r="B210" s="7"/>
      <c r="C210" s="41"/>
      <c r="D210" s="41"/>
      <c r="E210" s="41"/>
      <c r="F210" s="41"/>
      <c r="G210" s="41"/>
      <c r="H210" s="41"/>
      <c r="I210" s="41"/>
      <c r="J210" s="7"/>
      <c r="K210" s="19"/>
      <c r="L210" s="19"/>
      <c r="M210" s="19"/>
      <c r="N210" s="19"/>
      <c r="O210" s="19"/>
      <c r="P210" s="19"/>
      <c r="Q210" s="19"/>
      <c r="R210" s="19"/>
      <c r="S210" s="19"/>
      <c r="T210" s="40"/>
      <c r="U210" s="40"/>
      <c r="V210" s="40"/>
      <c r="W210" s="40"/>
      <c r="X210" s="40"/>
      <c r="Y210" s="40"/>
      <c r="Z210" s="19"/>
      <c r="AA210" s="41"/>
      <c r="AB210" s="41"/>
      <c r="AC210" s="41"/>
    </row>
    <row r="211" spans="1:29" s="41" customFormat="1" ht="13.5" customHeight="1" x14ac:dyDescent="0.3">
      <c r="A211" s="19" t="s">
        <v>2</v>
      </c>
      <c r="B211" s="7"/>
      <c r="J211" s="7"/>
      <c r="K211" s="19"/>
      <c r="L211" s="19"/>
      <c r="M211" s="19"/>
      <c r="N211" s="19"/>
      <c r="O211" s="19"/>
      <c r="P211" s="19"/>
      <c r="Q211" s="19"/>
      <c r="R211" s="19"/>
      <c r="S211" s="19"/>
      <c r="T211" s="40"/>
      <c r="U211" s="40"/>
      <c r="V211" s="40"/>
      <c r="W211" s="40"/>
      <c r="X211" s="40"/>
      <c r="Y211" s="40"/>
      <c r="Z211" s="19"/>
    </row>
    <row r="212" spans="1:29" s="41" customFormat="1" ht="14" x14ac:dyDescent="0.3">
      <c r="A212" s="19"/>
      <c r="B212" s="7"/>
      <c r="J212" s="7"/>
      <c r="K212" s="19"/>
      <c r="L212" s="19"/>
      <c r="M212" s="19"/>
      <c r="N212" s="19"/>
      <c r="O212" s="19"/>
      <c r="P212" s="19"/>
      <c r="Q212" s="19"/>
      <c r="R212" s="19"/>
      <c r="S212" s="19"/>
      <c r="T212" s="40"/>
      <c r="U212" s="40"/>
      <c r="V212" s="40"/>
      <c r="W212" s="40"/>
      <c r="X212" s="40"/>
      <c r="Y212" s="40"/>
      <c r="Z212" s="19"/>
    </row>
    <row r="213" spans="1:29" s="41" customFormat="1" ht="14" x14ac:dyDescent="0.3">
      <c r="A213" s="51" t="s">
        <v>112</v>
      </c>
      <c r="B213" s="7"/>
      <c r="J213" s="7"/>
      <c r="K213" s="19"/>
      <c r="L213" s="19"/>
      <c r="M213" s="19"/>
      <c r="N213" s="19"/>
      <c r="O213" s="19"/>
      <c r="P213" s="19"/>
      <c r="Q213" s="19"/>
      <c r="R213" s="19"/>
      <c r="S213" s="19"/>
      <c r="T213" s="40"/>
      <c r="U213" s="40"/>
      <c r="V213" s="40"/>
      <c r="W213" s="40"/>
      <c r="X213" s="40"/>
      <c r="Y213" s="40"/>
      <c r="Z213" s="19"/>
    </row>
    <row r="214" spans="1:29" s="41" customFormat="1" ht="14" x14ac:dyDescent="0.3">
      <c r="A214" s="51" t="s">
        <v>113</v>
      </c>
      <c r="B214" s="7"/>
      <c r="J214" s="7"/>
      <c r="K214" s="19"/>
      <c r="L214" s="19"/>
      <c r="M214" s="19"/>
      <c r="N214" s="19"/>
      <c r="O214" s="19"/>
      <c r="P214" s="19"/>
      <c r="Q214" s="19"/>
      <c r="R214" s="19"/>
      <c r="S214" s="19"/>
      <c r="T214" s="40"/>
      <c r="U214" s="40"/>
      <c r="V214" s="40"/>
      <c r="W214" s="40"/>
      <c r="X214" s="40"/>
      <c r="Y214" s="40"/>
      <c r="Z214" s="19"/>
    </row>
    <row r="215" spans="1:29" s="41" customFormat="1" ht="14" x14ac:dyDescent="0.3">
      <c r="A215" s="371" t="s">
        <v>114</v>
      </c>
      <c r="B215" s="7"/>
      <c r="F215" s="7"/>
      <c r="J215" s="7"/>
      <c r="K215" s="19"/>
      <c r="L215" s="19"/>
      <c r="M215" s="19"/>
      <c r="N215" s="19"/>
      <c r="O215" s="19"/>
      <c r="P215" s="19"/>
      <c r="Q215" s="19"/>
      <c r="R215" s="19"/>
      <c r="S215" s="19"/>
      <c r="T215" s="40"/>
      <c r="U215" s="40"/>
      <c r="V215" s="40"/>
      <c r="W215" s="40"/>
      <c r="X215" s="40"/>
      <c r="Y215" s="40"/>
      <c r="Z215" s="19"/>
      <c r="AA215" s="12"/>
      <c r="AB215" s="12"/>
      <c r="AC215" s="12"/>
    </row>
    <row r="216" spans="1:29" s="41" customFormat="1" ht="14" x14ac:dyDescent="0.3">
      <c r="A216" s="372" t="s">
        <v>115</v>
      </c>
      <c r="B216" s="7"/>
      <c r="C216" s="12"/>
      <c r="D216" s="12"/>
      <c r="E216" s="12"/>
      <c r="F216" s="12"/>
      <c r="G216" s="12"/>
      <c r="H216" s="12"/>
      <c r="I216" s="12"/>
      <c r="J216" s="7"/>
      <c r="K216" s="12"/>
      <c r="L216" s="12"/>
      <c r="M216" s="12"/>
      <c r="N216" s="12"/>
      <c r="O216" s="12"/>
      <c r="P216" s="12"/>
      <c r="Q216" s="12"/>
      <c r="R216" s="12"/>
      <c r="S216" s="12"/>
      <c r="T216" s="13"/>
      <c r="U216" s="13"/>
      <c r="V216" s="13"/>
      <c r="W216" s="13"/>
      <c r="X216" s="13"/>
      <c r="Y216" s="13"/>
      <c r="Z216" s="12"/>
      <c r="AA216" s="12"/>
      <c r="AB216" s="12"/>
      <c r="AC216" s="12"/>
    </row>
    <row r="217" spans="1:29" s="19" customFormat="1" ht="11.5" x14ac:dyDescent="0.3">
      <c r="B217" s="24"/>
      <c r="C217" s="24"/>
      <c r="D217" s="24"/>
      <c r="E217" s="24"/>
    </row>
    <row r="218" spans="1:29" s="19" customFormat="1" ht="11.5" x14ac:dyDescent="0.3">
      <c r="B218" s="24"/>
      <c r="C218" s="24"/>
      <c r="D218" s="24"/>
      <c r="E218" s="24"/>
    </row>
    <row r="219" spans="1:29" s="19" customFormat="1" ht="11.5" x14ac:dyDescent="0.3">
      <c r="B219" s="24"/>
      <c r="C219" s="24"/>
      <c r="D219" s="24"/>
      <c r="E219" s="24"/>
    </row>
    <row r="220" spans="1:29" s="19" customFormat="1" x14ac:dyDescent="0.3">
      <c r="B220" s="24"/>
      <c r="C220" s="24"/>
      <c r="D220" s="24"/>
      <c r="E220" s="24"/>
      <c r="F220" s="12"/>
      <c r="G220" s="12"/>
    </row>
    <row r="221" spans="1:29" s="19" customFormat="1" x14ac:dyDescent="0.3">
      <c r="B221" s="24"/>
      <c r="C221" s="24"/>
      <c r="D221" s="24"/>
      <c r="E221" s="24"/>
      <c r="F221" s="12"/>
      <c r="G221" s="12"/>
    </row>
    <row r="222" spans="1:29" s="19" customFormat="1" x14ac:dyDescent="0.3">
      <c r="B222" s="24"/>
      <c r="C222" s="24"/>
      <c r="D222" s="24"/>
      <c r="E222" s="24"/>
      <c r="F222" s="12"/>
      <c r="G222" s="12"/>
    </row>
    <row r="223" spans="1:29" s="19" customFormat="1" x14ac:dyDescent="0.3">
      <c r="B223" s="24"/>
      <c r="C223" s="24"/>
      <c r="D223" s="24"/>
      <c r="E223" s="24"/>
      <c r="F223" s="12"/>
      <c r="G223" s="12"/>
    </row>
    <row r="224" spans="1:29" s="19" customFormat="1" x14ac:dyDescent="0.3">
      <c r="B224" s="24"/>
      <c r="C224" s="24"/>
      <c r="D224" s="24"/>
      <c r="E224" s="24"/>
      <c r="F224" s="12"/>
      <c r="G224" s="12"/>
    </row>
    <row r="225" spans="2:15" s="19" customFormat="1" x14ac:dyDescent="0.3">
      <c r="B225" s="24"/>
      <c r="C225" s="24"/>
      <c r="D225" s="24"/>
      <c r="E225" s="24"/>
      <c r="F225" s="12"/>
      <c r="G225" s="12"/>
    </row>
    <row r="226" spans="2:15" s="19" customFormat="1" x14ac:dyDescent="0.3">
      <c r="B226" s="24"/>
      <c r="C226" s="24"/>
      <c r="D226" s="24"/>
      <c r="E226" s="24"/>
      <c r="F226" s="12"/>
      <c r="G226" s="12"/>
    </row>
    <row r="227" spans="2:15" s="19" customFormat="1" x14ac:dyDescent="0.3">
      <c r="B227" s="24"/>
      <c r="C227" s="24"/>
      <c r="D227" s="24"/>
      <c r="E227" s="24"/>
      <c r="F227" s="12"/>
      <c r="G227" s="12"/>
    </row>
    <row r="228" spans="2:15" s="19" customFormat="1" x14ac:dyDescent="0.3">
      <c r="F228" s="12"/>
      <c r="G228" s="12"/>
    </row>
    <row r="229" spans="2:15" s="19" customFormat="1" x14ac:dyDescent="0.3">
      <c r="F229" s="12"/>
      <c r="G229" s="12"/>
    </row>
    <row r="230" spans="2:15" s="19" customFormat="1" x14ac:dyDescent="0.3">
      <c r="F230" s="12"/>
      <c r="G230" s="12"/>
    </row>
    <row r="231" spans="2:15" s="19" customFormat="1" x14ac:dyDescent="0.3">
      <c r="F231" s="12"/>
      <c r="G231" s="12"/>
    </row>
    <row r="232" spans="2:15" s="19" customFormat="1" x14ac:dyDescent="0.3">
      <c r="F232" s="12"/>
      <c r="G232" s="12"/>
    </row>
    <row r="233" spans="2:15" s="19" customFormat="1" x14ac:dyDescent="0.3">
      <c r="F233" s="12"/>
      <c r="G233" s="12"/>
    </row>
    <row r="234" spans="2:15" s="19" customFormat="1" x14ac:dyDescent="0.3">
      <c r="F234" s="12"/>
      <c r="G234" s="12"/>
    </row>
    <row r="235" spans="2:15" s="19" customFormat="1" x14ac:dyDescent="0.3">
      <c r="F235" s="12"/>
      <c r="G235" s="12"/>
    </row>
    <row r="236" spans="2:15" s="19" customFormat="1" x14ac:dyDescent="0.3">
      <c r="F236" s="12"/>
      <c r="G236" s="12"/>
    </row>
    <row r="237" spans="2:15" s="19" customFormat="1" x14ac:dyDescent="0.3">
      <c r="F237" s="12"/>
      <c r="G237" s="12"/>
    </row>
    <row r="238" spans="2:15" x14ac:dyDescent="0.3">
      <c r="O238" s="19"/>
    </row>
  </sheetData>
  <mergeCells count="91">
    <mergeCell ref="R5:R6"/>
    <mergeCell ref="G32:I32"/>
    <mergeCell ref="A23:A24"/>
    <mergeCell ref="B23:B24"/>
    <mergeCell ref="D23:F23"/>
    <mergeCell ref="G23:I23"/>
    <mergeCell ref="N5:P5"/>
    <mergeCell ref="D14:F14"/>
    <mergeCell ref="G14:I14"/>
    <mergeCell ref="A5:A6"/>
    <mergeCell ref="B5:B6"/>
    <mergeCell ref="D5:F5"/>
    <mergeCell ref="G5:I5"/>
    <mergeCell ref="K5:M5"/>
    <mergeCell ref="A205:L205"/>
    <mergeCell ref="A207:L207"/>
    <mergeCell ref="D190:E190"/>
    <mergeCell ref="F190:G190"/>
    <mergeCell ref="H190:I190"/>
    <mergeCell ref="K190:L190"/>
    <mergeCell ref="A202:L202"/>
    <mergeCell ref="A204:L204"/>
    <mergeCell ref="K180:L180"/>
    <mergeCell ref="D152:E152"/>
    <mergeCell ref="F152:G152"/>
    <mergeCell ref="H152:I152"/>
    <mergeCell ref="K152:L152"/>
    <mergeCell ref="D162:E162"/>
    <mergeCell ref="F162:G162"/>
    <mergeCell ref="H162:I162"/>
    <mergeCell ref="K162:L162"/>
    <mergeCell ref="D172:E172"/>
    <mergeCell ref="F172:G172"/>
    <mergeCell ref="H172:I172"/>
    <mergeCell ref="K172:L172"/>
    <mergeCell ref="D180:E180"/>
    <mergeCell ref="F180:G180"/>
    <mergeCell ref="H180:I180"/>
    <mergeCell ref="D132:E132"/>
    <mergeCell ref="F132:G132"/>
    <mergeCell ref="H132:I132"/>
    <mergeCell ref="K132:L132"/>
    <mergeCell ref="D142:E142"/>
    <mergeCell ref="F142:G142"/>
    <mergeCell ref="H142:I142"/>
    <mergeCell ref="K142:L142"/>
    <mergeCell ref="D112:E112"/>
    <mergeCell ref="F112:G112"/>
    <mergeCell ref="H112:I112"/>
    <mergeCell ref="K112:L112"/>
    <mergeCell ref="D122:E122"/>
    <mergeCell ref="F122:G122"/>
    <mergeCell ref="H122:I122"/>
    <mergeCell ref="K122:L122"/>
    <mergeCell ref="D92:E92"/>
    <mergeCell ref="F92:G92"/>
    <mergeCell ref="H92:I92"/>
    <mergeCell ref="K92:L92"/>
    <mergeCell ref="D102:E102"/>
    <mergeCell ref="F102:G102"/>
    <mergeCell ref="H102:I102"/>
    <mergeCell ref="K102:L102"/>
    <mergeCell ref="D82:E82"/>
    <mergeCell ref="F82:G82"/>
    <mergeCell ref="H82:I82"/>
    <mergeCell ref="K82:L82"/>
    <mergeCell ref="K61:M61"/>
    <mergeCell ref="D70:F70"/>
    <mergeCell ref="G70:I70"/>
    <mergeCell ref="D81:L81"/>
    <mergeCell ref="K42:M42"/>
    <mergeCell ref="N42:P42"/>
    <mergeCell ref="N23:P23"/>
    <mergeCell ref="K23:M23"/>
    <mergeCell ref="A61:A62"/>
    <mergeCell ref="B61:B62"/>
    <mergeCell ref="D61:F61"/>
    <mergeCell ref="G61:I61"/>
    <mergeCell ref="A42:A43"/>
    <mergeCell ref="B42:B43"/>
    <mergeCell ref="D42:F42"/>
    <mergeCell ref="G42:I42"/>
    <mergeCell ref="D51:F51"/>
    <mergeCell ref="G51:I51"/>
    <mergeCell ref="N61:P61"/>
    <mergeCell ref="D32:F32"/>
    <mergeCell ref="A3:I3"/>
    <mergeCell ref="K2:K3"/>
    <mergeCell ref="L2:M3"/>
    <mergeCell ref="N2:O3"/>
    <mergeCell ref="P2:Q3"/>
  </mergeCells>
  <conditionalFormatting sqref="C215:C216">
    <cfRule type="expression" dxfId="20" priority="2" stopIfTrue="1">
      <formula>AND(#REF!&lt;0.5)</formula>
    </cfRule>
  </conditionalFormatting>
  <conditionalFormatting sqref="M215:M216">
    <cfRule type="expression" dxfId="19" priority="1" stopIfTrue="1">
      <formula>AND(#REF!&lt;0.5)</formula>
    </cfRule>
  </conditionalFormatting>
  <hyperlinks>
    <hyperlink ref="A1" location="Contents!A1" display="Return to contents" xr:uid="{952AAB3A-AE99-4181-966F-A75AA18ED783}"/>
    <hyperlink ref="L2:M3" r:id="rId1" display="This met my needs, please produce next year" xr:uid="{4FFF9A93-A8B2-433C-B41F-DA7EDBD5E632}"/>
    <hyperlink ref="N2:O3" r:id="rId2" display="I need something slightly different (please specifiy)" xr:uid="{5A2DD18A-6C84-4A63-954C-20FAB2A681A4}"/>
    <hyperlink ref="P2:Q3" r:id="rId3" display="This isn't what I need at all (please specify)" xr:uid="{9E487158-AA91-4B19-BD4F-E51C84FB374B}"/>
    <hyperlink ref="A216" r:id="rId4" xr:uid="{CC3FB65C-3DE6-4A4C-AC17-30C351739DD8}"/>
    <hyperlink ref="A215" r:id="rId5" display="CORE@communities.gov.uk  " xr:uid="{E2D11F01-220A-4021-A89C-28B2DC5CBFA5}"/>
  </hyperlinks>
  <pageMargins left="0.7" right="0.7" top="0.75" bottom="0.75" header="0.3" footer="0.3"/>
  <pageSetup paperSize="9" scale="45" fitToHeight="0" orientation="portrait" r:id="rId6"/>
  <headerFooter alignWithMargins="0"/>
  <rowBreaks count="1" manualBreakCount="1">
    <brk id="178"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60A5-1D9F-4327-883C-9CC013991058}">
  <sheetPr>
    <tabColor theme="8" tint="0.79998168889431442"/>
    <pageSetUpPr fitToPage="1"/>
  </sheetPr>
  <dimension ref="A1:AC227"/>
  <sheetViews>
    <sheetView showGridLines="0" tabSelected="1" workbookViewId="0">
      <selection activeCell="R14" sqref="R14"/>
    </sheetView>
  </sheetViews>
  <sheetFormatPr defaultColWidth="9" defaultRowHeight="12.5" x14ac:dyDescent="0.3"/>
  <cols>
    <col min="1" max="1" width="27.84375" style="12" customWidth="1"/>
    <col min="2" max="2" width="10.61328125" style="12" customWidth="1"/>
    <col min="3" max="3" width="2.61328125" style="12" customWidth="1"/>
    <col min="4" max="9" width="10.61328125" style="12" customWidth="1"/>
    <col min="10" max="10" width="2.61328125" style="12" customWidth="1"/>
    <col min="11" max="14" width="10.61328125" style="12" customWidth="1"/>
    <col min="15" max="16" width="9" style="12"/>
    <col min="17" max="17" width="4.15234375" style="12" customWidth="1"/>
    <col min="18" max="16384" width="9" style="12"/>
  </cols>
  <sheetData>
    <row r="1" spans="1:25" s="288" customFormat="1" ht="14" x14ac:dyDescent="0.3">
      <c r="A1" s="360" t="s">
        <v>61</v>
      </c>
      <c r="B1" s="287"/>
      <c r="J1" s="287"/>
      <c r="T1" s="289"/>
      <c r="U1" s="289"/>
      <c r="V1" s="289"/>
      <c r="W1" s="289"/>
      <c r="X1" s="289"/>
      <c r="Y1" s="289"/>
    </row>
    <row r="2" spans="1:25" s="288" customFormat="1" ht="14" x14ac:dyDescent="0.3">
      <c r="B2" s="287"/>
      <c r="J2" s="287"/>
      <c r="K2" s="841" t="s">
        <v>62</v>
      </c>
      <c r="L2" s="840" t="s">
        <v>63</v>
      </c>
      <c r="M2" s="840"/>
      <c r="N2" s="840" t="s">
        <v>64</v>
      </c>
      <c r="O2" s="840"/>
      <c r="P2" s="840" t="s">
        <v>65</v>
      </c>
      <c r="Q2" s="840"/>
      <c r="R2" s="102"/>
      <c r="T2" s="289"/>
      <c r="U2" s="289"/>
      <c r="V2" s="289"/>
      <c r="W2" s="289"/>
      <c r="X2" s="289"/>
      <c r="Y2" s="289"/>
    </row>
    <row r="3" spans="1:25" ht="17.5" x14ac:dyDescent="0.3">
      <c r="A3" s="869" t="s">
        <v>1078</v>
      </c>
      <c r="B3" s="869"/>
      <c r="C3" s="869"/>
      <c r="D3" s="869"/>
      <c r="E3" s="869"/>
      <c r="F3" s="869"/>
      <c r="G3" s="869"/>
      <c r="H3" s="869"/>
      <c r="I3" s="869"/>
      <c r="K3" s="841"/>
      <c r="L3" s="840"/>
      <c r="M3" s="840"/>
      <c r="N3" s="840"/>
      <c r="O3" s="840"/>
      <c r="P3" s="840"/>
      <c r="Q3" s="840"/>
      <c r="R3" s="19"/>
    </row>
    <row r="4" spans="1:25" s="19" customFormat="1" ht="13.5" customHeight="1" x14ac:dyDescent="0.3">
      <c r="A4" s="27"/>
      <c r="B4" s="27"/>
      <c r="C4" s="27"/>
      <c r="D4" s="27"/>
      <c r="E4" s="27"/>
      <c r="F4" s="27"/>
      <c r="G4" s="27"/>
      <c r="H4" s="27"/>
      <c r="I4" s="27"/>
      <c r="J4" s="27"/>
      <c r="K4" s="27"/>
      <c r="L4" s="75"/>
      <c r="M4" s="805"/>
      <c r="N4" s="806"/>
      <c r="O4" s="231"/>
      <c r="P4" s="806"/>
      <c r="Q4" s="806"/>
    </row>
    <row r="5" spans="1:25" s="19" customFormat="1" ht="13.5" customHeight="1" x14ac:dyDescent="0.3">
      <c r="A5" s="891" t="s">
        <v>99</v>
      </c>
      <c r="B5" s="350" t="s">
        <v>949</v>
      </c>
      <c r="D5" s="846" t="s">
        <v>70</v>
      </c>
      <c r="E5" s="846"/>
      <c r="F5" s="846"/>
      <c r="G5" s="846" t="s">
        <v>71</v>
      </c>
      <c r="H5" s="846"/>
      <c r="I5" s="846"/>
      <c r="K5" s="846" t="s">
        <v>73</v>
      </c>
      <c r="L5" s="846"/>
      <c r="M5" s="846"/>
      <c r="N5" s="875" t="s">
        <v>74</v>
      </c>
      <c r="O5" s="875"/>
      <c r="P5" s="875"/>
      <c r="Q5" s="806"/>
      <c r="R5" s="350"/>
    </row>
    <row r="6" spans="1:25" s="19" customFormat="1" ht="13.5" customHeight="1" thickBot="1" x14ac:dyDescent="0.35">
      <c r="A6" s="892"/>
      <c r="B6" s="375" t="s">
        <v>80</v>
      </c>
      <c r="D6" s="375" t="s">
        <v>78</v>
      </c>
      <c r="E6" s="375" t="s">
        <v>931</v>
      </c>
      <c r="F6" s="375" t="s">
        <v>80</v>
      </c>
      <c r="G6" s="375" t="s">
        <v>78</v>
      </c>
      <c r="H6" s="375" t="s">
        <v>931</v>
      </c>
      <c r="I6" s="375" t="s">
        <v>80</v>
      </c>
      <c r="K6" s="375" t="s">
        <v>78</v>
      </c>
      <c r="L6" s="303" t="s">
        <v>79</v>
      </c>
      <c r="M6" s="303" t="s">
        <v>80</v>
      </c>
      <c r="N6" s="413" t="s">
        <v>78</v>
      </c>
      <c r="O6" s="414" t="s">
        <v>79</v>
      </c>
      <c r="P6" s="414" t="s">
        <v>80</v>
      </c>
      <c r="Q6" s="806"/>
      <c r="R6" s="375" t="s">
        <v>877</v>
      </c>
    </row>
    <row r="7" spans="1:25" s="19" customFormat="1" ht="13.5" customHeight="1" x14ac:dyDescent="0.3">
      <c r="A7" s="304" t="s">
        <v>1079</v>
      </c>
      <c r="B7" s="571">
        <v>206025</v>
      </c>
      <c r="C7" s="571" t="s">
        <v>100</v>
      </c>
      <c r="D7" s="571">
        <v>75372</v>
      </c>
      <c r="E7" s="571">
        <v>48679</v>
      </c>
      <c r="F7" s="571">
        <v>124050</v>
      </c>
      <c r="G7" s="571">
        <v>46601</v>
      </c>
      <c r="H7" s="571">
        <v>7935</v>
      </c>
      <c r="I7" s="571">
        <v>54536</v>
      </c>
      <c r="J7" s="571" t="s">
        <v>100</v>
      </c>
      <c r="K7" s="571">
        <v>22659</v>
      </c>
      <c r="L7" s="571">
        <v>1945</v>
      </c>
      <c r="M7" s="571">
        <v>24604</v>
      </c>
      <c r="N7" s="571">
        <v>2273</v>
      </c>
      <c r="O7" s="571">
        <v>132</v>
      </c>
      <c r="P7" s="571">
        <v>2405</v>
      </c>
      <c r="Q7" s="731" t="s">
        <v>100</v>
      </c>
      <c r="R7" s="571">
        <v>430</v>
      </c>
    </row>
    <row r="8" spans="1:25" s="19" customFormat="1" ht="13.5" customHeight="1" x14ac:dyDescent="0.3">
      <c r="A8" s="304" t="s">
        <v>1080</v>
      </c>
      <c r="B8" s="571">
        <v>6915</v>
      </c>
      <c r="C8" s="571" t="s">
        <v>100</v>
      </c>
      <c r="D8" s="571">
        <v>2257</v>
      </c>
      <c r="E8" s="571">
        <v>1794</v>
      </c>
      <c r="F8" s="571">
        <v>4051</v>
      </c>
      <c r="G8" s="571">
        <v>1760</v>
      </c>
      <c r="H8" s="571">
        <v>103</v>
      </c>
      <c r="I8" s="571">
        <v>1863</v>
      </c>
      <c r="J8" s="571" t="s">
        <v>100</v>
      </c>
      <c r="K8" s="571">
        <v>805</v>
      </c>
      <c r="L8" s="571">
        <v>58</v>
      </c>
      <c r="M8" s="571">
        <v>863</v>
      </c>
      <c r="N8" s="571">
        <v>123</v>
      </c>
      <c r="O8" s="571">
        <v>4</v>
      </c>
      <c r="P8" s="571">
        <v>127</v>
      </c>
      <c r="Q8" s="731" t="s">
        <v>100</v>
      </c>
      <c r="R8" s="571">
        <v>11</v>
      </c>
    </row>
    <row r="9" spans="1:25" s="19" customFormat="1" ht="13.5" customHeight="1" x14ac:dyDescent="0.3">
      <c r="A9" s="304" t="s">
        <v>1081</v>
      </c>
      <c r="B9" s="571">
        <v>11392</v>
      </c>
      <c r="C9" s="571" t="s">
        <v>100</v>
      </c>
      <c r="D9" s="571">
        <v>3481</v>
      </c>
      <c r="E9" s="571">
        <v>3789</v>
      </c>
      <c r="F9" s="571">
        <v>7270</v>
      </c>
      <c r="G9" s="571">
        <v>2467</v>
      </c>
      <c r="H9" s="571">
        <v>274</v>
      </c>
      <c r="I9" s="571">
        <v>2741</v>
      </c>
      <c r="J9" s="571" t="s">
        <v>100</v>
      </c>
      <c r="K9" s="571">
        <v>1120</v>
      </c>
      <c r="L9" s="571">
        <v>111</v>
      </c>
      <c r="M9" s="571">
        <v>1231</v>
      </c>
      <c r="N9" s="571">
        <v>113</v>
      </c>
      <c r="O9" s="571">
        <v>3</v>
      </c>
      <c r="P9" s="571">
        <v>116</v>
      </c>
      <c r="Q9" s="731" t="s">
        <v>100</v>
      </c>
      <c r="R9" s="571">
        <v>34</v>
      </c>
    </row>
    <row r="10" spans="1:25" s="19" customFormat="1" ht="13.5" customHeight="1" x14ac:dyDescent="0.3">
      <c r="A10" s="304" t="s">
        <v>1082</v>
      </c>
      <c r="B10" s="571">
        <v>17466</v>
      </c>
      <c r="C10" s="571" t="s">
        <v>100</v>
      </c>
      <c r="D10" s="571">
        <v>5342</v>
      </c>
      <c r="E10" s="571">
        <v>5480</v>
      </c>
      <c r="F10" s="571">
        <v>10822</v>
      </c>
      <c r="G10" s="571">
        <v>4051</v>
      </c>
      <c r="H10" s="571">
        <v>402</v>
      </c>
      <c r="I10" s="571">
        <v>4453</v>
      </c>
      <c r="J10" s="571" t="s">
        <v>100</v>
      </c>
      <c r="K10" s="571">
        <v>1791</v>
      </c>
      <c r="L10" s="571">
        <v>135</v>
      </c>
      <c r="M10" s="571">
        <v>1926</v>
      </c>
      <c r="N10" s="571">
        <v>194</v>
      </c>
      <c r="O10" s="571">
        <v>2</v>
      </c>
      <c r="P10" s="571">
        <v>196</v>
      </c>
      <c r="Q10" s="731" t="s">
        <v>100</v>
      </c>
      <c r="R10" s="571">
        <v>70</v>
      </c>
    </row>
    <row r="11" spans="1:25" s="19" customFormat="1" ht="13.5" customHeight="1" thickBot="1" x14ac:dyDescent="0.35">
      <c r="A11" s="377" t="s">
        <v>1083</v>
      </c>
      <c r="B11" s="379">
        <v>4008</v>
      </c>
      <c r="C11" s="571" t="s">
        <v>100</v>
      </c>
      <c r="D11" s="379">
        <v>1251</v>
      </c>
      <c r="E11" s="379">
        <v>1275</v>
      </c>
      <c r="F11" s="379">
        <v>2526</v>
      </c>
      <c r="G11" s="379">
        <v>946</v>
      </c>
      <c r="H11" s="379">
        <v>82</v>
      </c>
      <c r="I11" s="379">
        <v>1028</v>
      </c>
      <c r="J11" s="571" t="s">
        <v>100</v>
      </c>
      <c r="K11" s="379">
        <v>351</v>
      </c>
      <c r="L11" s="379">
        <v>45</v>
      </c>
      <c r="M11" s="379">
        <v>396</v>
      </c>
      <c r="N11" s="379">
        <v>47</v>
      </c>
      <c r="O11" s="379">
        <v>1</v>
      </c>
      <c r="P11" s="379">
        <v>48</v>
      </c>
      <c r="Q11" s="731" t="s">
        <v>100</v>
      </c>
      <c r="R11" s="379">
        <v>10</v>
      </c>
    </row>
    <row r="12" spans="1:25" s="19" customFormat="1" ht="13.5" customHeight="1" x14ac:dyDescent="0.3">
      <c r="A12" s="383" t="s">
        <v>80</v>
      </c>
      <c r="B12" s="474">
        <v>245806</v>
      </c>
      <c r="C12" s="571" t="s">
        <v>100</v>
      </c>
      <c r="D12" s="474">
        <v>87703</v>
      </c>
      <c r="E12" s="474">
        <v>61017</v>
      </c>
      <c r="F12" s="474">
        <v>148719</v>
      </c>
      <c r="G12" s="474">
        <v>55825</v>
      </c>
      <c r="H12" s="474">
        <v>8796</v>
      </c>
      <c r="I12" s="474">
        <v>64621</v>
      </c>
      <c r="J12" s="571" t="s">
        <v>100</v>
      </c>
      <c r="K12" s="474">
        <v>26726</v>
      </c>
      <c r="L12" s="474">
        <v>2294</v>
      </c>
      <c r="M12" s="474">
        <v>29020</v>
      </c>
      <c r="N12" s="474">
        <v>2750</v>
      </c>
      <c r="O12" s="474">
        <v>142</v>
      </c>
      <c r="P12" s="474">
        <v>2892</v>
      </c>
      <c r="Q12" s="731" t="s">
        <v>100</v>
      </c>
      <c r="R12" s="474">
        <v>555</v>
      </c>
    </row>
    <row r="13" spans="1:25" s="19" customFormat="1" ht="13.5" customHeight="1" x14ac:dyDescent="0.3">
      <c r="A13" s="396" t="s">
        <v>1038</v>
      </c>
      <c r="B13" s="732">
        <v>26399</v>
      </c>
      <c r="C13" s="732" t="s">
        <v>100</v>
      </c>
      <c r="D13" s="732">
        <v>7645</v>
      </c>
      <c r="E13" s="732">
        <v>5107</v>
      </c>
      <c r="F13" s="732">
        <v>12752</v>
      </c>
      <c r="G13" s="732">
        <v>9711</v>
      </c>
      <c r="H13" s="732">
        <v>728</v>
      </c>
      <c r="I13" s="732">
        <v>10439</v>
      </c>
      <c r="J13" s="732" t="s">
        <v>100</v>
      </c>
      <c r="K13" s="732">
        <v>2690</v>
      </c>
      <c r="L13" s="732">
        <v>230</v>
      </c>
      <c r="M13" s="732">
        <v>2920</v>
      </c>
      <c r="N13" s="732">
        <v>287</v>
      </c>
      <c r="O13" s="732">
        <v>2</v>
      </c>
      <c r="P13" s="732">
        <v>289</v>
      </c>
      <c r="Q13" s="731" t="s">
        <v>100</v>
      </c>
      <c r="R13" s="732">
        <v>0</v>
      </c>
    </row>
    <row r="14" spans="1:25" s="19" customFormat="1" ht="13.5" customHeight="1" x14ac:dyDescent="0.3">
      <c r="A14" s="75"/>
      <c r="D14" s="64"/>
      <c r="E14" s="64"/>
      <c r="F14" s="64"/>
      <c r="G14" s="64"/>
      <c r="H14" s="64"/>
      <c r="I14" s="64"/>
      <c r="Q14" s="806"/>
    </row>
    <row r="15" spans="1:25" s="19" customFormat="1" ht="13.5" customHeight="1" x14ac:dyDescent="0.3">
      <c r="A15" s="27"/>
      <c r="D15" s="846"/>
      <c r="E15" s="846"/>
      <c r="F15" s="846"/>
      <c r="G15" s="846"/>
      <c r="H15" s="846"/>
      <c r="I15" s="846"/>
      <c r="K15" s="350"/>
      <c r="L15" s="350"/>
      <c r="M15" s="350"/>
      <c r="N15" s="350"/>
      <c r="Q15" s="806"/>
    </row>
    <row r="16" spans="1:25" s="19" customFormat="1" ht="13.5" customHeight="1" thickBot="1" x14ac:dyDescent="0.35">
      <c r="A16" s="410" t="s">
        <v>131</v>
      </c>
      <c r="B16" s="303" t="s">
        <v>80</v>
      </c>
      <c r="D16" s="375" t="s">
        <v>981</v>
      </c>
      <c r="E16" s="303" t="s">
        <v>982</v>
      </c>
      <c r="F16" s="375" t="s">
        <v>983</v>
      </c>
      <c r="G16" s="375" t="s">
        <v>984</v>
      </c>
      <c r="H16" s="303" t="s">
        <v>985</v>
      </c>
      <c r="I16" s="375" t="s">
        <v>986</v>
      </c>
      <c r="K16" s="375" t="s">
        <v>987</v>
      </c>
      <c r="L16" s="375" t="s">
        <v>988</v>
      </c>
      <c r="M16" s="375" t="s">
        <v>989</v>
      </c>
      <c r="N16" s="413" t="s">
        <v>990</v>
      </c>
      <c r="O16" s="413" t="s">
        <v>991</v>
      </c>
      <c r="P16" s="413" t="s">
        <v>992</v>
      </c>
      <c r="Q16" s="806"/>
      <c r="R16" s="375" t="s">
        <v>877</v>
      </c>
    </row>
    <row r="17" spans="1:18" s="19" customFormat="1" ht="13.5" customHeight="1" x14ac:dyDescent="0.3">
      <c r="A17" s="304" t="s">
        <v>1079</v>
      </c>
      <c r="B17" s="486">
        <v>0.838160988747223</v>
      </c>
      <c r="C17" s="718" t="s">
        <v>100</v>
      </c>
      <c r="D17" s="486">
        <v>0.85940047660855401</v>
      </c>
      <c r="E17" s="486">
        <v>0.79779405739384102</v>
      </c>
      <c r="F17" s="486">
        <v>0.83412341395517697</v>
      </c>
      <c r="G17" s="486">
        <v>0.83476936856247197</v>
      </c>
      <c r="H17" s="486">
        <v>0.90211459754433798</v>
      </c>
      <c r="I17" s="486">
        <v>0.84393618173658702</v>
      </c>
      <c r="J17" s="718" t="s">
        <v>100</v>
      </c>
      <c r="K17" s="486">
        <v>0.84782608695652195</v>
      </c>
      <c r="L17" s="486">
        <v>0.84786399302528304</v>
      </c>
      <c r="M17" s="486">
        <v>0.84782908339076501</v>
      </c>
      <c r="N17" s="486">
        <v>0.82654545454545503</v>
      </c>
      <c r="O17" s="486">
        <v>0.92957746478873204</v>
      </c>
      <c r="P17" s="486">
        <v>0.83160442600276596</v>
      </c>
      <c r="Q17" s="723" t="s">
        <v>100</v>
      </c>
      <c r="R17" s="486">
        <v>0.77477477477477497</v>
      </c>
    </row>
    <row r="18" spans="1:18" s="19" customFormat="1" ht="13.5" customHeight="1" x14ac:dyDescent="0.3">
      <c r="A18" s="304" t="s">
        <v>1080</v>
      </c>
      <c r="B18" s="486">
        <v>2.8131941449761201E-2</v>
      </c>
      <c r="C18" s="718" t="s">
        <v>100</v>
      </c>
      <c r="D18" s="486">
        <v>2.573458148524E-2</v>
      </c>
      <c r="E18" s="486">
        <v>2.9401642165298201E-2</v>
      </c>
      <c r="F18" s="486">
        <v>2.7239290205017499E-2</v>
      </c>
      <c r="G18" s="486">
        <v>3.1527093596059097E-2</v>
      </c>
      <c r="H18" s="486">
        <v>1.17098681218736E-2</v>
      </c>
      <c r="I18" s="486">
        <v>2.88296374243667E-2</v>
      </c>
      <c r="J18" s="718" t="s">
        <v>100</v>
      </c>
      <c r="K18" s="486">
        <v>3.0120481927710802E-2</v>
      </c>
      <c r="L18" s="486">
        <v>2.5283347863993E-2</v>
      </c>
      <c r="M18" s="486">
        <v>2.9738111647139898E-2</v>
      </c>
      <c r="N18" s="486">
        <v>4.4727272727272699E-2</v>
      </c>
      <c r="O18" s="486">
        <v>2.8169014084507001E-2</v>
      </c>
      <c r="P18" s="486">
        <v>4.3914246196403897E-2</v>
      </c>
      <c r="Q18" s="723" t="s">
        <v>100</v>
      </c>
      <c r="R18" s="486">
        <v>1.9819819819819801E-2</v>
      </c>
    </row>
    <row r="19" spans="1:18" s="19" customFormat="1" ht="13.5" customHeight="1" x14ac:dyDescent="0.3">
      <c r="A19" s="304" t="s">
        <v>1081</v>
      </c>
      <c r="B19" s="486">
        <v>4.6345491973344803E-2</v>
      </c>
      <c r="C19" s="718" t="s">
        <v>100</v>
      </c>
      <c r="D19" s="486">
        <v>3.96907745459106E-2</v>
      </c>
      <c r="E19" s="486">
        <v>6.20974482521265E-2</v>
      </c>
      <c r="F19" s="486">
        <v>4.8884137198340498E-2</v>
      </c>
      <c r="G19" s="486">
        <v>4.4191670398567001E-2</v>
      </c>
      <c r="H19" s="486">
        <v>3.11505229649841E-2</v>
      </c>
      <c r="I19" s="486">
        <v>4.2416551894894801E-2</v>
      </c>
      <c r="J19" s="718" t="s">
        <v>100</v>
      </c>
      <c r="K19" s="486">
        <v>4.1906757464641203E-2</v>
      </c>
      <c r="L19" s="486">
        <v>4.8387096774193498E-2</v>
      </c>
      <c r="M19" s="486">
        <v>4.2419021364576197E-2</v>
      </c>
      <c r="N19" s="486">
        <v>4.1090909090909102E-2</v>
      </c>
      <c r="O19" s="486">
        <v>2.1126760563380299E-2</v>
      </c>
      <c r="P19" s="486">
        <v>4.0110650069156303E-2</v>
      </c>
      <c r="Q19" s="723" t="s">
        <v>100</v>
      </c>
      <c r="R19" s="486">
        <v>6.1261261261261302E-2</v>
      </c>
    </row>
    <row r="20" spans="1:18" s="19" customFormat="1" ht="13.5" customHeight="1" x14ac:dyDescent="0.3">
      <c r="A20" s="304" t="s">
        <v>1082</v>
      </c>
      <c r="B20" s="486">
        <v>7.1056036060958602E-2</v>
      </c>
      <c r="C20" s="718" t="s">
        <v>100</v>
      </c>
      <c r="D20" s="486">
        <v>6.0910117099757098E-2</v>
      </c>
      <c r="E20" s="486">
        <v>8.9811036268580904E-2</v>
      </c>
      <c r="F20" s="486">
        <v>7.2768106294421001E-2</v>
      </c>
      <c r="G20" s="486">
        <v>7.2566054635020194E-2</v>
      </c>
      <c r="H20" s="486">
        <v>4.5702592087312401E-2</v>
      </c>
      <c r="I20" s="486">
        <v>6.8909487627860894E-2</v>
      </c>
      <c r="J20" s="718" t="s">
        <v>100</v>
      </c>
      <c r="K20" s="486">
        <v>6.7013395195689607E-2</v>
      </c>
      <c r="L20" s="486">
        <v>5.8849171752397601E-2</v>
      </c>
      <c r="M20" s="486">
        <v>6.6368022053755998E-2</v>
      </c>
      <c r="N20" s="486">
        <v>7.0545454545454606E-2</v>
      </c>
      <c r="O20" s="486">
        <v>1.4084507042253501E-2</v>
      </c>
      <c r="P20" s="486">
        <v>6.7773167358229594E-2</v>
      </c>
      <c r="Q20" s="723" t="s">
        <v>100</v>
      </c>
      <c r="R20" s="486">
        <v>0.126126126126126</v>
      </c>
    </row>
    <row r="21" spans="1:18" s="19" customFormat="1" ht="13.5" customHeight="1" thickBot="1" x14ac:dyDescent="0.35">
      <c r="A21" s="377" t="s">
        <v>1083</v>
      </c>
      <c r="B21" s="729">
        <v>1.6305541768711899E-2</v>
      </c>
      <c r="C21" s="718" t="s">
        <v>100</v>
      </c>
      <c r="D21" s="729">
        <v>1.42640502605384E-2</v>
      </c>
      <c r="E21" s="729">
        <v>2.08958159201534E-2</v>
      </c>
      <c r="F21" s="729">
        <v>1.69850523470438E-2</v>
      </c>
      <c r="G21" s="729">
        <v>1.6945812807881801E-2</v>
      </c>
      <c r="H21" s="729">
        <v>9.3224192814915906E-3</v>
      </c>
      <c r="I21" s="729">
        <v>1.5908141316290401E-2</v>
      </c>
      <c r="J21" s="718" t="s">
        <v>100</v>
      </c>
      <c r="K21" s="729">
        <v>1.31332784554367E-2</v>
      </c>
      <c r="L21" s="729">
        <v>1.96163905841325E-2</v>
      </c>
      <c r="M21" s="729">
        <v>1.36457615437629E-2</v>
      </c>
      <c r="N21" s="729">
        <v>1.7090909090909101E-2</v>
      </c>
      <c r="O21" s="729">
        <v>7.0422535211267599E-3</v>
      </c>
      <c r="P21" s="729">
        <v>1.6597510373444001E-2</v>
      </c>
      <c r="Q21" s="723" t="s">
        <v>100</v>
      </c>
      <c r="R21" s="729">
        <v>1.8018018018018001E-2</v>
      </c>
    </row>
    <row r="22" spans="1:18" s="19" customFormat="1" ht="13.5" customHeight="1" x14ac:dyDescent="0.3">
      <c r="A22" s="383" t="s">
        <v>80</v>
      </c>
      <c r="B22" s="730">
        <v>1</v>
      </c>
      <c r="C22" s="718" t="s">
        <v>100</v>
      </c>
      <c r="D22" s="730">
        <v>1</v>
      </c>
      <c r="E22" s="730">
        <v>1</v>
      </c>
      <c r="F22" s="730">
        <v>1</v>
      </c>
      <c r="G22" s="730">
        <v>1</v>
      </c>
      <c r="H22" s="730">
        <v>1</v>
      </c>
      <c r="I22" s="730">
        <v>1</v>
      </c>
      <c r="J22" s="718" t="s">
        <v>100</v>
      </c>
      <c r="K22" s="730">
        <v>1</v>
      </c>
      <c r="L22" s="730">
        <v>1</v>
      </c>
      <c r="M22" s="730">
        <v>1</v>
      </c>
      <c r="N22" s="730">
        <v>1</v>
      </c>
      <c r="O22" s="730">
        <v>1</v>
      </c>
      <c r="P22" s="730">
        <v>1</v>
      </c>
      <c r="Q22" s="723" t="s">
        <v>100</v>
      </c>
      <c r="R22" s="730">
        <v>1</v>
      </c>
    </row>
    <row r="23" spans="1:18" s="19" customFormat="1" ht="13.5" customHeight="1" x14ac:dyDescent="0.3">
      <c r="A23" s="383"/>
      <c r="B23" s="233"/>
      <c r="D23" s="233"/>
      <c r="E23" s="233"/>
      <c r="F23" s="233"/>
      <c r="G23" s="233"/>
      <c r="H23" s="233"/>
      <c r="I23" s="233"/>
      <c r="K23" s="233"/>
      <c r="L23" s="233"/>
      <c r="M23" s="233"/>
      <c r="N23" s="233"/>
      <c r="O23" s="233"/>
      <c r="P23" s="233"/>
      <c r="Q23" s="806"/>
    </row>
    <row r="24" spans="1:18" s="19" customFormat="1" ht="13.5" customHeight="1" x14ac:dyDescent="0.3">
      <c r="A24" s="27"/>
      <c r="B24" s="233"/>
      <c r="D24" s="233"/>
      <c r="E24" s="233"/>
      <c r="F24" s="233"/>
      <c r="G24" s="233"/>
      <c r="H24" s="233"/>
      <c r="I24" s="233"/>
      <c r="K24" s="233"/>
      <c r="L24" s="233"/>
      <c r="M24" s="233"/>
      <c r="N24" s="233"/>
      <c r="O24" s="233"/>
      <c r="P24" s="233"/>
      <c r="Q24" s="806"/>
    </row>
    <row r="25" spans="1:18" s="19" customFormat="1" ht="13.5" customHeight="1" thickBot="1" x14ac:dyDescent="0.35">
      <c r="A25" s="218"/>
      <c r="B25" s="234"/>
      <c r="C25" s="234"/>
      <c r="D25" s="234"/>
      <c r="E25" s="234"/>
      <c r="F25" s="234"/>
      <c r="G25" s="234"/>
      <c r="H25" s="234"/>
      <c r="I25" s="234"/>
      <c r="J25" s="234"/>
      <c r="K25" s="234"/>
      <c r="L25" s="234"/>
      <c r="M25" s="807"/>
      <c r="N25" s="807"/>
      <c r="O25" s="146"/>
      <c r="P25" s="98"/>
      <c r="Q25" s="806"/>
    </row>
    <row r="26" spans="1:18" s="19" customFormat="1" ht="27" customHeight="1" x14ac:dyDescent="0.3">
      <c r="A26" s="891" t="s">
        <v>98</v>
      </c>
      <c r="B26" s="350" t="s">
        <v>949</v>
      </c>
      <c r="D26" s="846" t="s">
        <v>70</v>
      </c>
      <c r="E26" s="846"/>
      <c r="F26" s="846"/>
      <c r="G26" s="846" t="s">
        <v>71</v>
      </c>
      <c r="H26" s="846"/>
      <c r="I26" s="846"/>
      <c r="K26" s="846" t="s">
        <v>73</v>
      </c>
      <c r="L26" s="846"/>
      <c r="M26" s="846"/>
      <c r="N26" s="875" t="s">
        <v>74</v>
      </c>
      <c r="O26" s="875"/>
      <c r="P26" s="875"/>
    </row>
    <row r="27" spans="1:18" s="19" customFormat="1" ht="14.25" customHeight="1" thickBot="1" x14ac:dyDescent="0.35">
      <c r="A27" s="892"/>
      <c r="B27" s="375" t="s">
        <v>80</v>
      </c>
      <c r="D27" s="375" t="s">
        <v>78</v>
      </c>
      <c r="E27" s="375" t="s">
        <v>931</v>
      </c>
      <c r="F27" s="375" t="s">
        <v>80</v>
      </c>
      <c r="G27" s="375" t="s">
        <v>78</v>
      </c>
      <c r="H27" s="375" t="s">
        <v>931</v>
      </c>
      <c r="I27" s="375" t="s">
        <v>80</v>
      </c>
      <c r="K27" s="375" t="s">
        <v>78</v>
      </c>
      <c r="L27" s="303" t="s">
        <v>79</v>
      </c>
      <c r="M27" s="303" t="s">
        <v>80</v>
      </c>
      <c r="N27" s="413" t="s">
        <v>78</v>
      </c>
      <c r="O27" s="414" t="s">
        <v>79</v>
      </c>
      <c r="P27" s="414" t="s">
        <v>80</v>
      </c>
    </row>
    <row r="28" spans="1:18" s="19" customFormat="1" ht="12.75" customHeight="1" x14ac:dyDescent="0.3">
      <c r="A28" s="304" t="s">
        <v>1079</v>
      </c>
      <c r="B28" s="24">
        <v>252127.03415516022</v>
      </c>
      <c r="D28" s="24">
        <v>92381</v>
      </c>
      <c r="E28" s="24">
        <v>61283.011439871043</v>
      </c>
      <c r="F28" s="24">
        <v>153664.01143989255</v>
      </c>
      <c r="G28" s="24">
        <v>54632</v>
      </c>
      <c r="H28" s="24">
        <v>9037.0227152510051</v>
      </c>
      <c r="I28" s="24">
        <v>63669.022715252533</v>
      </c>
      <c r="K28" s="24">
        <v>28476</v>
      </c>
      <c r="L28" s="24">
        <v>2444</v>
      </c>
      <c r="M28" s="24">
        <v>30920</v>
      </c>
      <c r="N28" s="24">
        <v>3222</v>
      </c>
      <c r="O28" s="24">
        <v>235</v>
      </c>
      <c r="P28" s="24">
        <v>3457</v>
      </c>
    </row>
    <row r="29" spans="1:18" s="19" customFormat="1" ht="13.5" customHeight="1" x14ac:dyDescent="0.3">
      <c r="A29" s="304" t="s">
        <v>1080</v>
      </c>
      <c r="B29" s="24">
        <v>8920.161142595749</v>
      </c>
      <c r="D29" s="24">
        <v>2919</v>
      </c>
      <c r="E29" s="24">
        <v>2560.9906752534539</v>
      </c>
      <c r="F29" s="24">
        <v>5479.9906752534253</v>
      </c>
      <c r="G29" s="24">
        <v>2143</v>
      </c>
      <c r="H29" s="24">
        <v>126.17046734234455</v>
      </c>
      <c r="I29" s="24">
        <v>2269.1704673423451</v>
      </c>
      <c r="K29" s="24">
        <v>988</v>
      </c>
      <c r="L29" s="24">
        <v>65</v>
      </c>
      <c r="M29" s="24">
        <v>1053</v>
      </c>
      <c r="N29" s="24">
        <v>106</v>
      </c>
      <c r="O29" s="24">
        <v>2</v>
      </c>
      <c r="P29" s="24">
        <v>108</v>
      </c>
    </row>
    <row r="30" spans="1:18" s="19" customFormat="1" ht="12.75" customHeight="1" x14ac:dyDescent="0.3">
      <c r="A30" s="304" t="s">
        <v>1081</v>
      </c>
      <c r="B30" s="24">
        <v>15296.327867721486</v>
      </c>
      <c r="D30" s="24">
        <v>4481</v>
      </c>
      <c r="E30" s="24">
        <v>5447.7482565819109</v>
      </c>
      <c r="F30" s="24">
        <v>9928.7482565819228</v>
      </c>
      <c r="G30" s="24">
        <v>2851</v>
      </c>
      <c r="H30" s="24">
        <v>299.57961113959607</v>
      </c>
      <c r="I30" s="24">
        <v>3150.5796111396003</v>
      </c>
      <c r="K30" s="24">
        <v>1881</v>
      </c>
      <c r="L30" s="24">
        <v>135</v>
      </c>
      <c r="M30" s="24">
        <v>2016</v>
      </c>
      <c r="N30" s="24">
        <v>136</v>
      </c>
      <c r="O30" s="24">
        <v>7</v>
      </c>
      <c r="P30" s="24">
        <v>143</v>
      </c>
    </row>
    <row r="31" spans="1:18" s="19" customFormat="1" ht="13.5" customHeight="1" x14ac:dyDescent="0.3">
      <c r="A31" s="304" t="s">
        <v>1082</v>
      </c>
      <c r="B31" s="24">
        <v>23702.187766568099</v>
      </c>
      <c r="D31" s="24">
        <v>7195</v>
      </c>
      <c r="E31" s="24">
        <v>8190.5650088842085</v>
      </c>
      <c r="F31" s="24">
        <v>15385.565008884227</v>
      </c>
      <c r="G31" s="24">
        <v>4873</v>
      </c>
      <c r="H31" s="24">
        <v>434.62275768470732</v>
      </c>
      <c r="I31" s="24">
        <v>5307.6227576847068</v>
      </c>
      <c r="K31" s="24">
        <v>2628</v>
      </c>
      <c r="L31" s="24">
        <v>151</v>
      </c>
      <c r="M31" s="24">
        <v>2779</v>
      </c>
      <c r="N31" s="24">
        <v>169</v>
      </c>
      <c r="O31" s="24">
        <v>2</v>
      </c>
      <c r="P31" s="24">
        <v>171</v>
      </c>
    </row>
    <row r="32" spans="1:18" s="19" customFormat="1" ht="14" thickBot="1" x14ac:dyDescent="0.35">
      <c r="A32" s="377" t="s">
        <v>1083</v>
      </c>
      <c r="B32" s="444">
        <v>6098.5097835022962</v>
      </c>
      <c r="D32" s="444">
        <v>1723</v>
      </c>
      <c r="E32" s="444">
        <v>2135.7253729527752</v>
      </c>
      <c r="F32" s="444">
        <v>3858.7253729527888</v>
      </c>
      <c r="G32" s="444">
        <v>1439</v>
      </c>
      <c r="H32" s="444">
        <v>86.784410549540681</v>
      </c>
      <c r="I32" s="444">
        <v>1525.7844105495417</v>
      </c>
      <c r="K32" s="444">
        <v>582</v>
      </c>
      <c r="L32" s="444">
        <v>58</v>
      </c>
      <c r="M32" s="444">
        <v>640</v>
      </c>
      <c r="N32" s="444">
        <v>55</v>
      </c>
      <c r="O32" s="444">
        <v>1</v>
      </c>
      <c r="P32" s="444">
        <v>56</v>
      </c>
    </row>
    <row r="33" spans="1:16" s="19" customFormat="1" ht="11.5" x14ac:dyDescent="0.3">
      <c r="A33" s="383" t="s">
        <v>80</v>
      </c>
      <c r="B33" s="232">
        <v>306187.22071561491</v>
      </c>
      <c r="D33" s="232">
        <v>108699</v>
      </c>
      <c r="E33" s="232">
        <v>79618.0407535501</v>
      </c>
      <c r="F33" s="232">
        <v>188317.04075361407</v>
      </c>
      <c r="G33" s="232">
        <v>65938</v>
      </c>
      <c r="H33" s="232">
        <v>9984.1799619675039</v>
      </c>
      <c r="I33" s="232">
        <v>75922.179961970338</v>
      </c>
      <c r="K33" s="232">
        <v>34555</v>
      </c>
      <c r="L33" s="232">
        <v>2853</v>
      </c>
      <c r="M33" s="232">
        <v>37408</v>
      </c>
      <c r="N33" s="232">
        <v>3688</v>
      </c>
      <c r="O33" s="232">
        <v>247</v>
      </c>
      <c r="P33" s="232">
        <v>3935</v>
      </c>
    </row>
    <row r="34" spans="1:16" s="75" customFormat="1" ht="12.75" customHeight="1" x14ac:dyDescent="0.3">
      <c r="A34" s="396" t="s">
        <v>1038</v>
      </c>
      <c r="B34" s="211">
        <v>26340.509915500479</v>
      </c>
      <c r="D34" s="211">
        <v>7548</v>
      </c>
      <c r="E34" s="211">
        <v>6339.9357300400115</v>
      </c>
      <c r="F34" s="211">
        <v>13887.935730039966</v>
      </c>
      <c r="G34" s="211">
        <v>8230</v>
      </c>
      <c r="H34" s="211">
        <v>838.57418546056749</v>
      </c>
      <c r="I34" s="211">
        <v>9068.5741854605149</v>
      </c>
      <c r="K34" s="211">
        <v>2916</v>
      </c>
      <c r="L34" s="211">
        <v>150</v>
      </c>
      <c r="M34" s="211">
        <v>3066</v>
      </c>
      <c r="N34" s="211">
        <v>317</v>
      </c>
      <c r="O34" s="211">
        <v>1</v>
      </c>
      <c r="P34" s="211">
        <v>318</v>
      </c>
    </row>
    <row r="35" spans="1:16" s="19" customFormat="1" ht="13.5" customHeight="1" x14ac:dyDescent="0.3">
      <c r="A35" s="75"/>
      <c r="D35" s="64"/>
      <c r="E35" s="64"/>
      <c r="F35" s="64"/>
      <c r="G35" s="64"/>
      <c r="H35" s="64"/>
      <c r="I35" s="64"/>
    </row>
    <row r="36" spans="1:16" s="19" customFormat="1" ht="12.75" customHeight="1" x14ac:dyDescent="0.3">
      <c r="A36" s="27"/>
      <c r="D36" s="846"/>
      <c r="E36" s="846"/>
      <c r="F36" s="846"/>
      <c r="G36" s="846"/>
      <c r="H36" s="846"/>
      <c r="I36" s="846"/>
      <c r="K36" s="350"/>
      <c r="L36" s="350"/>
      <c r="M36" s="350"/>
      <c r="N36" s="350"/>
    </row>
    <row r="37" spans="1:16" s="19" customFormat="1" ht="14.25" customHeight="1" thickBot="1" x14ac:dyDescent="0.35">
      <c r="A37" s="410" t="s">
        <v>131</v>
      </c>
      <c r="B37" s="303" t="s">
        <v>80</v>
      </c>
      <c r="D37" s="375" t="s">
        <v>981</v>
      </c>
      <c r="E37" s="303" t="s">
        <v>982</v>
      </c>
      <c r="F37" s="375" t="s">
        <v>983</v>
      </c>
      <c r="G37" s="375" t="s">
        <v>984</v>
      </c>
      <c r="H37" s="303" t="s">
        <v>985</v>
      </c>
      <c r="I37" s="375" t="s">
        <v>986</v>
      </c>
      <c r="K37" s="375" t="s">
        <v>987</v>
      </c>
      <c r="L37" s="375" t="s">
        <v>988</v>
      </c>
      <c r="M37" s="375" t="s">
        <v>989</v>
      </c>
      <c r="N37" s="413" t="s">
        <v>990</v>
      </c>
      <c r="O37" s="413" t="s">
        <v>991</v>
      </c>
      <c r="P37" s="413" t="s">
        <v>992</v>
      </c>
    </row>
    <row r="38" spans="1:16" s="19" customFormat="1" ht="12.75" customHeight="1" x14ac:dyDescent="0.3">
      <c r="A38" s="304" t="s">
        <v>1079</v>
      </c>
      <c r="B38" s="29">
        <v>0.82344074833003722</v>
      </c>
      <c r="D38" s="29">
        <v>0.84987902372606927</v>
      </c>
      <c r="E38" s="29">
        <v>0.76971262869387413</v>
      </c>
      <c r="F38" s="29">
        <v>0.81598569531973453</v>
      </c>
      <c r="G38" s="29">
        <v>0.82853589735812416</v>
      </c>
      <c r="H38" s="29">
        <v>0.90513419726762923</v>
      </c>
      <c r="I38" s="29">
        <v>0.8386089907737706</v>
      </c>
      <c r="K38" s="29">
        <v>0.82407755751700185</v>
      </c>
      <c r="L38" s="29">
        <v>0.85664213109008058</v>
      </c>
      <c r="M38" s="29">
        <v>0.82656116338751073</v>
      </c>
      <c r="N38" s="29">
        <v>0.87364425162689807</v>
      </c>
      <c r="O38" s="29">
        <v>0.95141700404858298</v>
      </c>
      <c r="P38" s="29">
        <v>0.87852604828462522</v>
      </c>
    </row>
    <row r="39" spans="1:16" s="19" customFormat="1" ht="12.75" customHeight="1" x14ac:dyDescent="0.3">
      <c r="A39" s="304" t="s">
        <v>1080</v>
      </c>
      <c r="B39" s="29">
        <v>2.9133028876083461E-2</v>
      </c>
      <c r="D39" s="29">
        <v>2.6853972897634752E-2</v>
      </c>
      <c r="E39" s="29">
        <v>3.2165959511371946E-2</v>
      </c>
      <c r="F39" s="29">
        <v>2.9099813024479341E-2</v>
      </c>
      <c r="G39" s="29">
        <v>3.2500227486426642E-2</v>
      </c>
      <c r="H39" s="29">
        <v>1.2637038577325597E-2</v>
      </c>
      <c r="I39" s="29">
        <v>2.9888110015794854E-2</v>
      </c>
      <c r="K39" s="29">
        <v>2.859209955143973E-2</v>
      </c>
      <c r="L39" s="29">
        <v>2.278303540133193E-2</v>
      </c>
      <c r="M39" s="29">
        <v>2.8149059024807528E-2</v>
      </c>
      <c r="N39" s="29">
        <v>2.8741865509761388E-2</v>
      </c>
      <c r="O39" s="29">
        <v>8.0971659919028341E-3</v>
      </c>
      <c r="P39" s="29">
        <v>2.7445997458703939E-2</v>
      </c>
    </row>
    <row r="40" spans="1:16" s="19" customFormat="1" ht="11.5" x14ac:dyDescent="0.3">
      <c r="A40" s="304" t="s">
        <v>1081</v>
      </c>
      <c r="B40" s="29">
        <v>4.9957433990782507E-2</v>
      </c>
      <c r="D40" s="29">
        <v>4.1223930302946667E-2</v>
      </c>
      <c r="E40" s="29">
        <v>6.8423540758116436E-2</v>
      </c>
      <c r="F40" s="29">
        <v>5.2723578370012042E-2</v>
      </c>
      <c r="G40" s="29">
        <v>4.3237586823986165E-2</v>
      </c>
      <c r="H40" s="29">
        <v>3.0005429818049899E-2</v>
      </c>
      <c r="I40" s="29">
        <v>4.1497486145915932E-2</v>
      </c>
      <c r="K40" s="29">
        <v>5.4434958761394876E-2</v>
      </c>
      <c r="L40" s="29">
        <v>4.7318611987381701E-2</v>
      </c>
      <c r="M40" s="29">
        <v>5.3892215568862277E-2</v>
      </c>
      <c r="N40" s="29">
        <v>3.6876355748373099E-2</v>
      </c>
      <c r="O40" s="29">
        <v>2.8340080971659919E-2</v>
      </c>
      <c r="P40" s="29">
        <v>3.6340533672172805E-2</v>
      </c>
    </row>
    <row r="41" spans="1:16" s="19" customFormat="1" ht="12.75" customHeight="1" x14ac:dyDescent="0.3">
      <c r="A41" s="304" t="s">
        <v>1082</v>
      </c>
      <c r="B41" s="29">
        <v>7.7410767540107644E-2</v>
      </c>
      <c r="D41" s="29">
        <v>6.6191961287592346E-2</v>
      </c>
      <c r="E41" s="29">
        <v>0.10287322987810396</v>
      </c>
      <c r="F41" s="29">
        <v>8.170033337032967E-2</v>
      </c>
      <c r="G41" s="29">
        <v>7.390275713549091E-2</v>
      </c>
      <c r="H41" s="29">
        <v>4.3531142200992502E-2</v>
      </c>
      <c r="I41" s="29">
        <v>6.9908724437882472E-2</v>
      </c>
      <c r="K41" s="29">
        <v>7.6052669657068445E-2</v>
      </c>
      <c r="L41" s="29">
        <v>5.2926743778478794E-2</v>
      </c>
      <c r="M41" s="29">
        <v>7.4288922155688622E-2</v>
      </c>
      <c r="N41" s="29">
        <v>4.5824295010845978E-2</v>
      </c>
      <c r="O41" s="29">
        <v>8.0971659919028341E-3</v>
      </c>
      <c r="P41" s="29">
        <v>4.3456162642947903E-2</v>
      </c>
    </row>
    <row r="42" spans="1:16" s="19" customFormat="1" ht="14" thickBot="1" x14ac:dyDescent="0.35">
      <c r="A42" s="377" t="s">
        <v>1083</v>
      </c>
      <c r="B42" s="387">
        <v>1.9917584310831054E-2</v>
      </c>
      <c r="D42" s="387">
        <v>1.5851111785756999E-2</v>
      </c>
      <c r="E42" s="387">
        <v>2.6824641158449319E-2</v>
      </c>
      <c r="F42" s="387">
        <v>2.0490579915183455E-2</v>
      </c>
      <c r="G42" s="387">
        <v>2.1823531195971975E-2</v>
      </c>
      <c r="H42" s="387">
        <v>8.6921921359717526E-3</v>
      </c>
      <c r="I42" s="387">
        <v>2.0096688626614935E-2</v>
      </c>
      <c r="K42" s="387">
        <v>1.6842714513095065E-2</v>
      </c>
      <c r="L42" s="387">
        <v>2.0329477742726955E-2</v>
      </c>
      <c r="M42" s="387">
        <v>1.7108639863130881E-2</v>
      </c>
      <c r="N42" s="387">
        <v>1.4913232104121477E-2</v>
      </c>
      <c r="O42" s="387">
        <v>4.048582995951417E-3</v>
      </c>
      <c r="P42" s="387">
        <v>1.4231257941550191E-2</v>
      </c>
    </row>
    <row r="43" spans="1:16" s="19" customFormat="1" ht="12.75" customHeight="1" x14ac:dyDescent="0.3">
      <c r="A43" s="383" t="s">
        <v>80</v>
      </c>
      <c r="B43" s="233">
        <v>1</v>
      </c>
      <c r="D43" s="233">
        <v>1</v>
      </c>
      <c r="E43" s="233">
        <v>1</v>
      </c>
      <c r="F43" s="233">
        <v>1</v>
      </c>
      <c r="G43" s="233">
        <v>1</v>
      </c>
      <c r="H43" s="233">
        <v>1</v>
      </c>
      <c r="I43" s="233">
        <v>1</v>
      </c>
      <c r="K43" s="233">
        <v>1</v>
      </c>
      <c r="L43" s="233">
        <v>1</v>
      </c>
      <c r="M43" s="233">
        <v>1</v>
      </c>
      <c r="N43" s="233">
        <v>1</v>
      </c>
      <c r="O43" s="233">
        <v>1</v>
      </c>
      <c r="P43" s="233">
        <v>1</v>
      </c>
    </row>
    <row r="44" spans="1:16" s="19" customFormat="1" ht="12.75" customHeight="1" x14ac:dyDescent="0.3">
      <c r="A44" s="383"/>
      <c r="B44" s="233"/>
      <c r="D44" s="233"/>
      <c r="E44" s="233"/>
      <c r="F44" s="233"/>
      <c r="G44" s="233"/>
      <c r="H44" s="233"/>
      <c r="I44" s="233"/>
      <c r="K44" s="233"/>
      <c r="L44" s="233"/>
      <c r="M44" s="233"/>
      <c r="N44" s="233"/>
      <c r="O44" s="233"/>
      <c r="P44" s="233"/>
    </row>
    <row r="45" spans="1:16" s="19" customFormat="1" ht="12.75" customHeight="1" x14ac:dyDescent="0.3">
      <c r="A45" s="27"/>
      <c r="B45" s="233"/>
      <c r="D45" s="233"/>
      <c r="E45" s="233"/>
      <c r="F45" s="233"/>
      <c r="G45" s="233"/>
      <c r="H45" s="233"/>
      <c r="I45" s="233"/>
      <c r="K45" s="233"/>
      <c r="L45" s="233"/>
      <c r="M45" s="233"/>
      <c r="N45" s="233"/>
      <c r="O45" s="233"/>
      <c r="P45" s="233"/>
    </row>
    <row r="46" spans="1:16" s="19" customFormat="1" ht="12.75" customHeight="1" thickBot="1" x14ac:dyDescent="0.35">
      <c r="A46" s="218"/>
      <c r="B46" s="234"/>
      <c r="C46" s="234"/>
      <c r="D46" s="234"/>
      <c r="E46" s="234"/>
      <c r="F46" s="234"/>
      <c r="G46" s="234"/>
      <c r="H46" s="234"/>
      <c r="I46" s="234"/>
      <c r="J46" s="234"/>
      <c r="K46" s="234"/>
      <c r="L46" s="234"/>
      <c r="M46" s="807"/>
      <c r="N46" s="807"/>
      <c r="O46" s="146"/>
      <c r="P46" s="98"/>
    </row>
    <row r="47" spans="1:16" s="19" customFormat="1" ht="13.5" customHeight="1" x14ac:dyDescent="0.3"/>
    <row r="48" spans="1:16" s="19" customFormat="1" ht="27" customHeight="1" x14ac:dyDescent="0.3">
      <c r="A48" s="891" t="s">
        <v>97</v>
      </c>
      <c r="B48" s="350" t="s">
        <v>949</v>
      </c>
      <c r="D48" s="846" t="s">
        <v>70</v>
      </c>
      <c r="E48" s="846"/>
      <c r="F48" s="846"/>
      <c r="G48" s="846" t="s">
        <v>71</v>
      </c>
      <c r="H48" s="846"/>
      <c r="I48" s="846"/>
      <c r="K48" s="846" t="s">
        <v>73</v>
      </c>
      <c r="L48" s="846"/>
      <c r="M48" s="846"/>
      <c r="N48" s="875" t="s">
        <v>74</v>
      </c>
      <c r="O48" s="875"/>
      <c r="P48" s="875"/>
    </row>
    <row r="49" spans="1:16" s="19" customFormat="1" ht="14.25" customHeight="1" thickBot="1" x14ac:dyDescent="0.35">
      <c r="A49" s="892"/>
      <c r="B49" s="375" t="s">
        <v>80</v>
      </c>
      <c r="D49" s="375" t="s">
        <v>78</v>
      </c>
      <c r="E49" s="375" t="s">
        <v>931</v>
      </c>
      <c r="F49" s="375" t="s">
        <v>80</v>
      </c>
      <c r="G49" s="375" t="s">
        <v>78</v>
      </c>
      <c r="H49" s="375" t="s">
        <v>931</v>
      </c>
      <c r="I49" s="375" t="s">
        <v>80</v>
      </c>
      <c r="K49" s="375" t="s">
        <v>78</v>
      </c>
      <c r="L49" s="303" t="s">
        <v>79</v>
      </c>
      <c r="M49" s="303" t="s">
        <v>80</v>
      </c>
      <c r="N49" s="413" t="s">
        <v>78</v>
      </c>
      <c r="O49" s="414" t="s">
        <v>79</v>
      </c>
      <c r="P49" s="414" t="s">
        <v>80</v>
      </c>
    </row>
    <row r="50" spans="1:16" s="19" customFormat="1" ht="12.75" customHeight="1" x14ac:dyDescent="0.3">
      <c r="A50" s="304" t="s">
        <v>1079</v>
      </c>
      <c r="B50" s="24">
        <v>260477.33193523873</v>
      </c>
      <c r="D50" s="24">
        <v>96483</v>
      </c>
      <c r="E50" s="24">
        <v>63226.988547395653</v>
      </c>
      <c r="F50" s="24">
        <v>159709.98854739292</v>
      </c>
      <c r="G50" s="24">
        <v>57766</v>
      </c>
      <c r="H50" s="24">
        <v>9165.3433878433461</v>
      </c>
      <c r="I50" s="24">
        <v>66931.343387845831</v>
      </c>
      <c r="K50" s="24">
        <v>27351</v>
      </c>
      <c r="L50" s="24">
        <v>2420</v>
      </c>
      <c r="M50" s="24">
        <v>29771</v>
      </c>
      <c r="N50" s="24">
        <v>3681</v>
      </c>
      <c r="O50" s="24">
        <v>384</v>
      </c>
      <c r="P50" s="24">
        <v>4065</v>
      </c>
    </row>
    <row r="51" spans="1:16" s="19" customFormat="1" ht="13.5" customHeight="1" x14ac:dyDescent="0.3">
      <c r="A51" s="304" t="s">
        <v>1080</v>
      </c>
      <c r="B51" s="24">
        <v>9970.8741215393366</v>
      </c>
      <c r="D51" s="24">
        <v>3217</v>
      </c>
      <c r="E51" s="24">
        <v>2799.8956871153914</v>
      </c>
      <c r="F51" s="24">
        <v>6016.8956871154751</v>
      </c>
      <c r="G51" s="24">
        <v>2357</v>
      </c>
      <c r="H51" s="24">
        <v>139.97843442386267</v>
      </c>
      <c r="I51" s="24">
        <v>2496.978434423861</v>
      </c>
      <c r="K51" s="24">
        <v>1252</v>
      </c>
      <c r="L51" s="24">
        <v>74</v>
      </c>
      <c r="M51" s="24">
        <v>1326</v>
      </c>
      <c r="N51" s="24">
        <v>126</v>
      </c>
      <c r="O51" s="24">
        <v>5</v>
      </c>
      <c r="P51" s="24">
        <v>131</v>
      </c>
    </row>
    <row r="52" spans="1:16" s="19" customFormat="1" ht="12.75" customHeight="1" x14ac:dyDescent="0.3">
      <c r="A52" s="304" t="s">
        <v>1081</v>
      </c>
      <c r="B52" s="24">
        <v>15756.272975146949</v>
      </c>
      <c r="D52" s="24">
        <v>4518</v>
      </c>
      <c r="E52" s="24">
        <v>6022.6932467834986</v>
      </c>
      <c r="F52" s="24">
        <v>10540.69324678386</v>
      </c>
      <c r="G52" s="24">
        <v>3079</v>
      </c>
      <c r="H52" s="24">
        <v>285.579728363095</v>
      </c>
      <c r="I52" s="24">
        <v>3364.5797283630891</v>
      </c>
      <c r="K52" s="24">
        <v>1631</v>
      </c>
      <c r="L52" s="24">
        <v>91</v>
      </c>
      <c r="M52" s="24">
        <v>1722</v>
      </c>
      <c r="N52" s="24">
        <v>127</v>
      </c>
      <c r="O52" s="24">
        <v>2</v>
      </c>
      <c r="P52" s="24">
        <v>129</v>
      </c>
    </row>
    <row r="53" spans="1:16" s="19" customFormat="1" ht="13.5" customHeight="1" x14ac:dyDescent="0.3">
      <c r="A53" s="304" t="s">
        <v>1082</v>
      </c>
      <c r="B53" s="24">
        <v>22985.204461060712</v>
      </c>
      <c r="D53" s="24">
        <v>6370</v>
      </c>
      <c r="E53" s="24">
        <v>8558.7492065482475</v>
      </c>
      <c r="F53" s="24">
        <v>14928.749206547835</v>
      </c>
      <c r="G53" s="24">
        <v>4704</v>
      </c>
      <c r="H53" s="24">
        <v>440.45525451287881</v>
      </c>
      <c r="I53" s="24">
        <v>5144.4552545128781</v>
      </c>
      <c r="K53" s="24">
        <v>2576</v>
      </c>
      <c r="L53" s="24">
        <v>118</v>
      </c>
      <c r="M53" s="24">
        <v>2694</v>
      </c>
      <c r="N53" s="24">
        <v>214</v>
      </c>
      <c r="O53" s="24">
        <v>4</v>
      </c>
      <c r="P53" s="24">
        <v>218</v>
      </c>
    </row>
    <row r="54" spans="1:16" s="19" customFormat="1" ht="14" thickBot="1" x14ac:dyDescent="0.35">
      <c r="A54" s="377" t="s">
        <v>1084</v>
      </c>
      <c r="B54" s="444">
        <v>4131.2526377739141</v>
      </c>
      <c r="D54" s="444">
        <v>1145</v>
      </c>
      <c r="E54" s="444">
        <v>1460.9022984421026</v>
      </c>
      <c r="F54" s="444">
        <v>2605.9022984420994</v>
      </c>
      <c r="G54" s="444">
        <v>984</v>
      </c>
      <c r="H54" s="444">
        <v>102.35033933181448</v>
      </c>
      <c r="I54" s="444">
        <v>1086.3503393318142</v>
      </c>
      <c r="K54" s="444">
        <v>398</v>
      </c>
      <c r="L54" s="444">
        <v>23</v>
      </c>
      <c r="M54" s="444">
        <v>421</v>
      </c>
      <c r="N54" s="444">
        <v>18</v>
      </c>
      <c r="O54" s="444">
        <v>0</v>
      </c>
      <c r="P54" s="444">
        <v>18</v>
      </c>
    </row>
    <row r="55" spans="1:16" s="19" customFormat="1" ht="11.5" x14ac:dyDescent="0.3">
      <c r="A55" s="383" t="s">
        <v>80</v>
      </c>
      <c r="B55" s="232">
        <v>313320.93613077234</v>
      </c>
      <c r="D55" s="232">
        <v>111733</v>
      </c>
      <c r="E55" s="232">
        <v>82069.228986285787</v>
      </c>
      <c r="F55" s="232">
        <v>193802.2289862975</v>
      </c>
      <c r="G55" s="232">
        <v>68890</v>
      </c>
      <c r="H55" s="232">
        <v>10133.707144475171</v>
      </c>
      <c r="I55" s="232">
        <v>79023.707144474829</v>
      </c>
      <c r="K55" s="232">
        <v>33208</v>
      </c>
      <c r="L55" s="232">
        <v>2726</v>
      </c>
      <c r="M55" s="232">
        <v>35934</v>
      </c>
      <c r="N55" s="232">
        <v>4166</v>
      </c>
      <c r="O55" s="232">
        <v>395</v>
      </c>
      <c r="P55" s="232">
        <v>4561</v>
      </c>
    </row>
    <row r="56" spans="1:16" s="75" customFormat="1" ht="12.75" customHeight="1" x14ac:dyDescent="0.3">
      <c r="A56" s="396" t="s">
        <v>1038</v>
      </c>
      <c r="B56" s="211">
        <v>23911.476791741436</v>
      </c>
      <c r="D56" s="211">
        <v>7813</v>
      </c>
      <c r="E56" s="211">
        <v>6297.9154360037428</v>
      </c>
      <c r="F56" s="211">
        <v>14110.915436003012</v>
      </c>
      <c r="G56" s="211">
        <v>6642</v>
      </c>
      <c r="H56" s="211">
        <v>517.56135573839856</v>
      </c>
      <c r="I56" s="211">
        <v>7159.5613557384222</v>
      </c>
      <c r="K56" s="211">
        <v>2188</v>
      </c>
      <c r="L56" s="211">
        <v>88</v>
      </c>
      <c r="M56" s="211">
        <v>2276</v>
      </c>
      <c r="N56" s="211">
        <v>361</v>
      </c>
      <c r="O56" s="211">
        <v>4</v>
      </c>
      <c r="P56" s="211">
        <v>365</v>
      </c>
    </row>
    <row r="57" spans="1:16" s="19" customFormat="1" ht="13.5" customHeight="1" x14ac:dyDescent="0.3">
      <c r="A57" s="75"/>
      <c r="D57" s="64"/>
      <c r="E57" s="64"/>
      <c r="F57" s="64"/>
      <c r="G57" s="64"/>
      <c r="H57" s="64"/>
      <c r="I57" s="64"/>
    </row>
    <row r="58" spans="1:16" s="19" customFormat="1" ht="12.75" customHeight="1" x14ac:dyDescent="0.3">
      <c r="A58" s="27"/>
      <c r="D58" s="846"/>
      <c r="E58" s="846"/>
      <c r="F58" s="846"/>
      <c r="G58" s="846"/>
      <c r="H58" s="846"/>
      <c r="I58" s="846"/>
      <c r="K58" s="350"/>
      <c r="L58" s="350"/>
      <c r="M58" s="350"/>
      <c r="N58" s="350"/>
    </row>
    <row r="59" spans="1:16" s="19" customFormat="1" ht="14.25" customHeight="1" thickBot="1" x14ac:dyDescent="0.35">
      <c r="A59" s="410" t="s">
        <v>131</v>
      </c>
      <c r="B59" s="303" t="s">
        <v>80</v>
      </c>
      <c r="D59" s="375" t="s">
        <v>981</v>
      </c>
      <c r="E59" s="303" t="s">
        <v>982</v>
      </c>
      <c r="F59" s="375" t="s">
        <v>983</v>
      </c>
      <c r="G59" s="375" t="s">
        <v>984</v>
      </c>
      <c r="H59" s="303" t="s">
        <v>985</v>
      </c>
      <c r="I59" s="375" t="s">
        <v>986</v>
      </c>
      <c r="K59" s="375" t="s">
        <v>987</v>
      </c>
      <c r="L59" s="375" t="s">
        <v>988</v>
      </c>
      <c r="M59" s="375" t="s">
        <v>989</v>
      </c>
      <c r="N59" s="413" t="s">
        <v>990</v>
      </c>
      <c r="O59" s="413" t="s">
        <v>991</v>
      </c>
      <c r="P59" s="413" t="s">
        <v>992</v>
      </c>
    </row>
    <row r="60" spans="1:16" s="19" customFormat="1" ht="12.75" customHeight="1" x14ac:dyDescent="0.3">
      <c r="A60" s="304" t="s">
        <v>1079</v>
      </c>
      <c r="B60" s="29">
        <v>0.83122681756960271</v>
      </c>
      <c r="D60" s="29">
        <v>0.8635139126310043</v>
      </c>
      <c r="E60" s="29">
        <v>0.77041041238441788</v>
      </c>
      <c r="F60" s="29">
        <v>0.82408746990564774</v>
      </c>
      <c r="G60" s="29">
        <v>0.83852518507766005</v>
      </c>
      <c r="H60" s="29">
        <v>0.90444131226352142</v>
      </c>
      <c r="I60" s="29">
        <v>0.84697802477779016</v>
      </c>
      <c r="K60" s="29">
        <v>0.82362683690676941</v>
      </c>
      <c r="L60" s="29">
        <v>0.88774761555392512</v>
      </c>
      <c r="M60" s="29">
        <v>0.82849112261368063</v>
      </c>
      <c r="N60" s="29">
        <v>0.88358137301968331</v>
      </c>
      <c r="O60" s="29">
        <v>0.97215189873417718</v>
      </c>
      <c r="P60" s="29">
        <v>0.89125191843893892</v>
      </c>
    </row>
    <row r="61" spans="1:16" s="19" customFormat="1" ht="12.75" customHeight="1" x14ac:dyDescent="0.3">
      <c r="A61" s="304" t="s">
        <v>1080</v>
      </c>
      <c r="B61" s="29">
        <v>3.1832353752357573E-2</v>
      </c>
      <c r="D61" s="29">
        <v>2.8791852004331753E-2</v>
      </c>
      <c r="E61" s="29">
        <v>3.4116266494757359E-2</v>
      </c>
      <c r="F61" s="29">
        <v>3.1046576288556983E-2</v>
      </c>
      <c r="G61" s="29">
        <v>3.4213964290898534E-2</v>
      </c>
      <c r="H61" s="29">
        <v>1.3813151734918448E-2</v>
      </c>
      <c r="I61" s="29">
        <v>3.1597839745214289E-2</v>
      </c>
      <c r="K61" s="29">
        <v>3.7701758612382556E-2</v>
      </c>
      <c r="L61" s="29">
        <v>2.7146001467351431E-2</v>
      </c>
      <c r="M61" s="29">
        <v>3.6900985139422277E-2</v>
      </c>
      <c r="N61" s="29">
        <v>3.0244839174267884E-2</v>
      </c>
      <c r="O61" s="29">
        <v>1.2658227848101267E-2</v>
      </c>
      <c r="P61" s="29">
        <v>2.8721771541328652E-2</v>
      </c>
    </row>
    <row r="62" spans="1:16" s="19" customFormat="1" ht="11.5" x14ac:dyDescent="0.3">
      <c r="A62" s="304" t="s">
        <v>1081</v>
      </c>
      <c r="B62" s="29">
        <v>5.0296813181509574E-2</v>
      </c>
      <c r="D62" s="29">
        <v>4.0435681490696575E-2</v>
      </c>
      <c r="E62" s="29">
        <v>7.3385522456777597E-2</v>
      </c>
      <c r="F62" s="29">
        <v>5.438891648418101E-2</v>
      </c>
      <c r="G62" s="29">
        <v>4.4694440412251416E-2</v>
      </c>
      <c r="H62" s="29">
        <v>2.8181170453380543E-2</v>
      </c>
      <c r="I62" s="29">
        <v>4.2576839912253271E-2</v>
      </c>
      <c r="K62" s="29">
        <v>4.9114671163575041E-2</v>
      </c>
      <c r="L62" s="29">
        <v>3.338224504768892E-2</v>
      </c>
      <c r="M62" s="29">
        <v>4.7921188846218064E-2</v>
      </c>
      <c r="N62" s="29">
        <v>3.0484877580412868E-2</v>
      </c>
      <c r="O62" s="29">
        <v>5.0632911392405064E-3</v>
      </c>
      <c r="P62" s="29">
        <v>2.8283271212453408E-2</v>
      </c>
    </row>
    <row r="63" spans="1:16" s="19" customFormat="1" ht="12.75" customHeight="1" x14ac:dyDescent="0.3">
      <c r="A63" s="304" t="s">
        <v>1082</v>
      </c>
      <c r="B63" s="29">
        <v>7.3350096985474303E-2</v>
      </c>
      <c r="D63" s="29">
        <v>5.7010909937082153E-2</v>
      </c>
      <c r="E63" s="29">
        <v>0.10428694545160722</v>
      </c>
      <c r="F63" s="29">
        <v>7.7030843683450867E-2</v>
      </c>
      <c r="G63" s="29">
        <v>6.8282769632747861E-2</v>
      </c>
      <c r="H63" s="29">
        <v>4.3464375695227403E-2</v>
      </c>
      <c r="I63" s="29">
        <v>6.5100150833313164E-2</v>
      </c>
      <c r="K63" s="29">
        <v>7.7571669477234401E-2</v>
      </c>
      <c r="L63" s="29">
        <v>4.3286867204695524E-2</v>
      </c>
      <c r="M63" s="29">
        <v>7.4970779762898648E-2</v>
      </c>
      <c r="N63" s="29">
        <v>5.1368218915026402E-2</v>
      </c>
      <c r="O63" s="29">
        <v>1.0126582278481013E-2</v>
      </c>
      <c r="P63" s="29">
        <v>4.7796535847401886E-2</v>
      </c>
    </row>
    <row r="64" spans="1:16" s="19" customFormat="1" ht="14" thickBot="1" x14ac:dyDescent="0.35">
      <c r="A64" s="377" t="s">
        <v>1083</v>
      </c>
      <c r="B64" s="387">
        <v>1.3293918511115301E-2</v>
      </c>
      <c r="D64" s="387">
        <v>1.0247643936885254E-2</v>
      </c>
      <c r="E64" s="387">
        <v>1.7800853212429073E-2</v>
      </c>
      <c r="F64" s="387">
        <v>1.3446193638084242E-2</v>
      </c>
      <c r="G64" s="387">
        <v>1.4283640586442154E-2</v>
      </c>
      <c r="H64" s="387">
        <v>1.0099989852935034E-2</v>
      </c>
      <c r="I64" s="387">
        <v>1.3747144731462647E-2</v>
      </c>
      <c r="K64" s="387">
        <v>1.1985063840038546E-2</v>
      </c>
      <c r="L64" s="387">
        <v>8.4372707263389579E-3</v>
      </c>
      <c r="M64" s="387">
        <v>1.1715923637780375E-2</v>
      </c>
      <c r="N64" s="387">
        <v>4.3206913106096975E-3</v>
      </c>
      <c r="O64" s="387">
        <v>0</v>
      </c>
      <c r="P64" s="387">
        <v>3.9465029598772195E-3</v>
      </c>
    </row>
    <row r="65" spans="1:16" s="19" customFormat="1" ht="12.75" customHeight="1" x14ac:dyDescent="0.3">
      <c r="A65" s="383" t="s">
        <v>80</v>
      </c>
      <c r="B65" s="233">
        <v>1</v>
      </c>
      <c r="D65" s="233">
        <v>1</v>
      </c>
      <c r="E65" s="233">
        <v>1</v>
      </c>
      <c r="F65" s="233">
        <v>1</v>
      </c>
      <c r="G65" s="233">
        <v>1</v>
      </c>
      <c r="H65" s="233">
        <v>1</v>
      </c>
      <c r="I65" s="233">
        <v>1</v>
      </c>
      <c r="K65" s="233">
        <v>1</v>
      </c>
      <c r="L65" s="233">
        <v>1</v>
      </c>
      <c r="M65" s="233">
        <v>1</v>
      </c>
      <c r="N65" s="233">
        <v>1</v>
      </c>
      <c r="O65" s="233">
        <v>1</v>
      </c>
      <c r="P65" s="233">
        <v>1</v>
      </c>
    </row>
    <row r="66" spans="1:16" s="19" customFormat="1" ht="12.75" customHeight="1" x14ac:dyDescent="0.3">
      <c r="A66" s="383"/>
      <c r="B66" s="233"/>
      <c r="D66" s="233"/>
      <c r="E66" s="233"/>
      <c r="F66" s="233"/>
      <c r="G66" s="233"/>
      <c r="H66" s="233"/>
      <c r="I66" s="233"/>
      <c r="K66" s="233"/>
      <c r="L66" s="233"/>
      <c r="M66" s="233"/>
      <c r="N66" s="233"/>
      <c r="O66" s="233"/>
      <c r="P66" s="233"/>
    </row>
    <row r="67" spans="1:16" s="19" customFormat="1" ht="12.75" customHeight="1" x14ac:dyDescent="0.3">
      <c r="A67" s="27"/>
      <c r="B67" s="233"/>
      <c r="D67" s="233"/>
      <c r="E67" s="233"/>
      <c r="F67" s="233"/>
      <c r="G67" s="233"/>
      <c r="H67" s="233"/>
      <c r="I67" s="233"/>
      <c r="K67" s="233"/>
      <c r="L67" s="233"/>
      <c r="M67" s="233"/>
      <c r="N67" s="233"/>
      <c r="O67" s="233"/>
      <c r="P67" s="233"/>
    </row>
    <row r="68" spans="1:16" s="19" customFormat="1" ht="12.75" customHeight="1" thickBot="1" x14ac:dyDescent="0.35">
      <c r="A68" s="218"/>
      <c r="B68" s="234"/>
      <c r="C68" s="234"/>
      <c r="D68" s="234"/>
      <c r="E68" s="234"/>
      <c r="F68" s="234"/>
      <c r="G68" s="234"/>
      <c r="H68" s="234"/>
      <c r="I68" s="234"/>
      <c r="J68" s="234"/>
      <c r="K68" s="234"/>
      <c r="L68" s="234"/>
      <c r="M68" s="807"/>
      <c r="N68" s="807"/>
      <c r="O68" s="146"/>
      <c r="P68" s="98"/>
    </row>
    <row r="69" spans="1:16" s="19" customFormat="1" ht="13.5" customHeight="1" x14ac:dyDescent="0.3"/>
    <row r="70" spans="1:16" s="19" customFormat="1" ht="12.75" customHeight="1" x14ac:dyDescent="0.3">
      <c r="A70" s="27"/>
      <c r="B70" s="233"/>
      <c r="D70" s="233"/>
      <c r="E70" s="233"/>
      <c r="F70" s="233"/>
      <c r="G70" s="233"/>
      <c r="H70" s="233"/>
      <c r="I70" s="233"/>
      <c r="K70" s="233"/>
      <c r="L70" s="233"/>
      <c r="M70" s="233"/>
      <c r="N70" s="233"/>
      <c r="O70" s="233"/>
      <c r="P70" s="233"/>
    </row>
    <row r="71" spans="1:16" s="19" customFormat="1" ht="27" customHeight="1" x14ac:dyDescent="0.3">
      <c r="A71" s="891" t="s">
        <v>96</v>
      </c>
      <c r="B71" s="350" t="s">
        <v>949</v>
      </c>
      <c r="D71" s="846" t="s">
        <v>70</v>
      </c>
      <c r="E71" s="846"/>
      <c r="F71" s="846"/>
      <c r="G71" s="846" t="s">
        <v>71</v>
      </c>
      <c r="H71" s="846"/>
      <c r="I71" s="846"/>
      <c r="K71" s="846" t="s">
        <v>73</v>
      </c>
      <c r="L71" s="846"/>
      <c r="M71" s="846"/>
      <c r="N71" s="875" t="s">
        <v>74</v>
      </c>
      <c r="O71" s="875"/>
      <c r="P71" s="875"/>
    </row>
    <row r="72" spans="1:16" s="19" customFormat="1" ht="14.25" customHeight="1" thickBot="1" x14ac:dyDescent="0.35">
      <c r="A72" s="892"/>
      <c r="B72" s="375" t="s">
        <v>80</v>
      </c>
      <c r="D72" s="375" t="s">
        <v>78</v>
      </c>
      <c r="E72" s="375" t="s">
        <v>931</v>
      </c>
      <c r="F72" s="375" t="s">
        <v>80</v>
      </c>
      <c r="G72" s="375" t="s">
        <v>78</v>
      </c>
      <c r="H72" s="375" t="s">
        <v>931</v>
      </c>
      <c r="I72" s="375" t="s">
        <v>80</v>
      </c>
      <c r="K72" s="375" t="s">
        <v>78</v>
      </c>
      <c r="L72" s="303" t="s">
        <v>79</v>
      </c>
      <c r="M72" s="303" t="s">
        <v>80</v>
      </c>
      <c r="N72" s="413" t="s">
        <v>78</v>
      </c>
      <c r="O72" s="414" t="s">
        <v>79</v>
      </c>
      <c r="P72" s="414" t="s">
        <v>80</v>
      </c>
    </row>
    <row r="73" spans="1:16" s="19" customFormat="1" ht="12.75" customHeight="1" x14ac:dyDescent="0.3">
      <c r="A73" s="304" t="s">
        <v>1079</v>
      </c>
      <c r="B73" s="24">
        <v>261008.57099158232</v>
      </c>
      <c r="D73" s="24">
        <v>93484</v>
      </c>
      <c r="E73" s="24">
        <v>64129.828533827123</v>
      </c>
      <c r="F73" s="24">
        <v>157613.82853382925</v>
      </c>
      <c r="G73" s="24">
        <v>59695</v>
      </c>
      <c r="H73" s="24">
        <v>9821.742457813587</v>
      </c>
      <c r="I73" s="24">
        <v>69516.742457808112</v>
      </c>
      <c r="K73" s="24">
        <v>28333</v>
      </c>
      <c r="L73" s="24">
        <v>1791</v>
      </c>
      <c r="M73" s="24">
        <v>30124</v>
      </c>
      <c r="N73" s="24">
        <v>3495</v>
      </c>
      <c r="O73" s="24">
        <v>259</v>
      </c>
      <c r="P73" s="24">
        <v>3754</v>
      </c>
    </row>
    <row r="74" spans="1:16" s="19" customFormat="1" ht="13.5" customHeight="1" x14ac:dyDescent="0.3">
      <c r="A74" s="304" t="s">
        <v>1080</v>
      </c>
      <c r="B74" s="24">
        <v>9804.2203264452637</v>
      </c>
      <c r="D74" s="24">
        <v>3251</v>
      </c>
      <c r="E74" s="24">
        <v>2772.2264897623768</v>
      </c>
      <c r="F74" s="24">
        <v>6023.2264897623454</v>
      </c>
      <c r="G74" s="24">
        <v>2318</v>
      </c>
      <c r="H74" s="24">
        <v>153.99383668278824</v>
      </c>
      <c r="I74" s="24">
        <v>2471.9938366827896</v>
      </c>
      <c r="K74" s="24">
        <v>1122</v>
      </c>
      <c r="L74" s="24">
        <v>65</v>
      </c>
      <c r="M74" s="24">
        <v>1187</v>
      </c>
      <c r="N74" s="24">
        <v>119</v>
      </c>
      <c r="O74" s="24">
        <v>3</v>
      </c>
      <c r="P74" s="24">
        <v>122</v>
      </c>
    </row>
    <row r="75" spans="1:16" s="19" customFormat="1" ht="12.75" customHeight="1" x14ac:dyDescent="0.3">
      <c r="A75" s="304" t="s">
        <v>1081</v>
      </c>
      <c r="B75" s="24">
        <v>15090.63898146708</v>
      </c>
      <c r="D75" s="24">
        <v>4403</v>
      </c>
      <c r="E75" s="24">
        <v>5738.1528487010946</v>
      </c>
      <c r="F75" s="24">
        <v>10141.15284870136</v>
      </c>
      <c r="G75" s="24">
        <v>2959</v>
      </c>
      <c r="H75" s="24">
        <v>250.486132765685</v>
      </c>
      <c r="I75" s="24">
        <v>3209.4861327656913</v>
      </c>
      <c r="K75" s="24">
        <v>1494</v>
      </c>
      <c r="L75" s="24">
        <v>113</v>
      </c>
      <c r="M75" s="24">
        <v>1607</v>
      </c>
      <c r="N75" s="24">
        <v>129</v>
      </c>
      <c r="O75" s="24">
        <v>4</v>
      </c>
      <c r="P75" s="24">
        <v>133</v>
      </c>
    </row>
    <row r="76" spans="1:16" s="19" customFormat="1" ht="13.5" customHeight="1" x14ac:dyDescent="0.3">
      <c r="A76" s="304" t="s">
        <v>1082</v>
      </c>
      <c r="B76" s="24">
        <v>22394.150103120734</v>
      </c>
      <c r="D76" s="24">
        <v>6312</v>
      </c>
      <c r="E76" s="24">
        <v>8178.5438960403344</v>
      </c>
      <c r="F76" s="24">
        <v>14490.543896040972</v>
      </c>
      <c r="G76" s="24">
        <v>4875</v>
      </c>
      <c r="H76" s="24">
        <v>425.60620707983946</v>
      </c>
      <c r="I76" s="24">
        <v>5300.6062070798216</v>
      </c>
      <c r="K76" s="24">
        <v>2220</v>
      </c>
      <c r="L76" s="24">
        <v>97</v>
      </c>
      <c r="M76" s="24">
        <v>2317</v>
      </c>
      <c r="N76" s="24">
        <v>278</v>
      </c>
      <c r="O76" s="24">
        <v>8</v>
      </c>
      <c r="P76" s="24">
        <v>286</v>
      </c>
    </row>
    <row r="77" spans="1:16" s="19" customFormat="1" ht="14" thickBot="1" x14ac:dyDescent="0.35">
      <c r="A77" s="377" t="s">
        <v>1083</v>
      </c>
      <c r="B77" s="444">
        <v>4449.0764128591391</v>
      </c>
      <c r="D77" s="444">
        <v>1124</v>
      </c>
      <c r="E77" s="444">
        <v>1861.8531816974494</v>
      </c>
      <c r="F77" s="444">
        <v>2985.8531816974692</v>
      </c>
      <c r="G77" s="444">
        <v>942</v>
      </c>
      <c r="H77" s="444">
        <v>110.22323116172412</v>
      </c>
      <c r="I77" s="444">
        <v>1052.2232311617242</v>
      </c>
      <c r="K77" s="444">
        <v>366</v>
      </c>
      <c r="L77" s="444">
        <v>30</v>
      </c>
      <c r="M77" s="444">
        <v>396</v>
      </c>
      <c r="N77" s="444">
        <v>15</v>
      </c>
      <c r="O77" s="444">
        <v>0</v>
      </c>
      <c r="P77" s="444">
        <v>15</v>
      </c>
    </row>
    <row r="78" spans="1:16" s="19" customFormat="1" ht="11.5" x14ac:dyDescent="0.3">
      <c r="A78" s="383" t="s">
        <v>80</v>
      </c>
      <c r="B78" s="232">
        <v>312746.65681557741</v>
      </c>
      <c r="D78" s="232">
        <v>108574</v>
      </c>
      <c r="E78" s="232">
        <v>82680.604950007662</v>
      </c>
      <c r="F78" s="232">
        <v>191254.60494998045</v>
      </c>
      <c r="G78" s="232">
        <v>70789</v>
      </c>
      <c r="H78" s="232">
        <v>10762.051865503703</v>
      </c>
      <c r="I78" s="232">
        <v>81551.051865496236</v>
      </c>
      <c r="K78" s="232">
        <v>33535</v>
      </c>
      <c r="L78" s="232">
        <v>2096</v>
      </c>
      <c r="M78" s="232">
        <v>35631</v>
      </c>
      <c r="N78" s="232">
        <v>4036</v>
      </c>
      <c r="O78" s="232">
        <v>274</v>
      </c>
      <c r="P78" s="232">
        <v>4310</v>
      </c>
    </row>
    <row r="79" spans="1:16" s="75" customFormat="1" ht="12.75" customHeight="1" x14ac:dyDescent="0.3">
      <c r="A79" s="396" t="s">
        <v>1038</v>
      </c>
      <c r="B79" s="211">
        <v>15412.786617228208</v>
      </c>
      <c r="D79" s="211">
        <v>2916</v>
      </c>
      <c r="E79" s="211">
        <v>6590.6801316711835</v>
      </c>
      <c r="F79" s="211">
        <v>9506.6801316716283</v>
      </c>
      <c r="G79" s="211">
        <v>4000</v>
      </c>
      <c r="H79" s="211">
        <v>595.10648555574051</v>
      </c>
      <c r="I79" s="211">
        <v>4595.1064855557552</v>
      </c>
      <c r="K79" s="211">
        <v>1113</v>
      </c>
      <c r="L79" s="211">
        <v>126</v>
      </c>
      <c r="M79" s="211">
        <v>1239</v>
      </c>
      <c r="N79" s="211">
        <v>67</v>
      </c>
      <c r="O79" s="211">
        <v>5</v>
      </c>
      <c r="P79" s="211">
        <v>72</v>
      </c>
    </row>
    <row r="80" spans="1:16" s="19" customFormat="1" ht="13.5" customHeight="1" x14ac:dyDescent="0.3">
      <c r="A80" s="75"/>
      <c r="D80" s="64"/>
      <c r="E80" s="64"/>
      <c r="F80" s="64"/>
      <c r="G80" s="64"/>
      <c r="H80" s="64"/>
      <c r="I80" s="64"/>
    </row>
    <row r="81" spans="1:16" s="19" customFormat="1" ht="12.75" customHeight="1" x14ac:dyDescent="0.3">
      <c r="A81" s="27"/>
      <c r="D81" s="846"/>
      <c r="E81" s="846"/>
      <c r="F81" s="846"/>
      <c r="G81" s="846"/>
      <c r="H81" s="846"/>
      <c r="I81" s="846"/>
      <c r="K81" s="350"/>
      <c r="L81" s="350"/>
      <c r="M81" s="350"/>
      <c r="N81" s="350"/>
    </row>
    <row r="82" spans="1:16" s="19" customFormat="1" ht="14.25" customHeight="1" thickBot="1" x14ac:dyDescent="0.35">
      <c r="A82" s="410" t="s">
        <v>131</v>
      </c>
      <c r="B82" s="303" t="s">
        <v>80</v>
      </c>
      <c r="D82" s="375" t="s">
        <v>981</v>
      </c>
      <c r="E82" s="303" t="s">
        <v>982</v>
      </c>
      <c r="F82" s="375" t="s">
        <v>983</v>
      </c>
      <c r="G82" s="375" t="s">
        <v>984</v>
      </c>
      <c r="H82" s="303" t="s">
        <v>985</v>
      </c>
      <c r="I82" s="375" t="s">
        <v>986</v>
      </c>
      <c r="K82" s="375" t="s">
        <v>987</v>
      </c>
      <c r="L82" s="375" t="s">
        <v>988</v>
      </c>
      <c r="M82" s="375" t="s">
        <v>989</v>
      </c>
      <c r="N82" s="413" t="s">
        <v>990</v>
      </c>
      <c r="O82" s="413" t="s">
        <v>991</v>
      </c>
      <c r="P82" s="413" t="s">
        <v>992</v>
      </c>
    </row>
    <row r="83" spans="1:16" s="19" customFormat="1" ht="12.75" customHeight="1" x14ac:dyDescent="0.3">
      <c r="A83" s="304" t="s">
        <v>1079</v>
      </c>
      <c r="B83" s="29">
        <v>0.83456870058724764</v>
      </c>
      <c r="D83" s="29">
        <v>0.86101644961040391</v>
      </c>
      <c r="E83" s="29">
        <v>0.77563327666268089</v>
      </c>
      <c r="F83" s="29">
        <v>0.82410475070679001</v>
      </c>
      <c r="G83" s="29">
        <v>0.84328073570752504</v>
      </c>
      <c r="H83" s="29">
        <v>0.91262731127470675</v>
      </c>
      <c r="I83" s="29">
        <v>0.85243219882023658</v>
      </c>
      <c r="K83" s="29">
        <v>0.84487848516475328</v>
      </c>
      <c r="L83" s="29">
        <v>0.8544847328244275</v>
      </c>
      <c r="M83" s="29">
        <v>0.84544357441553719</v>
      </c>
      <c r="N83" s="29">
        <v>0.86599999999999999</v>
      </c>
      <c r="O83" s="29">
        <v>0.94499999999999995</v>
      </c>
      <c r="P83" s="29">
        <v>0.871</v>
      </c>
    </row>
    <row r="84" spans="1:16" s="19" customFormat="1" ht="12.75" customHeight="1" x14ac:dyDescent="0.3">
      <c r="A84" s="304" t="s">
        <v>1080</v>
      </c>
      <c r="B84" s="29">
        <v>3.1348761410507048E-2</v>
      </c>
      <c r="D84" s="29">
        <v>2.9942711883139614E-2</v>
      </c>
      <c r="E84" s="29">
        <v>3.3529344535379091E-2</v>
      </c>
      <c r="F84" s="29">
        <v>3.1493236418216559E-2</v>
      </c>
      <c r="G84" s="29">
        <v>3.2745200525505377E-2</v>
      </c>
      <c r="H84" s="29">
        <v>1.4308966227564335E-2</v>
      </c>
      <c r="I84" s="29">
        <v>3.0312225043521178E-2</v>
      </c>
      <c r="K84" s="29">
        <v>3.3457581631131654E-2</v>
      </c>
      <c r="L84" s="29">
        <v>3.1011450381679389E-2</v>
      </c>
      <c r="M84" s="29">
        <v>3.3313687519294997E-2</v>
      </c>
      <c r="N84" s="29">
        <v>2.9000000000000001E-2</v>
      </c>
      <c r="O84" s="29">
        <v>1.0999999999999999E-2</v>
      </c>
      <c r="P84" s="29">
        <v>2.8000000000000001E-2</v>
      </c>
    </row>
    <row r="85" spans="1:16" s="19" customFormat="1" ht="11.5" x14ac:dyDescent="0.3">
      <c r="A85" s="304" t="s">
        <v>1081</v>
      </c>
      <c r="B85" s="29">
        <v>4.8251959381825887E-2</v>
      </c>
      <c r="D85" s="29">
        <v>4.0552986902941769E-2</v>
      </c>
      <c r="E85" s="29">
        <v>6.9401437642729324E-2</v>
      </c>
      <c r="F85" s="29">
        <v>5.3024359080679997E-2</v>
      </c>
      <c r="G85" s="29">
        <v>4.1800279704473857E-2</v>
      </c>
      <c r="H85" s="29">
        <v>2.3274941980960372E-2</v>
      </c>
      <c r="I85" s="29">
        <v>3.9355545506134737E-2</v>
      </c>
      <c r="K85" s="29">
        <v>4.4550469658565676E-2</v>
      </c>
      <c r="L85" s="29">
        <v>5.3912213740458015E-2</v>
      </c>
      <c r="M85" s="29">
        <v>4.5101175942297435E-2</v>
      </c>
      <c r="N85" s="29">
        <v>3.2000000000000001E-2</v>
      </c>
      <c r="O85" s="29">
        <v>1.4999999999999999E-2</v>
      </c>
      <c r="P85" s="29">
        <v>3.1E-2</v>
      </c>
    </row>
    <row r="86" spans="1:16" s="19" customFormat="1" ht="12.75" customHeight="1" x14ac:dyDescent="0.3">
      <c r="A86" s="304" t="s">
        <v>1082</v>
      </c>
      <c r="B86" s="29">
        <v>7.1604762561302993E-2</v>
      </c>
      <c r="D86" s="29">
        <v>5.8135465212666014E-2</v>
      </c>
      <c r="E86" s="29">
        <v>9.8917320464520578E-2</v>
      </c>
      <c r="F86" s="29">
        <v>7.5765725483215113E-2</v>
      </c>
      <c r="G86" s="29">
        <v>6.886663182132817E-2</v>
      </c>
      <c r="H86" s="29">
        <v>3.9546938855039571E-2</v>
      </c>
      <c r="I86" s="29">
        <v>6.4997398388217192E-2</v>
      </c>
      <c r="K86" s="29">
        <v>6.6199493066944989E-2</v>
      </c>
      <c r="L86" s="29">
        <v>4.6278625954198474E-2</v>
      </c>
      <c r="M86" s="29">
        <v>6.5027644466896808E-2</v>
      </c>
      <c r="N86" s="29">
        <v>6.9000000000000006E-2</v>
      </c>
      <c r="O86" s="29">
        <v>2.9000000000000001E-2</v>
      </c>
      <c r="P86" s="29">
        <v>6.6000000000000003E-2</v>
      </c>
    </row>
    <row r="87" spans="1:16" s="19" customFormat="1" ht="14" thickBot="1" x14ac:dyDescent="0.35">
      <c r="A87" s="377" t="s">
        <v>1083</v>
      </c>
      <c r="B87" s="387">
        <v>1.4225816058787482E-2</v>
      </c>
      <c r="D87" s="387">
        <v>1.0352386390848638E-2</v>
      </c>
      <c r="E87" s="387">
        <v>2.2518620694940584E-2</v>
      </c>
      <c r="F87" s="387">
        <v>1.5611928311364688E-2</v>
      </c>
      <c r="G87" s="387">
        <v>1.3307152241167413E-2</v>
      </c>
      <c r="H87" s="387">
        <v>1.0241841661721564E-2</v>
      </c>
      <c r="I87" s="387">
        <v>1.2902632241913655E-2</v>
      </c>
      <c r="K87" s="387">
        <v>1.0913970478604443E-2</v>
      </c>
      <c r="L87" s="387">
        <v>1.4312977099236641E-2</v>
      </c>
      <c r="M87" s="387">
        <v>1.1113917655973731E-2</v>
      </c>
      <c r="N87" s="387">
        <v>4.0000000000000001E-3</v>
      </c>
      <c r="O87" s="387">
        <v>0</v>
      </c>
      <c r="P87" s="387">
        <v>3.0000000000000001E-3</v>
      </c>
    </row>
    <row r="88" spans="1:16" s="19" customFormat="1" ht="12.75" customHeight="1" x14ac:dyDescent="0.3">
      <c r="A88" s="383" t="s">
        <v>80</v>
      </c>
      <c r="B88" s="233">
        <v>1</v>
      </c>
      <c r="D88" s="233">
        <v>1</v>
      </c>
      <c r="E88" s="233">
        <v>1</v>
      </c>
      <c r="F88" s="233">
        <v>1</v>
      </c>
      <c r="G88" s="233">
        <v>1</v>
      </c>
      <c r="H88" s="233">
        <v>1</v>
      </c>
      <c r="I88" s="233">
        <v>1</v>
      </c>
      <c r="K88" s="233">
        <v>1</v>
      </c>
      <c r="L88" s="233">
        <v>1</v>
      </c>
      <c r="M88" s="233">
        <v>1</v>
      </c>
      <c r="N88" s="233">
        <v>1</v>
      </c>
      <c r="O88" s="233">
        <v>1</v>
      </c>
      <c r="P88" s="233">
        <v>1</v>
      </c>
    </row>
    <row r="89" spans="1:16" s="19" customFormat="1" ht="12.75" customHeight="1" x14ac:dyDescent="0.3">
      <c r="A89" s="27"/>
      <c r="B89" s="233"/>
      <c r="C89" s="233"/>
      <c r="D89" s="233"/>
      <c r="E89" s="233"/>
      <c r="F89" s="233"/>
      <c r="G89" s="233"/>
      <c r="H89" s="233"/>
      <c r="I89" s="233"/>
      <c r="J89" s="233"/>
      <c r="K89" s="233"/>
      <c r="L89" s="233"/>
      <c r="M89" s="806"/>
      <c r="N89" s="806"/>
      <c r="O89" s="25"/>
    </row>
    <row r="90" spans="1:16" s="19" customFormat="1" ht="12.75" customHeight="1" thickBot="1" x14ac:dyDescent="0.35">
      <c r="A90" s="218"/>
      <c r="B90" s="234"/>
      <c r="C90" s="234"/>
      <c r="D90" s="234"/>
      <c r="E90" s="234"/>
      <c r="F90" s="234"/>
      <c r="G90" s="234"/>
      <c r="H90" s="234"/>
      <c r="I90" s="234"/>
      <c r="J90" s="234"/>
      <c r="K90" s="234"/>
      <c r="L90" s="234"/>
      <c r="M90" s="807"/>
      <c r="N90" s="807"/>
      <c r="O90" s="146"/>
      <c r="P90" s="98"/>
    </row>
    <row r="91" spans="1:16" s="19" customFormat="1" ht="13.5" customHeight="1" x14ac:dyDescent="0.3"/>
    <row r="92" spans="1:16" s="19" customFormat="1" ht="13.5" customHeight="1" x14ac:dyDescent="0.3"/>
    <row r="93" spans="1:16" s="19" customFormat="1" ht="12.75" customHeight="1" x14ac:dyDescent="0.3">
      <c r="B93" s="846" t="s">
        <v>70</v>
      </c>
      <c r="C93" s="846"/>
      <c r="D93" s="846"/>
      <c r="E93" s="846"/>
      <c r="F93" s="846"/>
    </row>
    <row r="94" spans="1:16" s="19" customFormat="1" ht="11.5" x14ac:dyDescent="0.3">
      <c r="A94" s="27" t="s">
        <v>95</v>
      </c>
    </row>
    <row r="95" spans="1:16" s="19" customFormat="1" ht="23.5" thickBot="1" x14ac:dyDescent="0.35">
      <c r="A95" s="430"/>
      <c r="B95" s="375" t="s">
        <v>1085</v>
      </c>
      <c r="C95" s="394"/>
      <c r="D95" s="303" t="s">
        <v>78</v>
      </c>
      <c r="E95" s="303" t="s">
        <v>931</v>
      </c>
      <c r="F95" s="445" t="s">
        <v>997</v>
      </c>
    </row>
    <row r="96" spans="1:16" s="19" customFormat="1" ht="11.5" x14ac:dyDescent="0.3">
      <c r="A96" s="19" t="s">
        <v>1079</v>
      </c>
      <c r="B96" s="24">
        <v>164453.48235398351</v>
      </c>
      <c r="D96" s="24">
        <v>95385</v>
      </c>
      <c r="E96" s="24">
        <v>69068.482354043474</v>
      </c>
      <c r="F96" s="235">
        <v>0.82425452654644471</v>
      </c>
    </row>
    <row r="97" spans="1:10" s="19" customFormat="1" ht="11.5" x14ac:dyDescent="0.3">
      <c r="A97" s="19" t="s">
        <v>1080</v>
      </c>
      <c r="B97" s="24">
        <v>5844.9927801528183</v>
      </c>
      <c r="D97" s="24">
        <v>3020</v>
      </c>
      <c r="E97" s="24">
        <v>2824.9927801528838</v>
      </c>
      <c r="F97" s="235">
        <v>2.9295589778403679E-2</v>
      </c>
    </row>
    <row r="98" spans="1:10" s="19" customFormat="1" ht="11.5" x14ac:dyDescent="0.3">
      <c r="A98" s="19" t="s">
        <v>1081</v>
      </c>
      <c r="B98" s="24">
        <v>9201.0250932055205</v>
      </c>
      <c r="D98" s="24">
        <v>3926</v>
      </c>
      <c r="E98" s="24">
        <v>5275.0250932057124</v>
      </c>
      <c r="F98" s="235">
        <v>4.6116302758598099E-2</v>
      </c>
    </row>
    <row r="99" spans="1:10" s="19" customFormat="1" ht="11.5" x14ac:dyDescent="0.3">
      <c r="A99" s="19" t="s">
        <v>1082</v>
      </c>
      <c r="B99" s="24">
        <v>15167.700494789611</v>
      </c>
      <c r="D99" s="24">
        <v>6172</v>
      </c>
      <c r="E99" s="24">
        <v>8995.7004947901187</v>
      </c>
      <c r="F99" s="235">
        <v>7.6021775952549497E-2</v>
      </c>
    </row>
    <row r="100" spans="1:10" s="19" customFormat="1" ht="14" thickBot="1" x14ac:dyDescent="0.35">
      <c r="A100" s="394" t="s">
        <v>1083</v>
      </c>
      <c r="B100" s="444">
        <v>4850.6388013339538</v>
      </c>
      <c r="C100" s="394"/>
      <c r="D100" s="444">
        <v>1809</v>
      </c>
      <c r="E100" s="444">
        <v>3041.6388013339683</v>
      </c>
      <c r="F100" s="446">
        <v>2.431180496400407E-2</v>
      </c>
    </row>
    <row r="101" spans="1:10" s="19" customFormat="1" ht="11.5" x14ac:dyDescent="0.3">
      <c r="A101" s="27" t="s">
        <v>1002</v>
      </c>
      <c r="B101" s="232">
        <v>199517.8395234654</v>
      </c>
      <c r="D101" s="232">
        <v>110312</v>
      </c>
      <c r="E101" s="232">
        <v>89205.839523526156</v>
      </c>
      <c r="F101" s="84"/>
      <c r="J101" s="236"/>
    </row>
    <row r="102" spans="1:10" s="19" customFormat="1" ht="14" x14ac:dyDescent="0.3">
      <c r="A102" s="75" t="s">
        <v>1038</v>
      </c>
      <c r="B102" s="211">
        <v>9528.4707333306942</v>
      </c>
      <c r="D102" s="211">
        <v>2705</v>
      </c>
      <c r="E102" s="211">
        <v>6823.4707333306487</v>
      </c>
      <c r="F102" s="84"/>
      <c r="J102" s="236"/>
    </row>
    <row r="103" spans="1:10" s="19" customFormat="1" ht="12" x14ac:dyDescent="0.3">
      <c r="A103" s="207"/>
      <c r="B103" s="211"/>
      <c r="C103" s="211"/>
      <c r="D103" s="211"/>
      <c r="E103" s="236"/>
    </row>
    <row r="104" spans="1:10" s="19" customFormat="1" ht="11.5" x14ac:dyDescent="0.3">
      <c r="A104" s="27" t="s">
        <v>94</v>
      </c>
    </row>
    <row r="105" spans="1:10" s="19" customFormat="1" ht="25.5" thickBot="1" x14ac:dyDescent="0.35">
      <c r="A105" s="430"/>
      <c r="B105" s="375" t="s">
        <v>1086</v>
      </c>
      <c r="C105" s="394"/>
      <c r="D105" s="303" t="s">
        <v>78</v>
      </c>
      <c r="E105" s="303" t="s">
        <v>931</v>
      </c>
      <c r="F105" s="445" t="s">
        <v>997</v>
      </c>
    </row>
    <row r="106" spans="1:10" s="19" customFormat="1" ht="11.5" x14ac:dyDescent="0.3">
      <c r="A106" s="19" t="s">
        <v>1079</v>
      </c>
      <c r="B106" s="24">
        <v>183782.69284830533</v>
      </c>
      <c r="D106" s="24">
        <v>107057</v>
      </c>
      <c r="E106" s="24">
        <v>76725.692848393126</v>
      </c>
      <c r="F106" s="235">
        <v>0.82573295259237112</v>
      </c>
    </row>
    <row r="107" spans="1:10" s="19" customFormat="1" ht="11.5" x14ac:dyDescent="0.3">
      <c r="A107" s="19" t="s">
        <v>1080</v>
      </c>
      <c r="B107" s="24">
        <v>6500.2928855160908</v>
      </c>
      <c r="D107" s="24">
        <v>3475</v>
      </c>
      <c r="E107" s="24">
        <v>3025.292885516149</v>
      </c>
      <c r="F107" s="235">
        <v>2.9205720919013509E-2</v>
      </c>
    </row>
    <row r="108" spans="1:10" s="19" customFormat="1" ht="11.5" x14ac:dyDescent="0.3">
      <c r="A108" s="19" t="s">
        <v>1081</v>
      </c>
      <c r="B108" s="24">
        <v>10204.941824686603</v>
      </c>
      <c r="D108" s="24">
        <v>4616</v>
      </c>
      <c r="E108" s="24">
        <v>5588.9418246863434</v>
      </c>
      <c r="F108" s="235">
        <v>4.5850654451380507E-2</v>
      </c>
    </row>
    <row r="109" spans="1:10" s="19" customFormat="1" ht="11.5" x14ac:dyDescent="0.3">
      <c r="A109" s="19" t="s">
        <v>1082</v>
      </c>
      <c r="B109" s="24">
        <v>17313.30769903391</v>
      </c>
      <c r="D109" s="24">
        <v>7558</v>
      </c>
      <c r="E109" s="24">
        <v>9755.3076990322952</v>
      </c>
      <c r="F109" s="235">
        <v>7.7788438420932235E-2</v>
      </c>
    </row>
    <row r="110" spans="1:10" s="19" customFormat="1" ht="14" thickBot="1" x14ac:dyDescent="0.35">
      <c r="A110" s="394" t="s">
        <v>1083</v>
      </c>
      <c r="B110" s="444">
        <v>4767.9286245092762</v>
      </c>
      <c r="C110" s="394"/>
      <c r="D110" s="444">
        <v>1709</v>
      </c>
      <c r="E110" s="444">
        <v>3058.9286245093317</v>
      </c>
      <c r="F110" s="446">
        <v>2.1422233616499274E-2</v>
      </c>
    </row>
    <row r="111" spans="1:10" s="19" customFormat="1" ht="11.5" x14ac:dyDescent="0.3">
      <c r="A111" s="27" t="s">
        <v>1002</v>
      </c>
      <c r="B111" s="232">
        <v>222569.16388200744</v>
      </c>
      <c r="D111" s="232">
        <v>124415</v>
      </c>
      <c r="E111" s="232">
        <v>98154.163882100343</v>
      </c>
      <c r="F111" s="84"/>
      <c r="J111" s="236"/>
    </row>
    <row r="112" spans="1:10" s="19" customFormat="1" ht="14" x14ac:dyDescent="0.3">
      <c r="A112" s="75" t="s">
        <v>1038</v>
      </c>
      <c r="B112" s="211">
        <v>11090.375039342116</v>
      </c>
      <c r="D112" s="211">
        <v>3614</v>
      </c>
      <c r="E112" s="211">
        <v>7476.3750393419314</v>
      </c>
      <c r="F112" s="84"/>
      <c r="J112" s="236"/>
    </row>
    <row r="113" spans="1:13" s="19" customFormat="1" ht="12" x14ac:dyDescent="0.3">
      <c r="A113" s="207"/>
      <c r="B113" s="211"/>
      <c r="G113" s="211"/>
      <c r="H113" s="211"/>
      <c r="J113" s="236"/>
    </row>
    <row r="114" spans="1:13" s="19" customFormat="1" ht="11.5" x14ac:dyDescent="0.3">
      <c r="A114" s="27" t="s">
        <v>93</v>
      </c>
      <c r="F114" s="84"/>
    </row>
    <row r="115" spans="1:13" s="19" customFormat="1" ht="23.5" thickBot="1" x14ac:dyDescent="0.35">
      <c r="A115" s="430"/>
      <c r="B115" s="375" t="s">
        <v>1085</v>
      </c>
      <c r="C115" s="394"/>
      <c r="D115" s="303" t="s">
        <v>78</v>
      </c>
      <c r="E115" s="303" t="s">
        <v>79</v>
      </c>
      <c r="F115" s="445" t="s">
        <v>997</v>
      </c>
    </row>
    <row r="116" spans="1:13" s="19" customFormat="1" ht="11.5" x14ac:dyDescent="0.3">
      <c r="A116" s="19" t="s">
        <v>1079</v>
      </c>
      <c r="B116" s="24">
        <v>195068</v>
      </c>
      <c r="D116" s="24">
        <v>113839</v>
      </c>
      <c r="E116" s="24">
        <v>81229</v>
      </c>
      <c r="F116" s="235">
        <v>0.83099999999999996</v>
      </c>
    </row>
    <row r="117" spans="1:13" s="19" customFormat="1" ht="11.5" x14ac:dyDescent="0.3">
      <c r="A117" s="19" t="s">
        <v>1080</v>
      </c>
      <c r="B117" s="24">
        <v>6466</v>
      </c>
      <c r="D117" s="24">
        <v>3441</v>
      </c>
      <c r="E117" s="24">
        <v>3025</v>
      </c>
      <c r="F117" s="235">
        <v>2.8000000000000001E-2</v>
      </c>
    </row>
    <row r="118" spans="1:13" s="19" customFormat="1" ht="11.5" x14ac:dyDescent="0.3">
      <c r="A118" s="19" t="s">
        <v>1081</v>
      </c>
      <c r="B118" s="24">
        <v>10508</v>
      </c>
      <c r="D118" s="24">
        <v>4742</v>
      </c>
      <c r="E118" s="24">
        <v>5766</v>
      </c>
      <c r="F118" s="235">
        <v>4.4999999999999998E-2</v>
      </c>
    </row>
    <row r="119" spans="1:13" s="19" customFormat="1" ht="11.5" x14ac:dyDescent="0.3">
      <c r="A119" s="19" t="s">
        <v>1082</v>
      </c>
      <c r="B119" s="24">
        <v>18031</v>
      </c>
      <c r="D119" s="24">
        <v>7774</v>
      </c>
      <c r="E119" s="24">
        <v>10257</v>
      </c>
      <c r="F119" s="235">
        <v>7.6999999999999999E-2</v>
      </c>
    </row>
    <row r="120" spans="1:13" s="19" customFormat="1" ht="14" thickBot="1" x14ac:dyDescent="0.35">
      <c r="A120" s="394" t="s">
        <v>1083</v>
      </c>
      <c r="B120" s="444">
        <v>4541</v>
      </c>
      <c r="C120" s="394"/>
      <c r="D120" s="444">
        <v>1566</v>
      </c>
      <c r="E120" s="444">
        <v>2975</v>
      </c>
      <c r="F120" s="446">
        <v>1.9E-2</v>
      </c>
    </row>
    <row r="121" spans="1:13" s="19" customFormat="1" ht="11.5" x14ac:dyDescent="0.3">
      <c r="A121" s="27" t="s">
        <v>1002</v>
      </c>
      <c r="B121" s="232">
        <v>234614</v>
      </c>
      <c r="D121" s="232">
        <v>131362</v>
      </c>
      <c r="E121" s="232">
        <v>103252</v>
      </c>
      <c r="F121" s="84"/>
    </row>
    <row r="122" spans="1:13" s="19" customFormat="1" ht="14.25" customHeight="1" x14ac:dyDescent="0.3">
      <c r="A122" s="75" t="s">
        <v>1038</v>
      </c>
      <c r="B122" s="211">
        <v>13164</v>
      </c>
      <c r="D122" s="211">
        <v>4605</v>
      </c>
      <c r="E122" s="211">
        <v>8559</v>
      </c>
      <c r="F122" s="84"/>
    </row>
    <row r="123" spans="1:13" s="19" customFormat="1" ht="12" x14ac:dyDescent="0.3">
      <c r="A123" s="207"/>
      <c r="B123" s="211"/>
      <c r="D123" s="211"/>
      <c r="E123" s="211"/>
      <c r="F123" s="236"/>
    </row>
    <row r="124" spans="1:13" s="19" customFormat="1" ht="14.25" customHeight="1" x14ac:dyDescent="0.3">
      <c r="A124" s="27" t="s">
        <v>92</v>
      </c>
      <c r="F124" s="84"/>
      <c r="M124" s="237"/>
    </row>
    <row r="125" spans="1:13" s="19" customFormat="1" ht="23.5" thickBot="1" x14ac:dyDescent="0.35">
      <c r="A125" s="430"/>
      <c r="B125" s="375" t="s">
        <v>1085</v>
      </c>
      <c r="C125" s="394"/>
      <c r="D125" s="303" t="s">
        <v>78</v>
      </c>
      <c r="E125" s="303" t="s">
        <v>931</v>
      </c>
      <c r="F125" s="445" t="s">
        <v>997</v>
      </c>
      <c r="M125" s="237"/>
    </row>
    <row r="126" spans="1:13" s="19" customFormat="1" ht="12.75" customHeight="1" x14ac:dyDescent="0.3">
      <c r="A126" s="19" t="s">
        <v>1079</v>
      </c>
      <c r="B126" s="24">
        <v>205271</v>
      </c>
      <c r="D126" s="24">
        <v>116107</v>
      </c>
      <c r="E126" s="24">
        <v>89164</v>
      </c>
      <c r="F126" s="235">
        <v>0.83399999999999996</v>
      </c>
      <c r="M126" s="237"/>
    </row>
    <row r="127" spans="1:13" s="19" customFormat="1" ht="11.5" x14ac:dyDescent="0.3">
      <c r="A127" s="19" t="s">
        <v>1080</v>
      </c>
      <c r="B127" s="24">
        <v>6273</v>
      </c>
      <c r="D127" s="24">
        <v>3245</v>
      </c>
      <c r="E127" s="24">
        <v>3028</v>
      </c>
      <c r="F127" s="235">
        <v>2.5000000000000001E-2</v>
      </c>
      <c r="M127" s="237"/>
    </row>
    <row r="128" spans="1:13" s="19" customFormat="1" ht="13.5" customHeight="1" x14ac:dyDescent="0.3">
      <c r="A128" s="19" t="s">
        <v>1081</v>
      </c>
      <c r="B128" s="24">
        <v>10595</v>
      </c>
      <c r="D128" s="24">
        <v>4893</v>
      </c>
      <c r="E128" s="24">
        <v>5702</v>
      </c>
      <c r="F128" s="235">
        <v>4.2999999999999997E-2</v>
      </c>
      <c r="K128" s="353"/>
      <c r="L128" s="353"/>
      <c r="M128" s="237"/>
    </row>
    <row r="129" spans="1:13" s="19" customFormat="1" ht="11.5" x14ac:dyDescent="0.3">
      <c r="A129" s="19" t="s">
        <v>1082</v>
      </c>
      <c r="B129" s="24">
        <v>19021</v>
      </c>
      <c r="D129" s="24">
        <v>8174</v>
      </c>
      <c r="E129" s="24">
        <v>10847</v>
      </c>
      <c r="F129" s="235">
        <v>7.6999999999999999E-2</v>
      </c>
      <c r="M129" s="237"/>
    </row>
    <row r="130" spans="1:13" s="19" customFormat="1" ht="14" thickBot="1" x14ac:dyDescent="0.35">
      <c r="A130" s="394" t="s">
        <v>1083</v>
      </c>
      <c r="B130" s="444">
        <v>4964</v>
      </c>
      <c r="C130" s="394"/>
      <c r="D130" s="444">
        <v>1759</v>
      </c>
      <c r="E130" s="444">
        <v>3205</v>
      </c>
      <c r="F130" s="446">
        <v>0.02</v>
      </c>
      <c r="K130" s="353"/>
      <c r="L130" s="353"/>
      <c r="M130" s="237"/>
    </row>
    <row r="131" spans="1:13" s="19" customFormat="1" ht="11.5" x14ac:dyDescent="0.3">
      <c r="A131" s="27" t="s">
        <v>1002</v>
      </c>
      <c r="B131" s="232">
        <v>246124</v>
      </c>
      <c r="D131" s="232">
        <v>134178</v>
      </c>
      <c r="E131" s="232">
        <v>111946</v>
      </c>
      <c r="F131" s="84"/>
      <c r="M131" s="237"/>
    </row>
    <row r="132" spans="1:13" s="19" customFormat="1" ht="14" x14ac:dyDescent="0.3">
      <c r="A132" s="75" t="s">
        <v>1038</v>
      </c>
      <c r="B132" s="211">
        <v>16172</v>
      </c>
      <c r="D132" s="211">
        <v>5465</v>
      </c>
      <c r="E132" s="211">
        <v>10707</v>
      </c>
      <c r="F132" s="84"/>
      <c r="M132" s="237"/>
    </row>
    <row r="133" spans="1:13" s="19" customFormat="1" ht="12" x14ac:dyDescent="0.3">
      <c r="A133" s="207"/>
      <c r="B133" s="211"/>
      <c r="D133" s="211"/>
      <c r="E133" s="211"/>
      <c r="F133" s="84"/>
      <c r="M133" s="237"/>
    </row>
    <row r="134" spans="1:13" s="19" customFormat="1" ht="11.5" x14ac:dyDescent="0.3">
      <c r="A134" s="27" t="s">
        <v>91</v>
      </c>
      <c r="F134" s="84"/>
      <c r="K134" s="24"/>
      <c r="L134" s="24"/>
      <c r="M134" s="237"/>
    </row>
    <row r="135" spans="1:13" s="19" customFormat="1" ht="23.5" thickBot="1" x14ac:dyDescent="0.35">
      <c r="A135" s="430"/>
      <c r="B135" s="375" t="s">
        <v>1085</v>
      </c>
      <c r="C135" s="394"/>
      <c r="D135" s="303" t="s">
        <v>78</v>
      </c>
      <c r="E135" s="303" t="s">
        <v>931</v>
      </c>
      <c r="F135" s="445" t="s">
        <v>997</v>
      </c>
      <c r="K135" s="24"/>
      <c r="L135" s="24"/>
      <c r="M135" s="237"/>
    </row>
    <row r="136" spans="1:13" s="19" customFormat="1" ht="11.5" x14ac:dyDescent="0.3">
      <c r="A136" s="19" t="s">
        <v>1079</v>
      </c>
      <c r="B136" s="24">
        <v>190555</v>
      </c>
      <c r="D136" s="24">
        <v>106522</v>
      </c>
      <c r="E136" s="24">
        <v>84033</v>
      </c>
      <c r="F136" s="235">
        <v>0.81899999999999995</v>
      </c>
      <c r="K136" s="24"/>
      <c r="L136" s="24"/>
      <c r="M136" s="237"/>
    </row>
    <row r="137" spans="1:13" s="19" customFormat="1" ht="13.5" customHeight="1" x14ac:dyDescent="0.3">
      <c r="A137" s="19" t="s">
        <v>1080</v>
      </c>
      <c r="B137" s="24">
        <v>6556</v>
      </c>
      <c r="D137" s="24">
        <v>3403</v>
      </c>
      <c r="E137" s="24">
        <v>3153</v>
      </c>
      <c r="F137" s="235">
        <v>2.8000000000000001E-2</v>
      </c>
      <c r="K137" s="24"/>
      <c r="L137" s="24"/>
      <c r="M137" s="237"/>
    </row>
    <row r="138" spans="1:13" s="19" customFormat="1" ht="11.5" x14ac:dyDescent="0.3">
      <c r="A138" s="19" t="s">
        <v>1081</v>
      </c>
      <c r="B138" s="24">
        <v>10783</v>
      </c>
      <c r="D138" s="24">
        <v>5278</v>
      </c>
      <c r="E138" s="24">
        <v>5505</v>
      </c>
      <c r="F138" s="235">
        <v>4.5999999999999999E-2</v>
      </c>
      <c r="K138" s="24"/>
      <c r="L138" s="24"/>
      <c r="M138" s="237"/>
    </row>
    <row r="139" spans="1:13" s="19" customFormat="1" ht="11.5" x14ac:dyDescent="0.3">
      <c r="A139" s="19" t="s">
        <v>1082</v>
      </c>
      <c r="B139" s="24">
        <v>20437</v>
      </c>
      <c r="D139" s="24">
        <v>9405</v>
      </c>
      <c r="E139" s="24">
        <v>11032</v>
      </c>
      <c r="F139" s="235">
        <v>8.7999999999999995E-2</v>
      </c>
      <c r="K139" s="24"/>
      <c r="L139" s="24"/>
      <c r="M139" s="237"/>
    </row>
    <row r="140" spans="1:13" s="19" customFormat="1" ht="14" thickBot="1" x14ac:dyDescent="0.35">
      <c r="A140" s="394" t="s">
        <v>1083</v>
      </c>
      <c r="B140" s="444">
        <v>4400</v>
      </c>
      <c r="C140" s="394"/>
      <c r="D140" s="444">
        <v>1868</v>
      </c>
      <c r="E140" s="444">
        <v>2532</v>
      </c>
      <c r="F140" s="446">
        <v>1.9E-2</v>
      </c>
      <c r="K140" s="24"/>
      <c r="L140" s="24"/>
    </row>
    <row r="141" spans="1:13" s="19" customFormat="1" ht="11.5" x14ac:dyDescent="0.3">
      <c r="A141" s="27" t="s">
        <v>1002</v>
      </c>
      <c r="B141" s="232">
        <v>232730</v>
      </c>
      <c r="D141" s="232">
        <v>126476</v>
      </c>
      <c r="E141" s="232">
        <v>106254</v>
      </c>
      <c r="F141" s="84"/>
    </row>
    <row r="142" spans="1:13" s="19" customFormat="1" ht="14" x14ac:dyDescent="0.3">
      <c r="A142" s="75" t="s">
        <v>1038</v>
      </c>
      <c r="B142" s="211">
        <v>17795</v>
      </c>
      <c r="D142" s="211">
        <v>4639</v>
      </c>
      <c r="E142" s="211">
        <v>13156</v>
      </c>
      <c r="F142" s="84"/>
    </row>
    <row r="143" spans="1:13" s="19" customFormat="1" ht="11.5" x14ac:dyDescent="0.3">
      <c r="F143" s="84"/>
    </row>
    <row r="144" spans="1:13" s="19" customFormat="1" ht="11.5" x14ac:dyDescent="0.3">
      <c r="A144" s="27" t="s">
        <v>90</v>
      </c>
      <c r="F144" s="84"/>
    </row>
    <row r="145" spans="1:13" s="19" customFormat="1" ht="23.5" thickBot="1" x14ac:dyDescent="0.35">
      <c r="A145" s="430"/>
      <c r="B145" s="375" t="s">
        <v>1085</v>
      </c>
      <c r="C145" s="394"/>
      <c r="D145" s="303" t="s">
        <v>78</v>
      </c>
      <c r="E145" s="303" t="s">
        <v>931</v>
      </c>
      <c r="F145" s="445" t="s">
        <v>997</v>
      </c>
    </row>
    <row r="146" spans="1:13" s="19" customFormat="1" ht="11.5" x14ac:dyDescent="0.3">
      <c r="A146" s="19" t="s">
        <v>1079</v>
      </c>
      <c r="B146" s="24">
        <v>218673</v>
      </c>
      <c r="D146" s="24">
        <v>129075</v>
      </c>
      <c r="E146" s="24">
        <v>89598</v>
      </c>
      <c r="F146" s="235">
        <v>0.82</v>
      </c>
    </row>
    <row r="147" spans="1:13" s="19" customFormat="1" ht="11.5" x14ac:dyDescent="0.3">
      <c r="A147" s="19" t="s">
        <v>1080</v>
      </c>
      <c r="B147" s="24">
        <v>7128</v>
      </c>
      <c r="D147" s="24">
        <v>4190</v>
      </c>
      <c r="E147" s="24">
        <v>2938</v>
      </c>
      <c r="F147" s="235">
        <v>0.03</v>
      </c>
    </row>
    <row r="148" spans="1:13" s="19" customFormat="1" ht="11.5" x14ac:dyDescent="0.3">
      <c r="A148" s="19" t="s">
        <v>1081</v>
      </c>
      <c r="B148" s="24">
        <v>11697</v>
      </c>
      <c r="D148" s="24">
        <v>6065</v>
      </c>
      <c r="E148" s="24">
        <v>5632</v>
      </c>
      <c r="F148" s="235">
        <v>0.04</v>
      </c>
    </row>
    <row r="149" spans="1:13" s="19" customFormat="1" ht="11.5" x14ac:dyDescent="0.3">
      <c r="A149" s="19" t="s">
        <v>1082</v>
      </c>
      <c r="B149" s="24">
        <v>23792</v>
      </c>
      <c r="D149" s="24">
        <v>11461</v>
      </c>
      <c r="E149" s="24">
        <v>12331</v>
      </c>
      <c r="F149" s="235">
        <v>0.09</v>
      </c>
    </row>
    <row r="150" spans="1:13" s="19" customFormat="1" ht="14" thickBot="1" x14ac:dyDescent="0.35">
      <c r="A150" s="394" t="s">
        <v>1083</v>
      </c>
      <c r="B150" s="444">
        <v>4775</v>
      </c>
      <c r="C150" s="394"/>
      <c r="D150" s="444">
        <v>2132</v>
      </c>
      <c r="E150" s="444">
        <v>2643</v>
      </c>
      <c r="F150" s="446">
        <v>1.6E-2</v>
      </c>
    </row>
    <row r="151" spans="1:13" s="19" customFormat="1" ht="11.5" x14ac:dyDescent="0.3">
      <c r="A151" s="27" t="s">
        <v>1002</v>
      </c>
      <c r="B151" s="232">
        <v>266066</v>
      </c>
      <c r="D151" s="232">
        <v>152923</v>
      </c>
      <c r="E151" s="232">
        <v>113143</v>
      </c>
      <c r="F151" s="84"/>
    </row>
    <row r="152" spans="1:13" s="19" customFormat="1" ht="14" x14ac:dyDescent="0.3">
      <c r="A152" s="75" t="s">
        <v>1038</v>
      </c>
      <c r="B152" s="211">
        <v>21152</v>
      </c>
      <c r="D152" s="211">
        <v>6214</v>
      </c>
      <c r="E152" s="211">
        <v>14938</v>
      </c>
      <c r="F152" s="84"/>
    </row>
    <row r="153" spans="1:13" s="19" customFormat="1" ht="12.75" customHeight="1" x14ac:dyDescent="0.3">
      <c r="A153" s="75"/>
      <c r="B153" s="24"/>
      <c r="D153" s="211"/>
      <c r="E153" s="211"/>
      <c r="F153" s="84"/>
      <c r="K153" s="24"/>
      <c r="L153" s="24"/>
      <c r="M153" s="237"/>
    </row>
    <row r="154" spans="1:13" s="19" customFormat="1" ht="11.5" x14ac:dyDescent="0.3">
      <c r="A154" s="187" t="s">
        <v>89</v>
      </c>
      <c r="F154" s="84"/>
    </row>
    <row r="155" spans="1:13" s="19" customFormat="1" ht="23.5" thickBot="1" x14ac:dyDescent="0.35">
      <c r="A155" s="430"/>
      <c r="B155" s="375" t="s">
        <v>1085</v>
      </c>
      <c r="C155" s="394"/>
      <c r="D155" s="303" t="s">
        <v>78</v>
      </c>
      <c r="E155" s="303" t="s">
        <v>931</v>
      </c>
      <c r="F155" s="445" t="s">
        <v>997</v>
      </c>
    </row>
    <row r="156" spans="1:13" s="19" customFormat="1" ht="11.5" x14ac:dyDescent="0.3">
      <c r="A156" s="19" t="s">
        <v>1079</v>
      </c>
      <c r="B156" s="24">
        <v>209124</v>
      </c>
      <c r="D156" s="24">
        <v>124533</v>
      </c>
      <c r="E156" s="24">
        <v>84591</v>
      </c>
      <c r="F156" s="235">
        <v>0.82299999999999995</v>
      </c>
    </row>
    <row r="157" spans="1:13" s="19" customFormat="1" ht="11.5" x14ac:dyDescent="0.3">
      <c r="A157" s="19" t="s">
        <v>1080</v>
      </c>
      <c r="B157" s="24">
        <v>7162</v>
      </c>
      <c r="D157" s="24">
        <v>3869</v>
      </c>
      <c r="E157" s="24">
        <v>3293</v>
      </c>
      <c r="F157" s="235">
        <v>2.8000000000000001E-2</v>
      </c>
    </row>
    <row r="158" spans="1:13" s="19" customFormat="1" ht="11.5" x14ac:dyDescent="0.3">
      <c r="A158" s="19" t="s">
        <v>1081</v>
      </c>
      <c r="B158" s="24">
        <v>11217</v>
      </c>
      <c r="D158" s="24">
        <v>5527</v>
      </c>
      <c r="E158" s="24">
        <v>5690</v>
      </c>
      <c r="F158" s="235">
        <v>4.3999999999999997E-2</v>
      </c>
    </row>
    <row r="159" spans="1:13" s="19" customFormat="1" ht="11.5" x14ac:dyDescent="0.3">
      <c r="A159" s="19" t="s">
        <v>1082</v>
      </c>
      <c r="B159" s="24">
        <v>23567</v>
      </c>
      <c r="D159" s="24">
        <v>11026</v>
      </c>
      <c r="E159" s="24">
        <v>12541</v>
      </c>
      <c r="F159" s="235">
        <v>9.2999999999999999E-2</v>
      </c>
    </row>
    <row r="160" spans="1:13" s="19" customFormat="1" ht="14" thickBot="1" x14ac:dyDescent="0.35">
      <c r="A160" s="394" t="s">
        <v>1083</v>
      </c>
      <c r="B160" s="444">
        <v>2885</v>
      </c>
      <c r="C160" s="394"/>
      <c r="D160" s="444">
        <v>1127</v>
      </c>
      <c r="E160" s="444">
        <v>1758</v>
      </c>
      <c r="F160" s="446">
        <v>0.01</v>
      </c>
    </row>
    <row r="161" spans="1:6" s="19" customFormat="1" ht="11.5" x14ac:dyDescent="0.3">
      <c r="A161" s="27" t="s">
        <v>1002</v>
      </c>
      <c r="B161" s="232">
        <v>253955</v>
      </c>
      <c r="D161" s="232">
        <v>146082</v>
      </c>
      <c r="E161" s="232">
        <v>107873</v>
      </c>
      <c r="F161" s="84"/>
    </row>
    <row r="162" spans="1:6" s="19" customFormat="1" ht="14" x14ac:dyDescent="0.3">
      <c r="A162" s="75" t="s">
        <v>1087</v>
      </c>
      <c r="B162" s="211">
        <v>15232</v>
      </c>
      <c r="D162" s="211">
        <v>5207</v>
      </c>
      <c r="E162" s="211">
        <v>10025</v>
      </c>
      <c r="F162" s="84"/>
    </row>
    <row r="163" spans="1:6" s="19" customFormat="1" ht="12" x14ac:dyDescent="0.3">
      <c r="A163" s="75"/>
      <c r="B163" s="24"/>
      <c r="D163" s="211"/>
      <c r="E163" s="211"/>
      <c r="F163" s="84"/>
    </row>
    <row r="164" spans="1:6" s="19" customFormat="1" ht="13.5" x14ac:dyDescent="0.3">
      <c r="A164" s="27" t="s">
        <v>1088</v>
      </c>
      <c r="F164" s="84"/>
    </row>
    <row r="165" spans="1:6" s="19" customFormat="1" ht="23.5" thickBot="1" x14ac:dyDescent="0.35">
      <c r="A165" s="430"/>
      <c r="B165" s="375" t="s">
        <v>1085</v>
      </c>
      <c r="C165" s="394"/>
      <c r="D165" s="303" t="s">
        <v>78</v>
      </c>
      <c r="E165" s="303" t="s">
        <v>931</v>
      </c>
      <c r="F165" s="445" t="s">
        <v>997</v>
      </c>
    </row>
    <row r="166" spans="1:6" s="19" customFormat="1" ht="11.5" x14ac:dyDescent="0.3">
      <c r="A166" s="19" t="s">
        <v>1079</v>
      </c>
      <c r="B166" s="24">
        <v>204959</v>
      </c>
      <c r="D166" s="24">
        <v>115790</v>
      </c>
      <c r="E166" s="24">
        <v>89169</v>
      </c>
      <c r="F166" s="235">
        <v>0.83899999999999997</v>
      </c>
    </row>
    <row r="167" spans="1:6" s="19" customFormat="1" ht="11.5" x14ac:dyDescent="0.3">
      <c r="A167" s="19" t="s">
        <v>1080</v>
      </c>
      <c r="B167" s="24">
        <v>6712</v>
      </c>
      <c r="D167" s="24">
        <v>3336</v>
      </c>
      <c r="E167" s="24">
        <v>3376</v>
      </c>
      <c r="F167" s="235">
        <v>2.7E-2</v>
      </c>
    </row>
    <row r="168" spans="1:6" s="19" customFormat="1" ht="11.5" x14ac:dyDescent="0.3">
      <c r="A168" s="19" t="s">
        <v>1081</v>
      </c>
      <c r="B168" s="24">
        <v>9324</v>
      </c>
      <c r="D168" s="24">
        <v>4838</v>
      </c>
      <c r="E168" s="24">
        <v>4486</v>
      </c>
      <c r="F168" s="235">
        <v>3.7999999999999999E-2</v>
      </c>
    </row>
    <row r="169" spans="1:6" s="19" customFormat="1" ht="11.5" x14ac:dyDescent="0.3">
      <c r="A169" s="19" t="s">
        <v>1082</v>
      </c>
      <c r="B169" s="24">
        <v>20525</v>
      </c>
      <c r="D169" s="24">
        <v>9375</v>
      </c>
      <c r="E169" s="24">
        <v>11150</v>
      </c>
      <c r="F169" s="235">
        <v>8.4000000000000005E-2</v>
      </c>
    </row>
    <row r="170" spans="1:6" s="19" customFormat="1" ht="14" thickBot="1" x14ac:dyDescent="0.35">
      <c r="A170" s="394" t="s">
        <v>1083</v>
      </c>
      <c r="B170" s="444">
        <v>2867</v>
      </c>
      <c r="C170" s="394"/>
      <c r="D170" s="444">
        <v>962</v>
      </c>
      <c r="E170" s="444">
        <v>1905</v>
      </c>
      <c r="F170" s="446">
        <v>0.01</v>
      </c>
    </row>
    <row r="171" spans="1:6" s="19" customFormat="1" ht="11.5" x14ac:dyDescent="0.3">
      <c r="A171" s="27" t="s">
        <v>1002</v>
      </c>
      <c r="B171" s="232">
        <v>244387</v>
      </c>
      <c r="D171" s="232">
        <v>134301</v>
      </c>
      <c r="E171" s="232">
        <v>110086</v>
      </c>
      <c r="F171" s="84"/>
    </row>
    <row r="172" spans="1:6" s="19" customFormat="1" ht="14" x14ac:dyDescent="0.3">
      <c r="A172" s="75" t="s">
        <v>1087</v>
      </c>
      <c r="B172" s="211">
        <v>15848</v>
      </c>
      <c r="D172" s="211">
        <v>3518</v>
      </c>
      <c r="E172" s="211">
        <v>12330</v>
      </c>
      <c r="F172" s="84"/>
    </row>
    <row r="173" spans="1:6" s="19" customFormat="1" ht="12" x14ac:dyDescent="0.3">
      <c r="A173" s="75"/>
      <c r="B173" s="24"/>
      <c r="D173" s="211"/>
      <c r="E173" s="211"/>
      <c r="F173" s="84"/>
    </row>
    <row r="174" spans="1:6" s="19" customFormat="1" ht="13.5" customHeight="1" x14ac:dyDescent="0.3">
      <c r="A174" s="187" t="s">
        <v>87</v>
      </c>
      <c r="F174" s="84"/>
    </row>
    <row r="175" spans="1:6" s="19" customFormat="1" ht="24" customHeight="1" thickBot="1" x14ac:dyDescent="0.35">
      <c r="A175" s="430"/>
      <c r="B175" s="375" t="s">
        <v>1085</v>
      </c>
      <c r="C175" s="394"/>
      <c r="D175" s="303" t="s">
        <v>78</v>
      </c>
      <c r="E175" s="303" t="s">
        <v>931</v>
      </c>
      <c r="F175" s="445" t="s">
        <v>997</v>
      </c>
    </row>
    <row r="176" spans="1:6" s="19" customFormat="1" ht="11.5" x14ac:dyDescent="0.3">
      <c r="A176" s="19" t="s">
        <v>1079</v>
      </c>
      <c r="B176" s="24">
        <v>206998</v>
      </c>
      <c r="D176" s="24">
        <v>119227</v>
      </c>
      <c r="E176" s="24">
        <v>87771</v>
      </c>
      <c r="F176" s="235">
        <v>0.83399999999999996</v>
      </c>
    </row>
    <row r="177" spans="1:10" s="19" customFormat="1" ht="13.5" customHeight="1" x14ac:dyDescent="0.3">
      <c r="A177" s="19" t="s">
        <v>1080</v>
      </c>
      <c r="B177" s="24">
        <v>6979</v>
      </c>
      <c r="D177" s="24">
        <v>3494</v>
      </c>
      <c r="E177" s="24">
        <v>3485</v>
      </c>
      <c r="F177" s="235">
        <v>2.8000000000000001E-2</v>
      </c>
    </row>
    <row r="178" spans="1:10" s="19" customFormat="1" ht="11.5" x14ac:dyDescent="0.3">
      <c r="A178" s="19" t="s">
        <v>1081</v>
      </c>
      <c r="B178" s="24">
        <v>11188</v>
      </c>
      <c r="D178" s="24">
        <v>5175</v>
      </c>
      <c r="E178" s="24">
        <v>6013</v>
      </c>
      <c r="F178" s="235">
        <v>4.4999999999999998E-2</v>
      </c>
    </row>
    <row r="179" spans="1:10" s="19" customFormat="1" ht="11.5" x14ac:dyDescent="0.3">
      <c r="A179" s="19" t="s">
        <v>1082</v>
      </c>
      <c r="B179" s="24">
        <v>19211</v>
      </c>
      <c r="D179" s="24">
        <v>9634</v>
      </c>
      <c r="E179" s="24">
        <v>9577</v>
      </c>
      <c r="F179" s="235">
        <v>7.6999999999999999E-2</v>
      </c>
    </row>
    <row r="180" spans="1:10" s="19" customFormat="1" ht="14" thickBot="1" x14ac:dyDescent="0.35">
      <c r="A180" s="394" t="s">
        <v>1083</v>
      </c>
      <c r="B180" s="444">
        <v>3748</v>
      </c>
      <c r="C180" s="394"/>
      <c r="D180" s="444">
        <v>1092</v>
      </c>
      <c r="E180" s="444">
        <v>2656</v>
      </c>
      <c r="F180" s="446">
        <v>1.6E-2</v>
      </c>
    </row>
    <row r="181" spans="1:10" s="19" customFormat="1" ht="11.5" x14ac:dyDescent="0.3">
      <c r="A181" s="27" t="s">
        <v>1002</v>
      </c>
      <c r="B181" s="232">
        <v>248124</v>
      </c>
      <c r="D181" s="232">
        <v>138622</v>
      </c>
      <c r="E181" s="232">
        <v>109502</v>
      </c>
      <c r="F181" s="84"/>
    </row>
    <row r="182" spans="1:10" s="19" customFormat="1" ht="14" x14ac:dyDescent="0.3">
      <c r="A182" s="75" t="s">
        <v>1087</v>
      </c>
      <c r="B182" s="211">
        <v>16666</v>
      </c>
      <c r="D182" s="211">
        <v>4464</v>
      </c>
      <c r="E182" s="211">
        <v>12202</v>
      </c>
      <c r="F182" s="84"/>
    </row>
    <row r="183" spans="1:10" s="19" customFormat="1" ht="12" x14ac:dyDescent="0.3">
      <c r="A183" s="75"/>
      <c r="B183" s="24"/>
      <c r="D183" s="211"/>
      <c r="E183" s="211"/>
      <c r="F183" s="84"/>
    </row>
    <row r="184" spans="1:10" s="19" customFormat="1" ht="13.5" customHeight="1" x14ac:dyDescent="0.3">
      <c r="A184" s="187" t="s">
        <v>86</v>
      </c>
      <c r="G184" s="209"/>
      <c r="H184" s="208"/>
      <c r="I184" s="208"/>
      <c r="J184" s="208"/>
    </row>
    <row r="185" spans="1:10" s="19" customFormat="1" ht="23.5" thickBot="1" x14ac:dyDescent="0.35">
      <c r="A185" s="430"/>
      <c r="B185" s="375" t="s">
        <v>1085</v>
      </c>
      <c r="C185" s="394"/>
      <c r="D185" s="303" t="s">
        <v>78</v>
      </c>
      <c r="E185" s="303" t="s">
        <v>931</v>
      </c>
      <c r="F185" s="303" t="s">
        <v>997</v>
      </c>
    </row>
    <row r="186" spans="1:10" s="19" customFormat="1" ht="11.5" x14ac:dyDescent="0.3">
      <c r="A186" s="19" t="s">
        <v>1079</v>
      </c>
      <c r="B186" s="24">
        <v>196414</v>
      </c>
      <c r="D186" s="24">
        <v>106730</v>
      </c>
      <c r="E186" s="24">
        <v>89684</v>
      </c>
      <c r="F186" s="235">
        <v>0.84</v>
      </c>
    </row>
    <row r="187" spans="1:10" s="19" customFormat="1" ht="11.5" x14ac:dyDescent="0.3">
      <c r="A187" s="19" t="s">
        <v>1080</v>
      </c>
      <c r="B187" s="24">
        <v>6268</v>
      </c>
      <c r="D187" s="24">
        <v>3223</v>
      </c>
      <c r="E187" s="24">
        <v>3045</v>
      </c>
      <c r="F187" s="235">
        <v>2.7E-2</v>
      </c>
    </row>
    <row r="188" spans="1:10" s="19" customFormat="1" ht="11.5" x14ac:dyDescent="0.3">
      <c r="A188" s="19" t="s">
        <v>1081</v>
      </c>
      <c r="B188" s="24">
        <v>10329</v>
      </c>
      <c r="D188" s="24">
        <v>4418</v>
      </c>
      <c r="E188" s="24">
        <v>5911</v>
      </c>
      <c r="F188" s="235">
        <v>4.3999999999999997E-2</v>
      </c>
    </row>
    <row r="189" spans="1:10" s="19" customFormat="1" ht="11.5" x14ac:dyDescent="0.3">
      <c r="A189" s="19" t="s">
        <v>1082</v>
      </c>
      <c r="B189" s="24">
        <v>17010</v>
      </c>
      <c r="D189" s="24">
        <v>8384</v>
      </c>
      <c r="E189" s="24">
        <v>8626</v>
      </c>
      <c r="F189" s="235">
        <v>7.2999999999999995E-2</v>
      </c>
    </row>
    <row r="190" spans="1:10" s="19" customFormat="1" ht="14" thickBot="1" x14ac:dyDescent="0.35">
      <c r="A190" s="394" t="s">
        <v>1083</v>
      </c>
      <c r="B190" s="444">
        <v>3741</v>
      </c>
      <c r="C190" s="394"/>
      <c r="D190" s="444">
        <v>979</v>
      </c>
      <c r="E190" s="444">
        <v>2762</v>
      </c>
      <c r="F190" s="446">
        <v>1.6E-2</v>
      </c>
    </row>
    <row r="191" spans="1:10" s="19" customFormat="1" ht="11.5" x14ac:dyDescent="0.3">
      <c r="A191" s="27" t="s">
        <v>1002</v>
      </c>
      <c r="B191" s="232">
        <v>233762</v>
      </c>
      <c r="D191" s="232">
        <v>123734</v>
      </c>
      <c r="E191" s="232">
        <v>110028</v>
      </c>
      <c r="F191" s="84"/>
    </row>
    <row r="192" spans="1:10" s="19" customFormat="1" ht="14" x14ac:dyDescent="0.3">
      <c r="A192" s="75" t="s">
        <v>1087</v>
      </c>
      <c r="B192" s="211">
        <v>18236</v>
      </c>
      <c r="D192" s="211">
        <v>3556</v>
      </c>
      <c r="E192" s="211">
        <v>14680</v>
      </c>
      <c r="F192" s="84"/>
    </row>
    <row r="193" spans="1:29" s="19" customFormat="1" ht="13.5" customHeight="1" x14ac:dyDescent="0.3">
      <c r="F193" s="84"/>
    </row>
    <row r="194" spans="1:29" s="19" customFormat="1" ht="12" x14ac:dyDescent="0.3">
      <c r="A194" s="207"/>
      <c r="B194" s="211"/>
      <c r="C194" s="211"/>
      <c r="D194" s="211"/>
      <c r="E194" s="236"/>
      <c r="G194" s="24"/>
      <c r="H194" s="24"/>
      <c r="I194" s="24"/>
      <c r="J194" s="24"/>
    </row>
    <row r="195" spans="1:29" s="19" customFormat="1" ht="11.5" x14ac:dyDescent="0.3">
      <c r="A195" s="19" t="s">
        <v>105</v>
      </c>
      <c r="B195" s="91"/>
      <c r="C195" s="91"/>
      <c r="D195" s="91"/>
      <c r="E195" s="91"/>
      <c r="G195" s="14"/>
    </row>
    <row r="196" spans="1:29" s="19" customFormat="1" ht="11.5" x14ac:dyDescent="0.3">
      <c r="A196" s="19" t="s">
        <v>1089</v>
      </c>
      <c r="G196" s="14"/>
    </row>
    <row r="197" spans="1:29" s="19" customFormat="1" ht="11.5" x14ac:dyDescent="0.3">
      <c r="A197" s="19" t="s">
        <v>945</v>
      </c>
      <c r="G197" s="14"/>
    </row>
    <row r="198" spans="1:29" s="19" customFormat="1" ht="25.5" customHeight="1" x14ac:dyDescent="0.3">
      <c r="A198" s="849" t="s">
        <v>1090</v>
      </c>
      <c r="B198" s="849"/>
      <c r="C198" s="849"/>
      <c r="D198" s="849"/>
      <c r="E198" s="849"/>
      <c r="F198" s="849"/>
      <c r="G198" s="849"/>
      <c r="H198" s="849"/>
      <c r="I198" s="849"/>
      <c r="J198" s="849"/>
      <c r="K198" s="849"/>
      <c r="L198" s="849"/>
    </row>
    <row r="199" spans="1:29" s="19" customFormat="1" ht="24" customHeight="1" x14ac:dyDescent="0.3">
      <c r="A199" s="850" t="s">
        <v>1091</v>
      </c>
      <c r="B199" s="850"/>
      <c r="C199" s="850"/>
      <c r="D199" s="850"/>
      <c r="E199" s="850"/>
      <c r="F199" s="850"/>
      <c r="G199" s="850"/>
      <c r="H199" s="850"/>
      <c r="I199" s="850"/>
      <c r="J199" s="850"/>
      <c r="K199" s="850"/>
      <c r="L199" s="850"/>
    </row>
    <row r="200" spans="1:29" s="19" customFormat="1" ht="11.25" customHeight="1" x14ac:dyDescent="0.3">
      <c r="A200" s="849" t="s">
        <v>1092</v>
      </c>
      <c r="B200" s="849"/>
      <c r="C200" s="849"/>
      <c r="D200" s="849"/>
      <c r="E200" s="849"/>
      <c r="F200" s="849"/>
      <c r="G200" s="849"/>
      <c r="H200" s="849"/>
      <c r="I200" s="849"/>
      <c r="J200" s="849"/>
      <c r="K200" s="849"/>
      <c r="L200" s="849"/>
      <c r="M200" s="353"/>
    </row>
    <row r="201" spans="1:29" s="19" customFormat="1" ht="24" customHeight="1" x14ac:dyDescent="0.3">
      <c r="A201" s="884" t="s">
        <v>1093</v>
      </c>
      <c r="B201" s="884"/>
      <c r="C201" s="884"/>
      <c r="D201" s="884"/>
      <c r="E201" s="884"/>
      <c r="F201" s="884"/>
      <c r="G201" s="884"/>
      <c r="H201" s="884"/>
      <c r="I201" s="884"/>
      <c r="J201" s="884"/>
      <c r="K201" s="884"/>
      <c r="L201" s="884"/>
      <c r="M201" s="353"/>
    </row>
    <row r="202" spans="1:29" s="19" customFormat="1" ht="11.5" x14ac:dyDescent="0.3">
      <c r="A202" s="884" t="s">
        <v>1094</v>
      </c>
      <c r="B202" s="884"/>
      <c r="C202" s="884"/>
      <c r="D202" s="884"/>
      <c r="E202" s="884"/>
      <c r="F202" s="884"/>
      <c r="G202" s="884"/>
      <c r="H202" s="884"/>
      <c r="I202" s="884"/>
      <c r="J202" s="884"/>
      <c r="K202" s="884"/>
      <c r="L202" s="884"/>
    </row>
    <row r="203" spans="1:29" s="19" customFormat="1" ht="11.5" x14ac:dyDescent="0.3">
      <c r="A203" s="185"/>
      <c r="G203" s="14"/>
    </row>
    <row r="204" spans="1:29" s="19" customFormat="1" ht="11.5" x14ac:dyDescent="0.3">
      <c r="G204" s="14"/>
    </row>
    <row r="205" spans="1:29" ht="14" x14ac:dyDescent="0.3">
      <c r="A205" s="19" t="s">
        <v>111</v>
      </c>
      <c r="B205" s="7"/>
      <c r="C205" s="41"/>
      <c r="D205" s="41"/>
      <c r="E205" s="41"/>
      <c r="F205" s="41"/>
      <c r="G205" s="41"/>
      <c r="H205" s="41"/>
      <c r="I205" s="41"/>
      <c r="J205" s="7"/>
      <c r="K205" s="19"/>
      <c r="L205" s="19"/>
      <c r="M205" s="19"/>
      <c r="N205" s="19"/>
      <c r="O205" s="19"/>
      <c r="P205" s="19"/>
      <c r="Q205" s="19"/>
      <c r="R205" s="19"/>
      <c r="S205" s="19"/>
      <c r="T205" s="40"/>
      <c r="U205" s="40"/>
      <c r="V205" s="40"/>
      <c r="W205" s="40"/>
      <c r="X205" s="40"/>
      <c r="Y205" s="40"/>
      <c r="Z205" s="19"/>
      <c r="AA205" s="41"/>
      <c r="AB205" s="41"/>
      <c r="AC205" s="41"/>
    </row>
    <row r="206" spans="1:29" s="41" customFormat="1" ht="13.5" customHeight="1" x14ac:dyDescent="0.3">
      <c r="A206" s="19" t="s">
        <v>2</v>
      </c>
      <c r="B206" s="7"/>
      <c r="J206" s="7"/>
      <c r="K206" s="19"/>
      <c r="L206" s="19"/>
      <c r="M206" s="19"/>
      <c r="N206" s="19"/>
      <c r="O206" s="19"/>
      <c r="P206" s="19"/>
      <c r="Q206" s="19"/>
      <c r="R206" s="19"/>
      <c r="S206" s="19"/>
      <c r="T206" s="40"/>
      <c r="U206" s="40"/>
      <c r="V206" s="40"/>
      <c r="W206" s="40"/>
      <c r="X206" s="40"/>
      <c r="Y206" s="40"/>
      <c r="Z206" s="19"/>
    </row>
    <row r="207" spans="1:29" s="41" customFormat="1" ht="14" x14ac:dyDescent="0.3">
      <c r="A207" s="19"/>
      <c r="B207" s="7"/>
      <c r="J207" s="7"/>
      <c r="K207" s="19"/>
      <c r="L207" s="19"/>
      <c r="M207" s="19"/>
      <c r="N207" s="19"/>
      <c r="O207" s="19"/>
      <c r="P207" s="19"/>
      <c r="Q207" s="19"/>
      <c r="R207" s="19"/>
      <c r="S207" s="19"/>
      <c r="T207" s="40"/>
      <c r="U207" s="40"/>
      <c r="V207" s="40"/>
      <c r="W207" s="40"/>
      <c r="X207" s="40"/>
      <c r="Y207" s="40"/>
      <c r="Z207" s="19"/>
    </row>
    <row r="208" spans="1:29" s="41" customFormat="1" ht="14" x14ac:dyDescent="0.3">
      <c r="A208" s="51" t="s">
        <v>112</v>
      </c>
      <c r="B208" s="7"/>
      <c r="J208" s="7"/>
      <c r="K208" s="19"/>
      <c r="L208" s="19"/>
      <c r="M208" s="19"/>
      <c r="N208" s="19"/>
      <c r="O208" s="19"/>
      <c r="P208" s="19"/>
      <c r="Q208" s="19"/>
      <c r="R208" s="19"/>
      <c r="S208" s="19"/>
      <c r="T208" s="40"/>
      <c r="U208" s="40"/>
      <c r="V208" s="40"/>
      <c r="W208" s="40"/>
      <c r="X208" s="40"/>
      <c r="Y208" s="40"/>
      <c r="Z208" s="19"/>
    </row>
    <row r="209" spans="1:29" s="41" customFormat="1" ht="14" x14ac:dyDescent="0.3">
      <c r="A209" s="51" t="s">
        <v>113</v>
      </c>
      <c r="B209" s="7"/>
      <c r="J209" s="7"/>
      <c r="K209" s="19"/>
      <c r="L209" s="19"/>
      <c r="M209" s="19"/>
      <c r="N209" s="19"/>
      <c r="O209" s="19"/>
      <c r="P209" s="19"/>
      <c r="Q209" s="19"/>
      <c r="R209" s="19"/>
      <c r="S209" s="19"/>
      <c r="T209" s="40"/>
      <c r="U209" s="40"/>
      <c r="V209" s="40"/>
      <c r="W209" s="40"/>
      <c r="X209" s="40"/>
      <c r="Y209" s="40"/>
      <c r="Z209" s="19"/>
    </row>
    <row r="210" spans="1:29" s="41" customFormat="1" ht="14" x14ac:dyDescent="0.3">
      <c r="A210" s="371" t="s">
        <v>114</v>
      </c>
      <c r="B210" s="7"/>
      <c r="F210" s="7"/>
      <c r="J210" s="7"/>
      <c r="K210" s="19"/>
      <c r="L210" s="19"/>
      <c r="M210" s="19"/>
      <c r="N210" s="19"/>
      <c r="O210" s="19"/>
      <c r="P210" s="19"/>
      <c r="Q210" s="19"/>
      <c r="R210" s="19"/>
      <c r="S210" s="19"/>
      <c r="T210" s="40"/>
      <c r="U210" s="40"/>
      <c r="V210" s="40"/>
      <c r="W210" s="40"/>
      <c r="X210" s="40"/>
      <c r="Y210" s="40"/>
      <c r="Z210" s="19"/>
      <c r="AA210" s="12"/>
      <c r="AB210" s="12"/>
      <c r="AC210" s="12"/>
    </row>
    <row r="211" spans="1:29" s="41" customFormat="1" ht="14" x14ac:dyDescent="0.3">
      <c r="A211" s="372" t="s">
        <v>115</v>
      </c>
      <c r="B211" s="7"/>
      <c r="C211" s="12"/>
      <c r="D211" s="12"/>
      <c r="E211" s="12"/>
      <c r="F211" s="12"/>
      <c r="G211" s="12"/>
      <c r="H211" s="12"/>
      <c r="I211" s="12"/>
      <c r="J211" s="7"/>
      <c r="K211" s="12"/>
      <c r="L211" s="12"/>
      <c r="M211" s="12"/>
      <c r="N211" s="12"/>
      <c r="O211" s="12"/>
      <c r="P211" s="12"/>
      <c r="Q211" s="12"/>
      <c r="R211" s="12"/>
      <c r="S211" s="12"/>
      <c r="T211" s="13"/>
      <c r="U211" s="13"/>
      <c r="V211" s="13"/>
      <c r="W211" s="13"/>
      <c r="X211" s="13"/>
      <c r="Y211" s="13"/>
      <c r="Z211" s="12"/>
      <c r="AA211" s="12"/>
      <c r="AB211" s="12"/>
      <c r="AC211" s="12"/>
    </row>
    <row r="214" spans="1:29" x14ac:dyDescent="0.3">
      <c r="C214" s="808"/>
      <c r="E214" s="808"/>
    </row>
    <row r="215" spans="1:29" x14ac:dyDescent="0.3">
      <c r="C215" s="808"/>
      <c r="E215" s="808"/>
    </row>
    <row r="216" spans="1:29" x14ac:dyDescent="0.3">
      <c r="C216" s="808"/>
      <c r="E216" s="808"/>
    </row>
    <row r="217" spans="1:29" x14ac:dyDescent="0.3">
      <c r="C217" s="808"/>
      <c r="E217" s="808"/>
    </row>
    <row r="218" spans="1:29" x14ac:dyDescent="0.3">
      <c r="C218" s="808"/>
      <c r="E218" s="808"/>
    </row>
    <row r="219" spans="1:29" x14ac:dyDescent="0.3">
      <c r="C219" s="808"/>
      <c r="E219" s="808"/>
    </row>
    <row r="220" spans="1:29" x14ac:dyDescent="0.3">
      <c r="C220" s="808"/>
      <c r="E220" s="808"/>
    </row>
    <row r="221" spans="1:29" x14ac:dyDescent="0.3">
      <c r="C221" s="808"/>
      <c r="E221" s="808"/>
    </row>
    <row r="222" spans="1:29" x14ac:dyDescent="0.3">
      <c r="C222" s="808"/>
      <c r="E222" s="808"/>
    </row>
    <row r="223" spans="1:29" x14ac:dyDescent="0.3">
      <c r="C223" s="808"/>
      <c r="E223" s="808"/>
    </row>
    <row r="224" spans="1:29" x14ac:dyDescent="0.3">
      <c r="C224" s="808"/>
      <c r="E224" s="808"/>
    </row>
    <row r="225" spans="3:5" x14ac:dyDescent="0.3">
      <c r="C225" s="808"/>
      <c r="E225" s="808"/>
    </row>
    <row r="226" spans="3:5" x14ac:dyDescent="0.3">
      <c r="C226" s="808"/>
      <c r="E226" s="808"/>
    </row>
    <row r="227" spans="3:5" x14ac:dyDescent="0.3">
      <c r="C227" s="808"/>
      <c r="E227" s="808"/>
    </row>
  </sheetData>
  <mergeCells count="39">
    <mergeCell ref="N26:P26"/>
    <mergeCell ref="D36:F36"/>
    <mergeCell ref="G36:I36"/>
    <mergeCell ref="A26:A27"/>
    <mergeCell ref="A202:L202"/>
    <mergeCell ref="A71:A72"/>
    <mergeCell ref="D71:F71"/>
    <mergeCell ref="G71:I71"/>
    <mergeCell ref="K71:M71"/>
    <mergeCell ref="B93:F93"/>
    <mergeCell ref="A198:L198"/>
    <mergeCell ref="A200:L200"/>
    <mergeCell ref="A201:L201"/>
    <mergeCell ref="D26:F26"/>
    <mergeCell ref="G26:I26"/>
    <mergeCell ref="K26:M26"/>
    <mergeCell ref="A199:L199"/>
    <mergeCell ref="N71:P71"/>
    <mergeCell ref="D81:F81"/>
    <mergeCell ref="G81:I81"/>
    <mergeCell ref="A48:A49"/>
    <mergeCell ref="D48:F48"/>
    <mergeCell ref="G48:I48"/>
    <mergeCell ref="K48:M48"/>
    <mergeCell ref="N48:P48"/>
    <mergeCell ref="D58:F58"/>
    <mergeCell ref="G58:I58"/>
    <mergeCell ref="K5:M5"/>
    <mergeCell ref="N5:P5"/>
    <mergeCell ref="A3:I3"/>
    <mergeCell ref="K2:K3"/>
    <mergeCell ref="L2:M3"/>
    <mergeCell ref="N2:O3"/>
    <mergeCell ref="P2:Q3"/>
    <mergeCell ref="D15:F15"/>
    <mergeCell ref="G15:I15"/>
    <mergeCell ref="A5:A6"/>
    <mergeCell ref="D5:F5"/>
    <mergeCell ref="G5:I5"/>
  </mergeCells>
  <conditionalFormatting sqref="C210:C211">
    <cfRule type="expression" dxfId="18" priority="2" stopIfTrue="1">
      <formula>AND(#REF!&lt;0.5)</formula>
    </cfRule>
  </conditionalFormatting>
  <conditionalFormatting sqref="M210:M211">
    <cfRule type="expression" dxfId="17" priority="1" stopIfTrue="1">
      <formula>AND(#REF!&lt;0.5)</formula>
    </cfRule>
  </conditionalFormatting>
  <hyperlinks>
    <hyperlink ref="A1" location="Contents!A1" display="Return to contents" xr:uid="{73E1BA40-2BB0-4CA4-928B-EB949A549442}"/>
    <hyperlink ref="L2:M3" r:id="rId1" display="This met my needs, please produce next year" xr:uid="{C32CFE5C-FB36-4420-84BD-7A0A551B3306}"/>
    <hyperlink ref="N2:O3" r:id="rId2" display="I need something slightly different (please specifiy)" xr:uid="{3A8C2687-A766-487D-91BD-1C6D63D6C82E}"/>
    <hyperlink ref="P2:Q3" r:id="rId3" display="This isn't what I need at all (please specify)" xr:uid="{D4D81F35-82F7-4F96-A242-E616ECEA0AF4}"/>
    <hyperlink ref="A211" r:id="rId4" xr:uid="{36E0AC5F-C540-48FC-8C3B-AD9210679D7A}"/>
    <hyperlink ref="A210" r:id="rId5" display="CORE@communities.gov.uk  " xr:uid="{85B5C3EE-0AEA-4DBF-B8D5-5827EE7A9808}"/>
  </hyperlinks>
  <pageMargins left="0.7" right="0.7" top="0.75" bottom="0.75" header="0.3" footer="0.3"/>
  <pageSetup paperSize="9" scale="49" fitToHeight="0" orientation="portrait" r:id="rId6"/>
  <headerFooter alignWithMargins="0"/>
  <rowBreaks count="1" manualBreakCount="1">
    <brk id="153" max="1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B997-022A-4D64-93C7-D6DB13CC6FA0}">
  <sheetPr>
    <tabColor theme="8" tint="0.79998168889431442"/>
    <pageSetUpPr fitToPage="1"/>
  </sheetPr>
  <dimension ref="A1:AF151"/>
  <sheetViews>
    <sheetView showGridLines="0" workbookViewId="0">
      <selection activeCell="A105" sqref="A105"/>
    </sheetView>
  </sheetViews>
  <sheetFormatPr defaultColWidth="9" defaultRowHeight="12.5" x14ac:dyDescent="0.3"/>
  <cols>
    <col min="1" max="1" width="50.15234375" style="12" customWidth="1"/>
    <col min="2" max="2" width="8.61328125" style="12" customWidth="1"/>
    <col min="3" max="3" width="2.61328125" style="12" customWidth="1"/>
    <col min="4" max="9" width="8.61328125" style="12" customWidth="1"/>
    <col min="10" max="10" width="2.61328125" style="12" customWidth="1"/>
    <col min="11" max="16" width="8.61328125" style="12" customWidth="1"/>
    <col min="17" max="17" width="2.84375" style="12" customWidth="1"/>
    <col min="18" max="18" width="9.15234375" style="12" customWidth="1"/>
    <col min="19" max="16384" width="9" style="12"/>
  </cols>
  <sheetData>
    <row r="1" spans="1:25" s="288" customFormat="1" ht="14" x14ac:dyDescent="0.3">
      <c r="A1" s="360" t="s">
        <v>61</v>
      </c>
      <c r="B1" s="287"/>
      <c r="J1" s="287"/>
      <c r="T1" s="289"/>
      <c r="U1" s="289"/>
      <c r="V1" s="289"/>
      <c r="W1" s="289"/>
      <c r="X1" s="289"/>
      <c r="Y1" s="289"/>
    </row>
    <row r="2" spans="1:25" s="288" customFormat="1" ht="14.25" customHeight="1" x14ac:dyDescent="0.3">
      <c r="B2" s="287"/>
      <c r="H2" s="841" t="s">
        <v>62</v>
      </c>
      <c r="I2" s="840" t="s">
        <v>63</v>
      </c>
      <c r="J2" s="840"/>
      <c r="K2" s="840"/>
      <c r="L2" s="840" t="s">
        <v>64</v>
      </c>
      <c r="M2" s="840"/>
      <c r="N2" s="840" t="s">
        <v>65</v>
      </c>
      <c r="O2" s="840"/>
      <c r="U2" s="289"/>
      <c r="V2" s="289"/>
      <c r="W2" s="289"/>
      <c r="X2" s="289"/>
      <c r="Y2" s="289"/>
    </row>
    <row r="3" spans="1:25" s="37" customFormat="1" ht="27.75" customHeight="1" x14ac:dyDescent="0.3">
      <c r="A3" s="869" t="s">
        <v>49</v>
      </c>
      <c r="B3" s="869"/>
      <c r="C3" s="869"/>
      <c r="D3" s="869"/>
      <c r="E3" s="869"/>
      <c r="F3" s="869"/>
      <c r="G3" s="869"/>
      <c r="H3" s="841"/>
      <c r="I3" s="840"/>
      <c r="J3" s="840"/>
      <c r="K3" s="840"/>
      <c r="L3" s="840"/>
      <c r="M3" s="840"/>
      <c r="N3" s="840"/>
      <c r="O3" s="840"/>
      <c r="T3" s="801"/>
      <c r="U3" s="802"/>
      <c r="V3" s="802"/>
      <c r="W3" s="802"/>
      <c r="X3" s="802"/>
    </row>
    <row r="4" spans="1:25" s="27" customFormat="1" x14ac:dyDescent="0.3">
      <c r="O4" s="803"/>
      <c r="P4" s="802"/>
      <c r="Q4" s="802"/>
      <c r="R4" s="242"/>
      <c r="S4" s="802"/>
      <c r="T4" s="802"/>
      <c r="U4" s="802"/>
      <c r="V4" s="802"/>
      <c r="W4" s="802"/>
      <c r="X4" s="802"/>
    </row>
    <row r="5" spans="1:25" s="27" customFormat="1" ht="13.5" x14ac:dyDescent="0.3">
      <c r="A5" s="397" t="s">
        <v>1105</v>
      </c>
      <c r="B5" s="855" t="s">
        <v>949</v>
      </c>
      <c r="C5" s="113"/>
      <c r="D5" s="846" t="s">
        <v>70</v>
      </c>
      <c r="E5" s="846"/>
      <c r="F5" s="846"/>
      <c r="G5" s="846" t="s">
        <v>71</v>
      </c>
      <c r="H5" s="846"/>
      <c r="I5" s="846"/>
      <c r="J5" s="350"/>
      <c r="K5" s="846" t="s">
        <v>73</v>
      </c>
      <c r="L5" s="846"/>
      <c r="M5" s="846"/>
      <c r="N5" s="875" t="s">
        <v>74</v>
      </c>
      <c r="O5" s="875"/>
      <c r="P5" s="875"/>
      <c r="Q5" s="802"/>
      <c r="R5" s="846" t="s">
        <v>877</v>
      </c>
      <c r="S5" s="802"/>
      <c r="T5" s="802"/>
      <c r="U5" s="802"/>
      <c r="V5" s="802"/>
      <c r="W5" s="802"/>
      <c r="X5" s="802"/>
    </row>
    <row r="6" spans="1:25" s="27" customFormat="1" ht="14" thickBot="1" x14ac:dyDescent="0.35">
      <c r="A6" s="408" t="s">
        <v>1106</v>
      </c>
      <c r="B6" s="893"/>
      <c r="C6" s="243"/>
      <c r="D6" s="375" t="s">
        <v>78</v>
      </c>
      <c r="E6" s="375" t="s">
        <v>1107</v>
      </c>
      <c r="F6" s="375" t="s">
        <v>80</v>
      </c>
      <c r="G6" s="375" t="s">
        <v>78</v>
      </c>
      <c r="H6" s="375" t="s">
        <v>1107</v>
      </c>
      <c r="I6" s="375" t="s">
        <v>80</v>
      </c>
      <c r="J6" s="350"/>
      <c r="K6" s="375" t="s">
        <v>78</v>
      </c>
      <c r="L6" s="375" t="s">
        <v>79</v>
      </c>
      <c r="M6" s="375" t="s">
        <v>80</v>
      </c>
      <c r="N6" s="413" t="s">
        <v>78</v>
      </c>
      <c r="O6" s="414" t="s">
        <v>79</v>
      </c>
      <c r="P6" s="414" t="s">
        <v>80</v>
      </c>
      <c r="Q6" s="802"/>
      <c r="R6" s="847"/>
      <c r="S6" s="802"/>
      <c r="T6" s="802"/>
      <c r="U6" s="802"/>
      <c r="V6" s="802"/>
      <c r="W6" s="802"/>
      <c r="X6" s="802"/>
    </row>
    <row r="7" spans="1:25" s="27" customFormat="1" ht="13.5" x14ac:dyDescent="0.3">
      <c r="A7" s="406" t="s">
        <v>1108</v>
      </c>
      <c r="B7" s="720">
        <v>0.19910775649967299</v>
      </c>
      <c r="C7" s="721" t="s">
        <v>100</v>
      </c>
      <c r="D7" s="486">
        <v>0.17490849799892799</v>
      </c>
      <c r="E7" s="722">
        <v>0.242981464182113</v>
      </c>
      <c r="F7" s="722">
        <v>0.202837547068316</v>
      </c>
      <c r="G7" s="486">
        <v>0.204979847738468</v>
      </c>
      <c r="H7" s="486">
        <v>0.20275187627928101</v>
      </c>
      <c r="I7" s="486">
        <v>0.20467664309258901</v>
      </c>
      <c r="J7" s="718" t="s">
        <v>100</v>
      </c>
      <c r="K7" s="486">
        <v>0.16815086432687301</v>
      </c>
      <c r="L7" s="486">
        <v>0.21578029642545801</v>
      </c>
      <c r="M7" s="486">
        <v>0.17191592005513401</v>
      </c>
      <c r="N7" s="486">
        <v>0.19236363636363599</v>
      </c>
      <c r="O7" s="486">
        <v>0.22535211267605601</v>
      </c>
      <c r="P7" s="486">
        <v>0.193983402489627</v>
      </c>
      <c r="Q7" s="723" t="s">
        <v>100</v>
      </c>
      <c r="R7" s="486">
        <v>2.7863777089783302E-2</v>
      </c>
      <c r="S7" s="802"/>
      <c r="T7" s="802"/>
      <c r="U7" s="802"/>
      <c r="V7" s="802"/>
      <c r="W7" s="802"/>
      <c r="X7" s="802"/>
    </row>
    <row r="8" spans="1:25" s="27" customFormat="1" ht="13.5" x14ac:dyDescent="0.3">
      <c r="A8" s="406" t="s">
        <v>1109</v>
      </c>
      <c r="B8" s="724">
        <v>0.669407640566414</v>
      </c>
      <c r="C8" s="721" t="s">
        <v>100</v>
      </c>
      <c r="D8" s="486">
        <v>0.67514224142845702</v>
      </c>
      <c r="E8" s="486">
        <v>0.63386052610013899</v>
      </c>
      <c r="F8" s="486">
        <v>0.65820988858032403</v>
      </c>
      <c r="G8" s="486">
        <v>0.71018360949395398</v>
      </c>
      <c r="H8" s="486">
        <v>0.63257188316854196</v>
      </c>
      <c r="I8" s="486">
        <v>0.69961624164397096</v>
      </c>
      <c r="J8" s="718" t="s">
        <v>100</v>
      </c>
      <c r="K8" s="486">
        <v>0.65587817106937096</v>
      </c>
      <c r="L8" s="486">
        <v>0.64516129032258096</v>
      </c>
      <c r="M8" s="486">
        <v>0.65503101309441802</v>
      </c>
      <c r="N8" s="486">
        <v>0.67200000000000004</v>
      </c>
      <c r="O8" s="486">
        <v>0.69014084507042295</v>
      </c>
      <c r="P8" s="486">
        <v>0.67289073305670799</v>
      </c>
      <c r="Q8" s="723" t="s">
        <v>100</v>
      </c>
      <c r="R8" s="486">
        <v>0.86068111455108398</v>
      </c>
      <c r="S8" s="802"/>
      <c r="T8" s="802"/>
      <c r="U8" s="802"/>
      <c r="V8" s="802"/>
      <c r="W8" s="802"/>
      <c r="X8" s="802"/>
    </row>
    <row r="9" spans="1:25" s="27" customFormat="1" x14ac:dyDescent="0.3">
      <c r="A9" s="406" t="s">
        <v>1110</v>
      </c>
      <c r="B9" s="724">
        <v>0.37319654244613498</v>
      </c>
      <c r="C9" s="721" t="s">
        <v>100</v>
      </c>
      <c r="D9" s="486">
        <v>0.23722556285834201</v>
      </c>
      <c r="E9" s="486">
        <v>0.29547731827290902</v>
      </c>
      <c r="F9" s="486">
        <v>0.25938729185077403</v>
      </c>
      <c r="G9" s="486">
        <v>0.72796389264336703</v>
      </c>
      <c r="H9" s="486">
        <v>0.61804677623261695</v>
      </c>
      <c r="I9" s="486">
        <v>0.71340033500837496</v>
      </c>
      <c r="J9" s="718" t="s">
        <v>100</v>
      </c>
      <c r="K9" s="486">
        <v>0.194594088162271</v>
      </c>
      <c r="L9" s="486">
        <v>0.35294117647058798</v>
      </c>
      <c r="M9" s="486">
        <v>0.20551290997906499</v>
      </c>
      <c r="N9" s="486">
        <v>0.78748180494905395</v>
      </c>
      <c r="O9" s="486">
        <v>0.64102564102564097</v>
      </c>
      <c r="P9" s="486">
        <v>0.77961432506887096</v>
      </c>
      <c r="Q9" s="723" t="s">
        <v>100</v>
      </c>
      <c r="R9" s="486">
        <v>7.7519379844961198E-2</v>
      </c>
      <c r="S9" s="802"/>
      <c r="T9" s="802"/>
      <c r="U9" s="802"/>
      <c r="V9" s="802"/>
      <c r="W9" s="802"/>
      <c r="X9" s="802"/>
    </row>
    <row r="10" spans="1:25" s="27" customFormat="1" x14ac:dyDescent="0.25">
      <c r="A10" s="406" t="s">
        <v>1111</v>
      </c>
      <c r="B10" s="725">
        <v>0.20223388135651801</v>
      </c>
      <c r="C10" s="725" t="s">
        <v>100</v>
      </c>
      <c r="D10" s="725">
        <v>0.16733197238222799</v>
      </c>
      <c r="E10" s="725">
        <v>0.21180318367178</v>
      </c>
      <c r="F10" s="725">
        <v>0.184482689773589</v>
      </c>
      <c r="G10" s="725">
        <v>0.22372473532242501</v>
      </c>
      <c r="H10" s="725">
        <v>0.54779762716487101</v>
      </c>
      <c r="I10" s="725">
        <v>0.27232937230278398</v>
      </c>
      <c r="J10" s="725" t="s">
        <v>100</v>
      </c>
      <c r="K10" s="725">
        <v>0.12792923063837</v>
      </c>
      <c r="L10" s="725">
        <v>0.28799999999999998</v>
      </c>
      <c r="M10" s="725">
        <v>0.14047740367655701</v>
      </c>
      <c r="N10" s="725">
        <v>0.38138925294888598</v>
      </c>
      <c r="O10" s="725">
        <v>0.60902255639097702</v>
      </c>
      <c r="P10" s="725">
        <v>0.39388934764657302</v>
      </c>
      <c r="Q10" s="725" t="s">
        <v>100</v>
      </c>
      <c r="R10" s="725">
        <v>3.7234042553191501E-2</v>
      </c>
      <c r="S10" s="802"/>
      <c r="T10" s="802"/>
      <c r="U10" s="802"/>
      <c r="V10" s="802"/>
      <c r="W10" s="802"/>
      <c r="X10" s="802"/>
    </row>
    <row r="11" spans="1:25" s="27" customFormat="1" ht="13.5" x14ac:dyDescent="0.3">
      <c r="A11" s="406" t="s">
        <v>1112</v>
      </c>
      <c r="B11" s="724">
        <v>0.115217558057031</v>
      </c>
      <c r="C11" s="721" t="s">
        <v>100</v>
      </c>
      <c r="D11" s="486">
        <v>0.14769020708488201</v>
      </c>
      <c r="E11" s="486">
        <v>0.125202518406103</v>
      </c>
      <c r="F11" s="486">
        <v>0.13911526850099301</v>
      </c>
      <c r="G11" s="486">
        <v>1.26837444225499E-2</v>
      </c>
      <c r="H11" s="486">
        <v>1.22177954847278E-2</v>
      </c>
      <c r="I11" s="486">
        <v>1.26158549563669E-2</v>
      </c>
      <c r="J11" s="718" t="s">
        <v>100</v>
      </c>
      <c r="K11" s="486">
        <v>0.21629061183634299</v>
      </c>
      <c r="L11" s="486">
        <v>0.169678714859438</v>
      </c>
      <c r="M11" s="486">
        <v>0.212715160383534</v>
      </c>
      <c r="N11" s="486">
        <v>1.764941837144E-2</v>
      </c>
      <c r="O11" s="486">
        <v>1.4705882352941201E-2</v>
      </c>
      <c r="P11" s="486">
        <v>1.74971472042602E-2</v>
      </c>
      <c r="Q11" s="723" t="s">
        <v>100</v>
      </c>
      <c r="R11" s="486">
        <v>5.3333333333333302E-2</v>
      </c>
      <c r="S11" s="802"/>
      <c r="T11" s="802"/>
      <c r="U11" s="802"/>
      <c r="V11" s="802"/>
      <c r="W11" s="802"/>
      <c r="X11" s="802"/>
    </row>
    <row r="12" spans="1:25" s="27" customFormat="1" ht="13.5" x14ac:dyDescent="0.3">
      <c r="A12" s="406" t="s">
        <v>1113</v>
      </c>
      <c r="B12" s="724">
        <v>2.2297543482846599E-2</v>
      </c>
      <c r="C12" s="721" t="s">
        <v>100</v>
      </c>
      <c r="D12" s="486">
        <v>2.35404182153784E-2</v>
      </c>
      <c r="E12" s="486">
        <v>3.2546502327679902E-2</v>
      </c>
      <c r="F12" s="486">
        <v>2.6975238154828E-2</v>
      </c>
      <c r="G12" s="486">
        <v>7.2478539557427899E-3</v>
      </c>
      <c r="H12" s="486">
        <v>4.6879150066401101E-2</v>
      </c>
      <c r="I12" s="486">
        <v>1.30221938429984E-2</v>
      </c>
      <c r="J12" s="718" t="s">
        <v>100</v>
      </c>
      <c r="K12" s="486">
        <v>1.8100679818159101E-2</v>
      </c>
      <c r="L12" s="486">
        <v>3.3634538152610402E-2</v>
      </c>
      <c r="M12" s="486">
        <v>1.9292233047094601E-2</v>
      </c>
      <c r="N12" s="486">
        <v>9.6269554753309304E-3</v>
      </c>
      <c r="O12" s="486">
        <v>2.9411764705882401E-2</v>
      </c>
      <c r="P12" s="486">
        <v>1.0650437428680101E-2</v>
      </c>
      <c r="Q12" s="723" t="s">
        <v>100</v>
      </c>
      <c r="R12" s="486">
        <v>0</v>
      </c>
      <c r="S12" s="802"/>
      <c r="T12" s="802"/>
      <c r="U12" s="802"/>
      <c r="V12" s="802"/>
      <c r="W12" s="802"/>
      <c r="X12" s="802"/>
    </row>
    <row r="13" spans="1:25" s="27" customFormat="1" ht="13.5" x14ac:dyDescent="0.3">
      <c r="A13" s="406" t="s">
        <v>1114</v>
      </c>
      <c r="B13" s="724">
        <v>1.79336074956544E-2</v>
      </c>
      <c r="C13" s="721" t="s">
        <v>100</v>
      </c>
      <c r="D13" s="486">
        <v>1.65649191264397E-2</v>
      </c>
      <c r="E13" s="486">
        <v>1.5213903226430001E-2</v>
      </c>
      <c r="F13" s="486">
        <v>1.6032262736996199E-2</v>
      </c>
      <c r="G13" s="486">
        <v>2.21836463241427E-2</v>
      </c>
      <c r="H13" s="486">
        <v>3.9878113407525201E-2</v>
      </c>
      <c r="I13" s="486">
        <v>2.4756767170792799E-2</v>
      </c>
      <c r="J13" s="718" t="s">
        <v>100</v>
      </c>
      <c r="K13" s="486">
        <v>1.24797204542618E-2</v>
      </c>
      <c r="L13" s="486">
        <v>1.2404580152671801E-2</v>
      </c>
      <c r="M13" s="486">
        <v>1.2473694279701599E-2</v>
      </c>
      <c r="N13" s="486">
        <v>3.19965870307167E-2</v>
      </c>
      <c r="O13" s="486">
        <v>5.8394160583941597E-2</v>
      </c>
      <c r="P13" s="486">
        <v>3.3454252317613897E-2</v>
      </c>
      <c r="Q13" s="723" t="s">
        <v>100</v>
      </c>
      <c r="R13" s="486">
        <v>1.8644067796610202E-2</v>
      </c>
      <c r="S13" s="802"/>
      <c r="T13" s="802"/>
      <c r="U13" s="802"/>
      <c r="V13" s="802"/>
      <c r="W13" s="802"/>
      <c r="X13" s="802"/>
    </row>
    <row r="14" spans="1:25" s="27" customFormat="1" ht="13.5" x14ac:dyDescent="0.3">
      <c r="A14" s="406" t="s">
        <v>1115</v>
      </c>
      <c r="B14" s="724">
        <v>0.16199568832768699</v>
      </c>
      <c r="C14" s="721" t="s">
        <v>100</v>
      </c>
      <c r="D14" s="486">
        <v>0.173913043478261</v>
      </c>
      <c r="E14" s="486">
        <v>0.178362573099415</v>
      </c>
      <c r="F14" s="486">
        <v>0.17555196553581001</v>
      </c>
      <c r="G14" s="486">
        <v>0.123822341857335</v>
      </c>
      <c r="H14" s="486">
        <v>0.113207547169811</v>
      </c>
      <c r="I14" s="486">
        <v>0.121031746031746</v>
      </c>
      <c r="J14" s="718" t="s">
        <v>100</v>
      </c>
      <c r="K14" s="486">
        <v>0.18978102189780999</v>
      </c>
      <c r="L14" s="486">
        <v>0.13043478260869601</v>
      </c>
      <c r="M14" s="486">
        <v>0.18518518518518501</v>
      </c>
      <c r="N14" s="486">
        <v>0.164179104477612</v>
      </c>
      <c r="O14" s="486">
        <v>0.5</v>
      </c>
      <c r="P14" s="486">
        <v>0.2</v>
      </c>
      <c r="Q14" s="723" t="s">
        <v>100</v>
      </c>
      <c r="R14" s="486">
        <v>0.72727272727272696</v>
      </c>
      <c r="S14" s="802"/>
      <c r="T14" s="802"/>
      <c r="U14" s="802"/>
      <c r="V14" s="802"/>
      <c r="W14" s="802"/>
      <c r="X14" s="802"/>
    </row>
    <row r="15" spans="1:25" s="27" customFormat="1" ht="13.5" x14ac:dyDescent="0.3">
      <c r="A15" s="406" t="s">
        <v>1116</v>
      </c>
      <c r="B15" s="724">
        <v>0.13974143645510101</v>
      </c>
      <c r="C15" s="721" t="s">
        <v>100</v>
      </c>
      <c r="D15" s="486">
        <v>0.143963148352964</v>
      </c>
      <c r="E15" s="486">
        <v>6.9095497975973905E-2</v>
      </c>
      <c r="F15" s="486">
        <v>0.11324636901560001</v>
      </c>
      <c r="G15" s="486">
        <v>0.21891625615763499</v>
      </c>
      <c r="H15" s="486">
        <v>0.10652569349704399</v>
      </c>
      <c r="I15" s="486">
        <v>0.20361801891026099</v>
      </c>
      <c r="J15" s="718" t="s">
        <v>100</v>
      </c>
      <c r="K15" s="486">
        <v>0.12313851680012</v>
      </c>
      <c r="L15" s="486">
        <v>6.0592850915431602E-2</v>
      </c>
      <c r="M15" s="486">
        <v>0.118194348725017</v>
      </c>
      <c r="N15" s="486">
        <v>0.263636363636364</v>
      </c>
      <c r="O15" s="486">
        <v>7.7464788732394402E-2</v>
      </c>
      <c r="P15" s="486">
        <v>0.25449515905947401</v>
      </c>
      <c r="Q15" s="723" t="s">
        <v>100</v>
      </c>
      <c r="R15" s="486">
        <v>0.304953560371517</v>
      </c>
      <c r="S15" s="802"/>
      <c r="T15" s="802"/>
      <c r="U15" s="802"/>
      <c r="V15" s="802"/>
      <c r="W15" s="802"/>
      <c r="X15" s="802"/>
    </row>
    <row r="16" spans="1:25" s="27" customFormat="1" ht="13.5" x14ac:dyDescent="0.3">
      <c r="A16" s="406" t="s">
        <v>1117</v>
      </c>
      <c r="B16" s="486">
        <v>0.46582265469745798</v>
      </c>
      <c r="C16" s="721" t="s">
        <v>100</v>
      </c>
      <c r="D16" s="486">
        <v>0.392519436856482</v>
      </c>
      <c r="E16" s="486">
        <v>0.63641053152855698</v>
      </c>
      <c r="F16" s="486">
        <v>0.49522113128855699</v>
      </c>
      <c r="G16" s="486">
        <v>0.35805334140517298</v>
      </c>
      <c r="H16" s="486">
        <v>0.54336628149798105</v>
      </c>
      <c r="I16" s="486">
        <v>0.39411095459963202</v>
      </c>
      <c r="J16" s="718" t="s">
        <v>100</v>
      </c>
      <c r="K16" s="486">
        <v>0.43313330475782302</v>
      </c>
      <c r="L16" s="486">
        <v>0.61831656961355197</v>
      </c>
      <c r="M16" s="486">
        <v>0.45015326229747499</v>
      </c>
      <c r="N16" s="486">
        <v>0.34142640364188198</v>
      </c>
      <c r="O16" s="486">
        <v>0.5234375</v>
      </c>
      <c r="P16" s="486">
        <v>0.35249406175772002</v>
      </c>
      <c r="Q16" s="723" t="s">
        <v>100</v>
      </c>
      <c r="R16" s="486">
        <v>7.7433628318584094E-2</v>
      </c>
      <c r="S16" s="802"/>
      <c r="T16" s="802"/>
      <c r="U16" s="802"/>
      <c r="V16" s="802"/>
      <c r="W16" s="802"/>
      <c r="X16" s="802"/>
    </row>
    <row r="17" spans="1:32" s="27" customFormat="1" x14ac:dyDescent="0.3">
      <c r="A17" s="210"/>
      <c r="B17" s="486" t="s">
        <v>100</v>
      </c>
      <c r="C17" s="721" t="s">
        <v>100</v>
      </c>
      <c r="D17" s="486" t="s">
        <v>100</v>
      </c>
      <c r="E17" s="486"/>
      <c r="F17" s="486" t="s">
        <v>100</v>
      </c>
      <c r="G17" s="486" t="s">
        <v>100</v>
      </c>
      <c r="H17" s="486" t="s">
        <v>100</v>
      </c>
      <c r="I17" s="486" t="s">
        <v>100</v>
      </c>
      <c r="J17" s="718" t="s">
        <v>100</v>
      </c>
      <c r="K17" s="486" t="s">
        <v>100</v>
      </c>
      <c r="L17" s="486" t="s">
        <v>100</v>
      </c>
      <c r="M17" s="486" t="s">
        <v>100</v>
      </c>
      <c r="N17" s="486" t="s">
        <v>100</v>
      </c>
      <c r="O17" s="486" t="s">
        <v>100</v>
      </c>
      <c r="P17" s="486" t="s">
        <v>100</v>
      </c>
      <c r="Q17" s="723" t="s">
        <v>100</v>
      </c>
      <c r="R17" s="486" t="s">
        <v>100</v>
      </c>
      <c r="S17" s="802"/>
      <c r="T17" s="802"/>
      <c r="U17" s="802"/>
      <c r="V17" s="802"/>
      <c r="W17" s="802"/>
      <c r="X17" s="802"/>
    </row>
    <row r="18" spans="1:32" s="27" customFormat="1" x14ac:dyDescent="0.3">
      <c r="A18" s="248" t="s">
        <v>1118</v>
      </c>
      <c r="B18" s="726">
        <v>0.23218570301507099</v>
      </c>
      <c r="C18" s="726" t="s">
        <v>100</v>
      </c>
      <c r="D18" s="727">
        <v>0.18463450509104601</v>
      </c>
      <c r="E18" s="727">
        <v>0.280319916087584</v>
      </c>
      <c r="F18" s="727">
        <v>0.22389203800455901</v>
      </c>
      <c r="G18" s="727">
        <v>0.25782355575458998</v>
      </c>
      <c r="H18" s="727">
        <v>0.28058208276489299</v>
      </c>
      <c r="I18" s="727">
        <v>0.26092137230931101</v>
      </c>
      <c r="J18" s="727" t="s">
        <v>100</v>
      </c>
      <c r="K18" s="727">
        <v>0.20126468607348599</v>
      </c>
      <c r="L18" s="727">
        <v>0.31081081081081102</v>
      </c>
      <c r="M18" s="727">
        <v>0.209924190213646</v>
      </c>
      <c r="N18" s="727">
        <v>0.25054545454545502</v>
      </c>
      <c r="O18" s="727">
        <v>0.176056338028169</v>
      </c>
      <c r="P18" s="727">
        <v>0.24688796680497899</v>
      </c>
      <c r="Q18" s="723" t="s">
        <v>100</v>
      </c>
      <c r="R18" s="726">
        <v>0.201238390092879</v>
      </c>
      <c r="S18" s="802"/>
      <c r="T18" s="802"/>
      <c r="U18" s="802"/>
      <c r="V18" s="802"/>
      <c r="W18" s="802"/>
      <c r="X18" s="802"/>
    </row>
    <row r="19" spans="1:32" s="27" customFormat="1" x14ac:dyDescent="0.3">
      <c r="A19" s="248" t="s">
        <v>1119</v>
      </c>
      <c r="B19" s="726">
        <v>0.151722679506783</v>
      </c>
      <c r="C19" s="726" t="s">
        <v>100</v>
      </c>
      <c r="D19" s="727">
        <v>9.8115229809698598E-2</v>
      </c>
      <c r="E19" s="727">
        <v>0.20084895765045199</v>
      </c>
      <c r="F19" s="727">
        <v>0.14026546887397601</v>
      </c>
      <c r="G19" s="727">
        <v>0.20911777877295101</v>
      </c>
      <c r="H19" s="727">
        <v>0.143831722569642</v>
      </c>
      <c r="I19" s="727">
        <v>0.20023212627669501</v>
      </c>
      <c r="J19" s="727" t="s">
        <v>100</v>
      </c>
      <c r="K19" s="727">
        <v>0.102858639527052</v>
      </c>
      <c r="L19" s="727">
        <v>0.131647776809067</v>
      </c>
      <c r="M19" s="727">
        <v>0.10513439007581001</v>
      </c>
      <c r="N19" s="727">
        <v>9.3454545454545498E-2</v>
      </c>
      <c r="O19" s="727">
        <v>4.2253521126760597E-2</v>
      </c>
      <c r="P19" s="727">
        <v>9.0940525587828502E-2</v>
      </c>
      <c r="Q19" s="723" t="s">
        <v>100</v>
      </c>
      <c r="R19" s="726">
        <v>0.30340557275541802</v>
      </c>
      <c r="S19" s="802"/>
      <c r="T19" s="802"/>
      <c r="U19" s="802"/>
      <c r="V19" s="802"/>
      <c r="W19" s="802"/>
      <c r="X19" s="802"/>
    </row>
    <row r="20" spans="1:32" s="27" customFormat="1" x14ac:dyDescent="0.3">
      <c r="A20" s="248" t="s">
        <v>1120</v>
      </c>
      <c r="B20" s="726">
        <v>0.136699512397467</v>
      </c>
      <c r="C20" s="726" t="s">
        <v>100</v>
      </c>
      <c r="D20" s="727">
        <v>9.4158694685472596E-2</v>
      </c>
      <c r="E20" s="727">
        <v>0.15223376708512201</v>
      </c>
      <c r="F20" s="727">
        <v>0.117986820871436</v>
      </c>
      <c r="G20" s="727">
        <v>0.20542767577250301</v>
      </c>
      <c r="H20" s="727">
        <v>0.14178510517339399</v>
      </c>
      <c r="I20" s="727">
        <v>0.19676570721139</v>
      </c>
      <c r="J20" s="727" t="s">
        <v>100</v>
      </c>
      <c r="K20" s="727">
        <v>0.10053880116740301</v>
      </c>
      <c r="L20" s="727">
        <v>8.6312118570183102E-2</v>
      </c>
      <c r="M20" s="727">
        <v>9.9414197105444496E-2</v>
      </c>
      <c r="N20" s="727">
        <v>0.14763636363636401</v>
      </c>
      <c r="O20" s="727">
        <v>3.5211267605633798E-2</v>
      </c>
      <c r="P20" s="727">
        <v>0.14211618257261399</v>
      </c>
      <c r="Q20" s="723" t="s">
        <v>100</v>
      </c>
      <c r="R20" s="726">
        <v>8.6687306501548003E-2</v>
      </c>
      <c r="S20" s="802"/>
      <c r="T20" s="802"/>
      <c r="U20" s="802"/>
      <c r="V20" s="802"/>
      <c r="W20" s="802"/>
      <c r="X20" s="802"/>
    </row>
    <row r="21" spans="1:32" s="27" customFormat="1" x14ac:dyDescent="0.3">
      <c r="A21" s="248" t="s">
        <v>1121</v>
      </c>
      <c r="B21" s="726">
        <v>0.14709745206199101</v>
      </c>
      <c r="C21" s="726" t="s">
        <v>100</v>
      </c>
      <c r="D21" s="727">
        <v>0.108662613981763</v>
      </c>
      <c r="E21" s="727">
        <v>0.130876747141042</v>
      </c>
      <c r="F21" s="727">
        <v>0.1169757489301</v>
      </c>
      <c r="G21" s="727">
        <v>0.24491869918699199</v>
      </c>
      <c r="H21" s="727">
        <v>0.11960132890365401</v>
      </c>
      <c r="I21" s="727">
        <v>0.21556420233463</v>
      </c>
      <c r="J21" s="727" t="s">
        <v>100</v>
      </c>
      <c r="K21" s="727">
        <v>8.6666666666666697E-2</v>
      </c>
      <c r="L21" s="727">
        <v>0.115384615384615</v>
      </c>
      <c r="M21" s="727">
        <v>8.8957055214723899E-2</v>
      </c>
      <c r="N21" s="727">
        <v>0.10666666666666701</v>
      </c>
      <c r="O21" s="727">
        <v>0</v>
      </c>
      <c r="P21" s="727">
        <v>9.6385542168674704E-2</v>
      </c>
      <c r="Q21" s="723" t="s">
        <v>100</v>
      </c>
      <c r="R21" s="726">
        <v>0</v>
      </c>
      <c r="S21" s="802"/>
      <c r="T21" s="802"/>
      <c r="U21" s="802"/>
      <c r="V21" s="802"/>
      <c r="W21" s="802"/>
      <c r="X21" s="802"/>
    </row>
    <row r="22" spans="1:32" s="27" customFormat="1" x14ac:dyDescent="0.3">
      <c r="A22" s="248" t="s">
        <v>1122</v>
      </c>
      <c r="B22" s="726">
        <v>0.28784816406869501</v>
      </c>
      <c r="C22" s="726" t="s">
        <v>100</v>
      </c>
      <c r="D22" s="727">
        <v>0.24032245191156501</v>
      </c>
      <c r="E22" s="727">
        <v>0.20572955078093</v>
      </c>
      <c r="F22" s="727">
        <v>0.22612963959117799</v>
      </c>
      <c r="G22" s="727">
        <v>0.46738916256157598</v>
      </c>
      <c r="H22" s="727">
        <v>0.18328595793064201</v>
      </c>
      <c r="I22" s="727">
        <v>0.42872175796966899</v>
      </c>
      <c r="J22" s="727" t="s">
        <v>100</v>
      </c>
      <c r="K22" s="727">
        <v>0.30165382024994403</v>
      </c>
      <c r="L22" s="727">
        <v>0.17654751525719301</v>
      </c>
      <c r="M22" s="727">
        <v>0.29176430048242602</v>
      </c>
      <c r="N22" s="727">
        <v>0.281090909090909</v>
      </c>
      <c r="O22" s="727">
        <v>9.85915492957746E-2</v>
      </c>
      <c r="P22" s="727">
        <v>0.27213001383125901</v>
      </c>
      <c r="Q22" s="723" t="s">
        <v>100</v>
      </c>
      <c r="R22" s="726">
        <v>0.30030959752322001</v>
      </c>
      <c r="S22" s="802"/>
      <c r="T22" s="802"/>
      <c r="U22" s="802"/>
      <c r="V22" s="802"/>
      <c r="W22" s="802"/>
      <c r="X22" s="802"/>
    </row>
    <row r="23" spans="1:32" s="27" customFormat="1" x14ac:dyDescent="0.3">
      <c r="A23" s="248"/>
      <c r="B23" s="249"/>
      <c r="C23" s="248"/>
      <c r="D23" s="250"/>
      <c r="E23" s="250"/>
      <c r="F23" s="250"/>
      <c r="G23" s="250"/>
      <c r="H23" s="250"/>
      <c r="I23" s="250"/>
      <c r="J23" s="250"/>
      <c r="K23" s="250"/>
      <c r="L23" s="250"/>
      <c r="M23" s="250"/>
      <c r="N23" s="250"/>
      <c r="O23" s="250"/>
      <c r="P23" s="250"/>
      <c r="Q23" s="802"/>
      <c r="R23" s="242"/>
      <c r="S23" s="802"/>
      <c r="T23" s="802"/>
      <c r="U23" s="802"/>
      <c r="V23" s="802"/>
      <c r="W23" s="802"/>
      <c r="X23" s="802"/>
    </row>
    <row r="24" spans="1:32" s="27" customFormat="1" ht="13" thickBot="1" x14ac:dyDescent="0.35">
      <c r="A24" s="253"/>
      <c r="B24" s="253"/>
      <c r="C24" s="253"/>
      <c r="D24" s="254"/>
      <c r="E24" s="254"/>
      <c r="F24" s="254"/>
      <c r="G24" s="254"/>
      <c r="H24" s="254"/>
      <c r="I24" s="254"/>
      <c r="J24" s="254"/>
      <c r="K24" s="97"/>
      <c r="L24" s="97"/>
      <c r="M24" s="97"/>
      <c r="N24" s="97"/>
      <c r="O24" s="254"/>
      <c r="P24" s="98"/>
      <c r="Q24" s="802"/>
      <c r="R24" s="242"/>
      <c r="S24" s="802"/>
      <c r="T24" s="802"/>
      <c r="U24" s="802"/>
      <c r="V24" s="802"/>
      <c r="W24" s="802"/>
      <c r="X24" s="802"/>
    </row>
    <row r="25" spans="1:32" s="19" customFormat="1" ht="30" customHeight="1" x14ac:dyDescent="0.3">
      <c r="A25" s="397" t="s">
        <v>1123</v>
      </c>
      <c r="B25" s="855" t="s">
        <v>949</v>
      </c>
      <c r="C25" s="113"/>
      <c r="D25" s="846" t="s">
        <v>70</v>
      </c>
      <c r="E25" s="846"/>
      <c r="F25" s="846"/>
      <c r="G25" s="846" t="s">
        <v>71</v>
      </c>
      <c r="H25" s="846"/>
      <c r="I25" s="846"/>
      <c r="J25" s="350"/>
      <c r="K25" s="846" t="s">
        <v>73</v>
      </c>
      <c r="L25" s="846"/>
      <c r="M25" s="846"/>
      <c r="N25" s="875" t="s">
        <v>74</v>
      </c>
      <c r="O25" s="875"/>
      <c r="P25" s="875"/>
    </row>
    <row r="26" spans="1:32" s="19" customFormat="1" ht="14.25" customHeight="1" thickBot="1" x14ac:dyDescent="0.35">
      <c r="A26" s="408" t="s">
        <v>1106</v>
      </c>
      <c r="B26" s="893"/>
      <c r="C26" s="243"/>
      <c r="D26" s="375" t="s">
        <v>78</v>
      </c>
      <c r="E26" s="375" t="s">
        <v>1107</v>
      </c>
      <c r="F26" s="375" t="s">
        <v>80</v>
      </c>
      <c r="G26" s="375" t="s">
        <v>78</v>
      </c>
      <c r="H26" s="375" t="s">
        <v>1107</v>
      </c>
      <c r="I26" s="375" t="s">
        <v>80</v>
      </c>
      <c r="J26" s="350"/>
      <c r="K26" s="375" t="s">
        <v>78</v>
      </c>
      <c r="L26" s="375" t="s">
        <v>79</v>
      </c>
      <c r="M26" s="375" t="s">
        <v>80</v>
      </c>
      <c r="N26" s="413" t="s">
        <v>78</v>
      </c>
      <c r="O26" s="414" t="s">
        <v>79</v>
      </c>
      <c r="P26" s="414" t="s">
        <v>80</v>
      </c>
    </row>
    <row r="27" spans="1:32" s="19" customFormat="1" ht="13.5" customHeight="1" x14ac:dyDescent="0.3">
      <c r="A27" s="406" t="s">
        <v>1108</v>
      </c>
      <c r="B27" s="181">
        <v>0.1783537147220359</v>
      </c>
      <c r="C27" s="210"/>
      <c r="D27" s="29">
        <v>0.14574191114913659</v>
      </c>
      <c r="E27" s="244">
        <v>0.2144468537933103</v>
      </c>
      <c r="F27" s="244">
        <v>0.17475530323288183</v>
      </c>
      <c r="G27" s="29">
        <v>0.19905062331280901</v>
      </c>
      <c r="H27" s="29">
        <v>0.19518268995369006</v>
      </c>
      <c r="I27" s="29">
        <v>0.19854196902023968</v>
      </c>
      <c r="J27" s="245"/>
      <c r="K27" s="29">
        <v>0.15143973375777744</v>
      </c>
      <c r="L27" s="29">
        <v>0.21661409043112514</v>
      </c>
      <c r="M27" s="29">
        <v>0.15641039349871685</v>
      </c>
      <c r="N27" s="29">
        <v>0.17353579175704989</v>
      </c>
      <c r="O27" s="29">
        <v>0.10931174089068825</v>
      </c>
      <c r="P27" s="29">
        <v>0.16950444726810673</v>
      </c>
    </row>
    <row r="28" spans="1:32" s="19" customFormat="1" ht="13.5" x14ac:dyDescent="0.3">
      <c r="A28" s="406" t="s">
        <v>1109</v>
      </c>
      <c r="B28" s="246">
        <v>0.59399999999999997</v>
      </c>
      <c r="C28" s="210"/>
      <c r="D28" s="29">
        <v>0.58699999999999997</v>
      </c>
      <c r="E28" s="29">
        <v>0.55700000000000005</v>
      </c>
      <c r="F28" s="29">
        <v>0.57399999999999995</v>
      </c>
      <c r="G28" s="29">
        <v>0.66300000000000003</v>
      </c>
      <c r="H28" s="29">
        <v>0.55000000000000004</v>
      </c>
      <c r="I28" s="29">
        <v>0.64800000000000002</v>
      </c>
      <c r="J28" s="245"/>
      <c r="K28" s="29">
        <v>0.58399999999999996</v>
      </c>
      <c r="L28" s="29">
        <v>0.57899999999999996</v>
      </c>
      <c r="M28" s="29">
        <v>0.58399999999999996</v>
      </c>
      <c r="N28" s="29">
        <v>0.58899999999999997</v>
      </c>
      <c r="O28" s="29">
        <v>0.49</v>
      </c>
      <c r="P28" s="29">
        <v>0.58299999999999996</v>
      </c>
    </row>
    <row r="29" spans="1:32" s="19" customFormat="1" ht="11.5" x14ac:dyDescent="0.3">
      <c r="A29" s="406" t="s">
        <v>1110</v>
      </c>
      <c r="B29" s="246">
        <v>0.44107232479123865</v>
      </c>
      <c r="C29" s="210"/>
      <c r="D29" s="29">
        <v>0.31280398018830041</v>
      </c>
      <c r="E29" s="29">
        <v>0.38357916518236435</v>
      </c>
      <c r="F29" s="29">
        <v>0.34084667055366624</v>
      </c>
      <c r="G29" s="29">
        <v>0.76168224299065423</v>
      </c>
      <c r="H29" s="29">
        <v>0.65218150461007829</v>
      </c>
      <c r="I29" s="29">
        <v>0.74744677251640179</v>
      </c>
      <c r="J29" s="245"/>
      <c r="K29" s="29">
        <v>0.31316777887175001</v>
      </c>
      <c r="L29" s="29">
        <v>0.35650118203309694</v>
      </c>
      <c r="M29" s="29">
        <v>0.31627056672760512</v>
      </c>
      <c r="N29" s="29">
        <v>0.80935133355284816</v>
      </c>
      <c r="O29" s="29">
        <v>0.63592233009708743</v>
      </c>
      <c r="P29" s="29">
        <v>0.79833487511563372</v>
      </c>
    </row>
    <row r="30" spans="1:32" s="19" customFormat="1" ht="11.5" x14ac:dyDescent="0.25">
      <c r="A30" s="406" t="s">
        <v>1111</v>
      </c>
      <c r="B30" s="725">
        <v>0.18447439731985973</v>
      </c>
      <c r="C30" s="725"/>
      <c r="D30" s="725">
        <v>0.14711204326280508</v>
      </c>
      <c r="E30" s="725">
        <v>0.19924217514522366</v>
      </c>
      <c r="F30" s="725">
        <v>0.16777444719579479</v>
      </c>
      <c r="G30" s="725">
        <v>0.22030819593596551</v>
      </c>
      <c r="H30" s="725">
        <v>0.49976230092702639</v>
      </c>
      <c r="I30" s="725">
        <v>0.26049357396773309</v>
      </c>
      <c r="J30" s="725"/>
      <c r="K30" s="725">
        <v>0.1080478610063924</v>
      </c>
      <c r="L30" s="725">
        <v>0.18294573643410852</v>
      </c>
      <c r="M30" s="725">
        <v>0.11388846909475593</v>
      </c>
      <c r="N30" s="725">
        <v>0.37903532092669956</v>
      </c>
      <c r="O30" s="725">
        <v>0.69037656903765687</v>
      </c>
      <c r="P30" s="725">
        <v>0.40494428969359331</v>
      </c>
      <c r="Q30" s="728"/>
    </row>
    <row r="31" spans="1:32" s="19" customFormat="1" ht="13.5" x14ac:dyDescent="0.3">
      <c r="A31" s="406" t="s">
        <v>1112</v>
      </c>
      <c r="B31" s="246">
        <v>0.1217616930585266</v>
      </c>
      <c r="C31" s="210"/>
      <c r="D31" s="29">
        <v>0.14937691017421817</v>
      </c>
      <c r="E31" s="29">
        <v>0.14777172749335685</v>
      </c>
      <c r="F31" s="29">
        <v>0.14874207612088855</v>
      </c>
      <c r="G31" s="29">
        <v>1.4624072041230209E-2</v>
      </c>
      <c r="H31" s="29">
        <v>1.1566360811897755E-2</v>
      </c>
      <c r="I31" s="29">
        <v>1.4202149393933867E-2</v>
      </c>
      <c r="J31" s="245"/>
      <c r="K31" s="29">
        <v>0.20890897353131052</v>
      </c>
      <c r="L31" s="29">
        <v>0.15580736543909349</v>
      </c>
      <c r="M31" s="29">
        <v>0.20498639801500704</v>
      </c>
      <c r="N31" s="29">
        <v>9.3158660844250372E-3</v>
      </c>
      <c r="O31" s="29">
        <v>0</v>
      </c>
      <c r="P31" s="29">
        <v>8.7217225402016901E-3</v>
      </c>
      <c r="T31" s="62"/>
      <c r="U31" s="62"/>
      <c r="V31" s="62"/>
      <c r="W31" s="62"/>
      <c r="X31" s="62"/>
      <c r="Y31" s="62"/>
      <c r="Z31" s="62"/>
      <c r="AA31" s="62"/>
      <c r="AB31" s="62"/>
      <c r="AC31" s="62"/>
      <c r="AD31" s="62"/>
      <c r="AE31" s="62"/>
      <c r="AF31" s="62"/>
    </row>
    <row r="32" spans="1:32" s="19" customFormat="1" ht="13.5" x14ac:dyDescent="0.3">
      <c r="A32" s="406" t="s">
        <v>1113</v>
      </c>
      <c r="B32" s="246">
        <v>2.7384755862601487E-2</v>
      </c>
      <c r="C32" s="210"/>
      <c r="D32" s="29">
        <v>2.8412072815583934E-2</v>
      </c>
      <c r="E32" s="29">
        <v>4.2410586057893697E-2</v>
      </c>
      <c r="F32" s="29">
        <v>3.394834791228532E-2</v>
      </c>
      <c r="G32" s="29">
        <v>8.4469830874281358E-3</v>
      </c>
      <c r="H32" s="29">
        <v>4.4616166757382045E-2</v>
      </c>
      <c r="I32" s="29">
        <v>1.3437839509108335E-2</v>
      </c>
      <c r="J32" s="245"/>
      <c r="K32" s="29">
        <v>2.23692704970949E-2</v>
      </c>
      <c r="L32" s="29">
        <v>4.2897612302711455E-2</v>
      </c>
      <c r="M32" s="29">
        <v>2.3885683537113987E-2</v>
      </c>
      <c r="N32" s="29">
        <v>7.5691411935953409E-3</v>
      </c>
      <c r="O32" s="29">
        <v>2.564102564102564E-2</v>
      </c>
      <c r="P32" s="29">
        <v>8.7217225402016901E-3</v>
      </c>
      <c r="T32" s="62"/>
      <c r="U32" s="62"/>
      <c r="V32" s="62"/>
      <c r="W32" s="62"/>
      <c r="X32" s="62"/>
      <c r="Y32" s="62"/>
      <c r="Z32" s="62"/>
      <c r="AA32" s="62"/>
      <c r="AB32" s="62"/>
      <c r="AC32" s="62"/>
      <c r="AD32" s="62"/>
      <c r="AE32" s="62"/>
      <c r="AF32" s="62"/>
    </row>
    <row r="33" spans="1:32" s="19" customFormat="1" ht="13.5" x14ac:dyDescent="0.3">
      <c r="A33" s="406" t="s">
        <v>1114</v>
      </c>
      <c r="B33" s="246">
        <v>1.9608735073778874E-2</v>
      </c>
      <c r="C33" s="210"/>
      <c r="D33" s="29">
        <v>1.9095915375777504E-2</v>
      </c>
      <c r="E33" s="29">
        <v>1.6624379826423997E-2</v>
      </c>
      <c r="F33" s="29">
        <v>1.8083481147384797E-2</v>
      </c>
      <c r="G33" s="29">
        <v>2.2944346619710797E-2</v>
      </c>
      <c r="H33" s="29">
        <v>4.119521845037985E-2</v>
      </c>
      <c r="I33" s="29">
        <v>2.5422423344975645E-2</v>
      </c>
      <c r="J33" s="245"/>
      <c r="K33" s="29">
        <v>1.3819529507836301E-2</v>
      </c>
      <c r="L33" s="29">
        <v>2.3282012767555389E-2</v>
      </c>
      <c r="M33" s="29">
        <v>1.45498811663092E-2</v>
      </c>
      <c r="N33" s="29">
        <v>3.1901452937460516E-2</v>
      </c>
      <c r="O33" s="29">
        <v>9.5041322314049589E-2</v>
      </c>
      <c r="P33" s="29">
        <v>3.6384976525821594E-2</v>
      </c>
      <c r="T33" s="62"/>
      <c r="U33" s="62"/>
      <c r="V33" s="62"/>
      <c r="W33" s="62"/>
      <c r="X33" s="62"/>
      <c r="Y33" s="62"/>
      <c r="Z33" s="62"/>
      <c r="AA33" s="62"/>
      <c r="AB33" s="62"/>
      <c r="AC33" s="62"/>
      <c r="AD33" s="62"/>
      <c r="AE33" s="62"/>
      <c r="AF33" s="62"/>
    </row>
    <row r="34" spans="1:32" s="19" customFormat="1" ht="13.5" x14ac:dyDescent="0.3">
      <c r="A34" s="406" t="s">
        <v>1115</v>
      </c>
      <c r="B34" s="246">
        <v>0.15752541910816892</v>
      </c>
      <c r="C34" s="210"/>
      <c r="D34" s="29">
        <v>0.16752941176470584</v>
      </c>
      <c r="E34" s="29">
        <v>0.17806735027791198</v>
      </c>
      <c r="F34" s="29">
        <v>0.17152363556880459</v>
      </c>
      <c r="G34" s="29">
        <v>0.13274336283185842</v>
      </c>
      <c r="H34" s="29">
        <v>9.822834217110793E-2</v>
      </c>
      <c r="I34" s="29">
        <v>0.12358346389426972</v>
      </c>
      <c r="J34" s="245"/>
      <c r="K34" s="29">
        <v>0.16767676767676767</v>
      </c>
      <c r="L34" s="29">
        <v>0.17333333333333337</v>
      </c>
      <c r="M34" s="29">
        <v>0.16842105263157894</v>
      </c>
      <c r="N34" s="29">
        <v>0.12</v>
      </c>
      <c r="O34" s="29">
        <v>0.25</v>
      </c>
      <c r="P34" s="29">
        <v>0.14166666666666666</v>
      </c>
      <c r="R34" s="75"/>
      <c r="S34" s="75"/>
      <c r="T34" s="247"/>
      <c r="U34" s="247"/>
      <c r="V34" s="247"/>
      <c r="W34" s="247"/>
      <c r="X34" s="247"/>
      <c r="Y34" s="247"/>
      <c r="Z34" s="247"/>
      <c r="AA34" s="247"/>
      <c r="AB34" s="247"/>
      <c r="AC34" s="247"/>
      <c r="AD34" s="247"/>
      <c r="AE34" s="247"/>
      <c r="AF34" s="247"/>
    </row>
    <row r="35" spans="1:32" s="19" customFormat="1" ht="13.5" x14ac:dyDescent="0.3">
      <c r="A35" s="406" t="s">
        <v>1116</v>
      </c>
      <c r="B35" s="246">
        <v>0.13446286214950784</v>
      </c>
      <c r="C35" s="210"/>
      <c r="D35" s="29">
        <v>0.1356038234022392</v>
      </c>
      <c r="E35" s="29">
        <v>6.5771920826007635E-2</v>
      </c>
      <c r="F35" s="29">
        <v>0.10607978647509056</v>
      </c>
      <c r="G35" s="29">
        <v>0.22730443750189572</v>
      </c>
      <c r="H35" s="29">
        <v>9.2729553171740586E-2</v>
      </c>
      <c r="I35" s="29">
        <v>0.20960710762824297</v>
      </c>
      <c r="J35" s="245"/>
      <c r="K35" s="29">
        <v>0.12154536246563449</v>
      </c>
      <c r="L35" s="29">
        <v>6.2740974412898706E-2</v>
      </c>
      <c r="M35" s="29">
        <v>0.11706052181351582</v>
      </c>
      <c r="N35" s="29">
        <v>0.21529284164859003</v>
      </c>
      <c r="O35" s="29">
        <v>0.10526315789473684</v>
      </c>
      <c r="P35" s="29">
        <v>0.20838627700127066</v>
      </c>
      <c r="R35" s="75"/>
      <c r="S35" s="75"/>
      <c r="T35" s="247"/>
      <c r="U35" s="247"/>
      <c r="V35" s="247"/>
      <c r="W35" s="247"/>
      <c r="X35" s="247"/>
      <c r="Y35" s="247"/>
      <c r="Z35" s="247"/>
      <c r="AA35" s="247"/>
      <c r="AB35" s="247"/>
      <c r="AC35" s="247"/>
      <c r="AD35" s="247"/>
      <c r="AE35" s="247"/>
      <c r="AF35" s="247"/>
    </row>
    <row r="36" spans="1:32" s="19" customFormat="1" ht="14.25" customHeight="1" x14ac:dyDescent="0.3">
      <c r="A36" s="406" t="s">
        <v>1117</v>
      </c>
      <c r="B36" s="29">
        <v>0.43040985478705912</v>
      </c>
      <c r="C36" s="210"/>
      <c r="D36" s="29">
        <v>0.35785356734352514</v>
      </c>
      <c r="E36" s="29">
        <v>0.59443843212820968</v>
      </c>
      <c r="F36" s="29">
        <v>0.46160675326660938</v>
      </c>
      <c r="G36" s="29">
        <v>0.31381582333865238</v>
      </c>
      <c r="H36" s="29">
        <v>0.53262829370001008</v>
      </c>
      <c r="I36" s="29">
        <v>0.35105755008415485</v>
      </c>
      <c r="J36" s="245"/>
      <c r="K36" s="29">
        <v>0.39689888621969854</v>
      </c>
      <c r="L36" s="29">
        <v>0.52423993426458504</v>
      </c>
      <c r="M36" s="29">
        <v>0.40913577322436739</v>
      </c>
      <c r="N36" s="29">
        <v>0.30190431955411057</v>
      </c>
      <c r="O36" s="29">
        <v>0.48717948717948717</v>
      </c>
      <c r="P36" s="29">
        <v>0.32006702974444912</v>
      </c>
      <c r="R36" s="75"/>
      <c r="S36" s="75"/>
      <c r="T36" s="247"/>
      <c r="U36" s="247"/>
      <c r="V36" s="247"/>
      <c r="W36" s="247"/>
      <c r="X36" s="247"/>
      <c r="Y36" s="247"/>
      <c r="Z36" s="247"/>
      <c r="AA36" s="247"/>
      <c r="AB36" s="247"/>
      <c r="AC36" s="247"/>
      <c r="AD36" s="247"/>
      <c r="AE36" s="247"/>
      <c r="AF36" s="247"/>
    </row>
    <row r="37" spans="1:32" s="19" customFormat="1" ht="14.25" customHeight="1" x14ac:dyDescent="0.3">
      <c r="A37" s="210"/>
      <c r="B37" s="29"/>
      <c r="C37" s="210"/>
      <c r="D37" s="29"/>
      <c r="E37" s="29"/>
      <c r="F37" s="29"/>
      <c r="G37" s="29"/>
      <c r="H37" s="29"/>
      <c r="I37" s="29"/>
      <c r="J37" s="245"/>
      <c r="K37" s="29"/>
      <c r="L37" s="29"/>
      <c r="M37" s="29"/>
      <c r="N37" s="29"/>
      <c r="O37" s="29"/>
      <c r="P37" s="29"/>
      <c r="R37" s="75"/>
      <c r="S37" s="75"/>
      <c r="T37" s="247"/>
      <c r="U37" s="247"/>
      <c r="V37" s="247"/>
      <c r="W37" s="247"/>
      <c r="X37" s="247"/>
      <c r="Y37" s="247"/>
      <c r="Z37" s="247"/>
      <c r="AA37" s="247"/>
      <c r="AB37" s="247"/>
      <c r="AC37" s="247"/>
      <c r="AD37" s="247"/>
      <c r="AE37" s="247"/>
      <c r="AF37" s="247"/>
    </row>
    <row r="38" spans="1:32" s="248" customFormat="1" ht="14.25" customHeight="1" x14ac:dyDescent="0.3">
      <c r="A38" s="248" t="s">
        <v>1118</v>
      </c>
      <c r="B38" s="249">
        <v>0.22091282564653419</v>
      </c>
      <c r="D38" s="250">
        <v>0.17530060074149717</v>
      </c>
      <c r="E38" s="250">
        <v>0.26110716235721587</v>
      </c>
      <c r="F38" s="250">
        <v>0.21157802361959252</v>
      </c>
      <c r="G38" s="250">
        <v>0.25029573235463615</v>
      </c>
      <c r="H38" s="250">
        <v>0.26013823432256961</v>
      </c>
      <c r="I38" s="250">
        <v>0.25159007494295726</v>
      </c>
      <c r="J38" s="250"/>
      <c r="K38" s="250">
        <v>0.20639560121545361</v>
      </c>
      <c r="L38" s="250">
        <v>0.25867507886435331</v>
      </c>
      <c r="M38" s="250">
        <v>0.21038280581693755</v>
      </c>
      <c r="N38" s="250">
        <v>0.17651843817787419</v>
      </c>
      <c r="O38" s="250">
        <v>0.16599190283400811</v>
      </c>
      <c r="P38" s="250">
        <v>0.1758576874205845</v>
      </c>
      <c r="T38" s="251"/>
      <c r="U38" s="251"/>
      <c r="V38" s="251"/>
      <c r="W38" s="251"/>
      <c r="X38" s="251"/>
      <c r="Y38" s="251"/>
      <c r="Z38" s="251"/>
      <c r="AA38" s="251"/>
      <c r="AB38" s="251"/>
      <c r="AC38" s="251"/>
      <c r="AD38" s="251"/>
      <c r="AE38" s="251"/>
      <c r="AF38" s="251"/>
    </row>
    <row r="39" spans="1:32" s="248" customFormat="1" ht="13.5" customHeight="1" x14ac:dyDescent="0.3">
      <c r="A39" s="248" t="s">
        <v>1119</v>
      </c>
      <c r="B39" s="249">
        <v>0.14697776318042038</v>
      </c>
      <c r="D39" s="250">
        <v>0.10460077829602848</v>
      </c>
      <c r="E39" s="250">
        <v>0.19921397931843438</v>
      </c>
      <c r="F39" s="250">
        <v>0.14460203184522843</v>
      </c>
      <c r="G39" s="250">
        <v>0.1841275137250144</v>
      </c>
      <c r="H39" s="250">
        <v>0.13649238591734775</v>
      </c>
      <c r="I39" s="250">
        <v>0.17786323510733063</v>
      </c>
      <c r="J39" s="250"/>
      <c r="K39" s="250">
        <v>0.10253219505136739</v>
      </c>
      <c r="L39" s="250">
        <v>0.13144058885383805</v>
      </c>
      <c r="M39" s="250">
        <v>0.10473695466210436</v>
      </c>
      <c r="N39" s="250">
        <v>6.7516268980477218E-2</v>
      </c>
      <c r="O39" s="250">
        <v>4.8582995951416998E-2</v>
      </c>
      <c r="P39" s="250">
        <v>6.6327827191867847E-2</v>
      </c>
      <c r="R39" s="41"/>
      <c r="S39" s="41"/>
      <c r="T39" s="252"/>
      <c r="U39" s="252"/>
      <c r="V39" s="252"/>
      <c r="W39" s="252"/>
      <c r="X39" s="252"/>
      <c r="Y39" s="252"/>
      <c r="Z39" s="252"/>
      <c r="AA39" s="252"/>
      <c r="AB39" s="252"/>
      <c r="AC39" s="252"/>
      <c r="AD39" s="252"/>
      <c r="AE39" s="252"/>
      <c r="AF39" s="252"/>
    </row>
    <row r="40" spans="1:32" s="248" customFormat="1" ht="13.5" customHeight="1" x14ac:dyDescent="0.3">
      <c r="A40" s="248" t="s">
        <v>1120</v>
      </c>
      <c r="B40" s="249">
        <v>0.10339463784039445</v>
      </c>
      <c r="D40" s="250">
        <v>7.1159808277905037E-2</v>
      </c>
      <c r="E40" s="250">
        <v>0.1200936929954735</v>
      </c>
      <c r="F40" s="250">
        <v>9.184843004084503E-2</v>
      </c>
      <c r="G40" s="250">
        <v>0.1473353756559192</v>
      </c>
      <c r="H40" s="250">
        <v>0.1152762172337405</v>
      </c>
      <c r="I40" s="250">
        <v>0.1431194218032113</v>
      </c>
      <c r="J40" s="250"/>
      <c r="K40" s="250">
        <v>7.8599334394443637E-2</v>
      </c>
      <c r="L40" s="250">
        <v>6.6596565019277951E-2</v>
      </c>
      <c r="M40" s="250">
        <v>7.7683917878528658E-2</v>
      </c>
      <c r="N40" s="250">
        <v>0.14154013015184383</v>
      </c>
      <c r="O40" s="250">
        <v>2.0242914979757085E-2</v>
      </c>
      <c r="P40" s="250">
        <v>0.13392630241423126</v>
      </c>
      <c r="R40" s="41"/>
      <c r="S40" s="41"/>
      <c r="T40" s="252"/>
      <c r="U40" s="252"/>
      <c r="V40" s="252"/>
      <c r="W40" s="252"/>
      <c r="X40" s="252"/>
      <c r="Y40" s="252"/>
      <c r="Z40" s="252"/>
      <c r="AA40" s="252"/>
      <c r="AB40" s="252"/>
      <c r="AC40" s="252"/>
      <c r="AD40" s="252"/>
      <c r="AE40" s="252"/>
      <c r="AF40" s="252"/>
    </row>
    <row r="41" spans="1:32" s="248" customFormat="1" ht="10" x14ac:dyDescent="0.3">
      <c r="A41" s="248" t="s">
        <v>1121</v>
      </c>
      <c r="B41" s="249">
        <v>0.12000140175880243</v>
      </c>
      <c r="D41" s="250">
        <v>9.3430034129692835E-2</v>
      </c>
      <c r="E41" s="250">
        <v>8.319554394246223E-2</v>
      </c>
      <c r="F41" s="250">
        <v>8.9577832083000505E-2</v>
      </c>
      <c r="G41" s="250">
        <v>0.23285811269517989</v>
      </c>
      <c r="H41" s="250">
        <v>6.3764122574088963E-2</v>
      </c>
      <c r="I41" s="250">
        <v>0.19423625497286476</v>
      </c>
      <c r="J41" s="250"/>
      <c r="K41" s="250">
        <v>8.1632653061224497E-2</v>
      </c>
      <c r="L41" s="250">
        <v>8.5365853658536592E-2</v>
      </c>
      <c r="M41" s="250">
        <v>8.2125603864734303E-2</v>
      </c>
      <c r="N41" s="250">
        <v>8.2568807339449546E-2</v>
      </c>
      <c r="O41" s="250">
        <v>0.13043478260869565</v>
      </c>
      <c r="P41" s="250">
        <v>9.0909090909090912E-2</v>
      </c>
      <c r="T41" s="251"/>
      <c r="U41" s="251"/>
      <c r="V41" s="251"/>
      <c r="W41" s="251"/>
      <c r="X41" s="251"/>
      <c r="Y41" s="251"/>
      <c r="Z41" s="251"/>
      <c r="AA41" s="251"/>
      <c r="AB41" s="251"/>
      <c r="AC41" s="251"/>
      <c r="AD41" s="251"/>
      <c r="AE41" s="251"/>
      <c r="AF41" s="251"/>
    </row>
    <row r="42" spans="1:32" s="248" customFormat="1" ht="11.5" x14ac:dyDescent="0.3">
      <c r="A42" s="248" t="s">
        <v>1122</v>
      </c>
      <c r="B42" s="249">
        <v>0.28217621738683191</v>
      </c>
      <c r="D42" s="250">
        <v>0.25199863844193598</v>
      </c>
      <c r="E42" s="250">
        <v>0.20234290867349194</v>
      </c>
      <c r="F42" s="250">
        <v>0.23100482980650683</v>
      </c>
      <c r="G42" s="250">
        <v>0.41074949194698052</v>
      </c>
      <c r="H42" s="250">
        <v>0.2018081806329528</v>
      </c>
      <c r="I42" s="250">
        <v>0.38327257209700982</v>
      </c>
      <c r="J42" s="250"/>
      <c r="K42" s="250">
        <v>0.33743307770221387</v>
      </c>
      <c r="L42" s="250">
        <v>0.14686295127935506</v>
      </c>
      <c r="M42" s="250">
        <v>0.32289884516680922</v>
      </c>
      <c r="N42" s="250">
        <v>0.41621475054229934</v>
      </c>
      <c r="O42" s="250">
        <v>5.2631578947368418E-2</v>
      </c>
      <c r="P42" s="250">
        <v>0.39339263024142312</v>
      </c>
      <c r="R42" s="19"/>
      <c r="S42" s="19"/>
      <c r="T42" s="62"/>
      <c r="U42" s="62"/>
      <c r="V42" s="62"/>
      <c r="W42" s="62"/>
      <c r="X42" s="62"/>
      <c r="Y42" s="62"/>
      <c r="Z42" s="62"/>
      <c r="AA42" s="62"/>
      <c r="AB42" s="62"/>
      <c r="AC42" s="62"/>
      <c r="AD42" s="62"/>
      <c r="AE42" s="62"/>
      <c r="AF42" s="62"/>
    </row>
    <row r="43" spans="1:32" s="248" customFormat="1" ht="11.5" x14ac:dyDescent="0.3">
      <c r="B43" s="249"/>
      <c r="D43" s="250"/>
      <c r="E43" s="250"/>
      <c r="F43" s="250"/>
      <c r="G43" s="250"/>
      <c r="H43" s="250"/>
      <c r="I43" s="250"/>
      <c r="J43" s="250"/>
      <c r="K43" s="250"/>
      <c r="L43" s="250"/>
      <c r="M43" s="250"/>
      <c r="N43" s="250"/>
      <c r="O43" s="250"/>
      <c r="P43" s="250"/>
      <c r="R43" s="19"/>
      <c r="S43" s="19"/>
      <c r="T43" s="62"/>
      <c r="U43" s="62"/>
      <c r="V43" s="62"/>
      <c r="W43" s="62"/>
      <c r="X43" s="62"/>
      <c r="Y43" s="62"/>
      <c r="Z43" s="62"/>
      <c r="AA43" s="62"/>
      <c r="AB43" s="62"/>
      <c r="AC43" s="62"/>
      <c r="AD43" s="62"/>
      <c r="AE43" s="62"/>
      <c r="AF43" s="62"/>
    </row>
    <row r="44" spans="1:32" s="19" customFormat="1" thickBot="1" x14ac:dyDescent="0.35">
      <c r="A44" s="253"/>
      <c r="B44" s="253"/>
      <c r="C44" s="253"/>
      <c r="D44" s="254"/>
      <c r="E44" s="254"/>
      <c r="F44" s="254"/>
      <c r="G44" s="254"/>
      <c r="H44" s="254"/>
      <c r="I44" s="254"/>
      <c r="J44" s="254"/>
      <c r="K44" s="97"/>
      <c r="L44" s="97"/>
      <c r="M44" s="97"/>
      <c r="N44" s="97"/>
      <c r="O44" s="254"/>
      <c r="P44" s="98"/>
      <c r="T44" s="62"/>
      <c r="U44" s="62"/>
      <c r="V44" s="62"/>
      <c r="W44" s="62"/>
      <c r="X44" s="62"/>
      <c r="Y44" s="62"/>
      <c r="Z44" s="62"/>
      <c r="AA44" s="62"/>
      <c r="AB44" s="62"/>
      <c r="AC44" s="62"/>
      <c r="AD44" s="62"/>
      <c r="AE44" s="62"/>
      <c r="AF44" s="62"/>
    </row>
    <row r="45" spans="1:32" s="19" customFormat="1" ht="12" x14ac:dyDescent="0.3">
      <c r="A45" s="75"/>
      <c r="B45" s="75"/>
      <c r="C45" s="75"/>
      <c r="D45" s="142"/>
      <c r="E45" s="142"/>
      <c r="F45" s="142"/>
      <c r="G45" s="142"/>
      <c r="H45" s="142"/>
      <c r="I45" s="142"/>
      <c r="J45" s="142"/>
      <c r="K45" s="29"/>
      <c r="L45" s="29"/>
      <c r="M45" s="29"/>
      <c r="N45" s="29"/>
      <c r="O45" s="142"/>
      <c r="T45" s="62"/>
      <c r="U45" s="62"/>
      <c r="V45" s="62"/>
      <c r="W45" s="62"/>
      <c r="X45" s="62"/>
      <c r="Y45" s="62"/>
      <c r="Z45" s="62"/>
      <c r="AA45" s="62"/>
      <c r="AB45" s="62"/>
      <c r="AC45" s="62"/>
      <c r="AD45" s="62"/>
      <c r="AE45" s="62"/>
      <c r="AF45" s="62"/>
    </row>
    <row r="46" spans="1:32" s="19" customFormat="1" ht="30" customHeight="1" x14ac:dyDescent="0.3">
      <c r="A46" s="397" t="s">
        <v>1124</v>
      </c>
      <c r="B46" s="855" t="s">
        <v>949</v>
      </c>
      <c r="C46" s="113"/>
      <c r="D46" s="846" t="s">
        <v>70</v>
      </c>
      <c r="E46" s="846"/>
      <c r="F46" s="846"/>
      <c r="G46" s="846" t="s">
        <v>71</v>
      </c>
      <c r="H46" s="846"/>
      <c r="I46" s="846"/>
      <c r="J46" s="350"/>
      <c r="K46" s="846" t="s">
        <v>73</v>
      </c>
      <c r="L46" s="846"/>
      <c r="M46" s="846"/>
      <c r="N46" s="875" t="s">
        <v>74</v>
      </c>
      <c r="O46" s="875"/>
      <c r="P46" s="875"/>
    </row>
    <row r="47" spans="1:32" s="19" customFormat="1" ht="14.25" customHeight="1" thickBot="1" x14ac:dyDescent="0.35">
      <c r="A47" s="408" t="s">
        <v>1106</v>
      </c>
      <c r="B47" s="893"/>
      <c r="C47" s="243"/>
      <c r="D47" s="375" t="s">
        <v>78</v>
      </c>
      <c r="E47" s="375" t="s">
        <v>1107</v>
      </c>
      <c r="F47" s="375" t="s">
        <v>80</v>
      </c>
      <c r="G47" s="375" t="s">
        <v>78</v>
      </c>
      <c r="H47" s="375" t="s">
        <v>1107</v>
      </c>
      <c r="I47" s="375" t="s">
        <v>80</v>
      </c>
      <c r="J47" s="350"/>
      <c r="K47" s="375" t="s">
        <v>78</v>
      </c>
      <c r="L47" s="375" t="s">
        <v>79</v>
      </c>
      <c r="M47" s="375" t="s">
        <v>80</v>
      </c>
      <c r="N47" s="413" t="s">
        <v>78</v>
      </c>
      <c r="O47" s="414" t="s">
        <v>79</v>
      </c>
      <c r="P47" s="414" t="s">
        <v>80</v>
      </c>
    </row>
    <row r="48" spans="1:32" s="19" customFormat="1" ht="13.5" customHeight="1" x14ac:dyDescent="0.3">
      <c r="A48" s="406" t="s">
        <v>1108</v>
      </c>
      <c r="B48" s="181">
        <v>0.18206468621917746</v>
      </c>
      <c r="C48" s="210"/>
      <c r="D48" s="29">
        <v>0.14072708396727943</v>
      </c>
      <c r="E48" s="244">
        <v>0.20053787729095773</v>
      </c>
      <c r="F48" s="244">
        <v>0.16605496791846919</v>
      </c>
      <c r="G48" s="29">
        <v>0.23746969938890744</v>
      </c>
      <c r="H48" s="29">
        <v>0.16138390286556664</v>
      </c>
      <c r="I48" s="29">
        <v>0.22771310939949876</v>
      </c>
      <c r="J48" s="245"/>
      <c r="K48" s="29">
        <v>0.16655625150566128</v>
      </c>
      <c r="L48" s="29">
        <v>0.17754952311078503</v>
      </c>
      <c r="M48" s="29">
        <v>0.16739021539489063</v>
      </c>
      <c r="N48" s="29">
        <v>0.1915506481036966</v>
      </c>
      <c r="O48" s="29">
        <v>0.13924050632911392</v>
      </c>
      <c r="P48" s="29">
        <v>0.18702039026529266</v>
      </c>
    </row>
    <row r="49" spans="1:32" s="19" customFormat="1" ht="13.5" x14ac:dyDescent="0.3">
      <c r="A49" s="406" t="s">
        <v>1109</v>
      </c>
      <c r="B49" s="246">
        <v>0.60872835459939056</v>
      </c>
      <c r="C49" s="210"/>
      <c r="D49" s="29">
        <v>0.61452198972559835</v>
      </c>
      <c r="E49" s="29">
        <v>0.569782260805205</v>
      </c>
      <c r="F49" s="29">
        <v>0.59557620086145624</v>
      </c>
      <c r="G49" s="29">
        <v>0.65729464531955339</v>
      </c>
      <c r="H49" s="29">
        <v>0.55667505593551514</v>
      </c>
      <c r="I49" s="29">
        <v>0.64439205215002959</v>
      </c>
      <c r="J49" s="245"/>
      <c r="K49" s="29">
        <v>0.61135870874488074</v>
      </c>
      <c r="L49" s="29">
        <v>0.58730741012472487</v>
      </c>
      <c r="M49" s="29">
        <v>0.60953414593421273</v>
      </c>
      <c r="N49" s="29">
        <v>0.54512722035525685</v>
      </c>
      <c r="O49" s="29">
        <v>0.52405063291139242</v>
      </c>
      <c r="P49" s="29">
        <v>0.54330190747643059</v>
      </c>
    </row>
    <row r="50" spans="1:32" s="19" customFormat="1" ht="11.5" x14ac:dyDescent="0.3">
      <c r="A50" s="406" t="s">
        <v>1110</v>
      </c>
      <c r="B50" s="246">
        <v>0.57065130140358933</v>
      </c>
      <c r="C50" s="210"/>
      <c r="D50" s="29">
        <v>0.46904547748063974</v>
      </c>
      <c r="E50" s="29">
        <v>0.53172672694293288</v>
      </c>
      <c r="F50" s="29">
        <v>0.49407704510596934</v>
      </c>
      <c r="G50" s="29">
        <v>0.80143073525922948</v>
      </c>
      <c r="H50" s="29">
        <v>0.68434865373546072</v>
      </c>
      <c r="I50" s="29">
        <v>0.78748787733938541</v>
      </c>
      <c r="J50" s="245"/>
      <c r="K50" s="29">
        <v>0.47984139924405239</v>
      </c>
      <c r="L50" s="29">
        <v>0.4704184704184704</v>
      </c>
      <c r="M50" s="29">
        <v>0.47916738345088594</v>
      </c>
      <c r="N50" s="29">
        <v>0.80697893744105631</v>
      </c>
      <c r="O50" s="29">
        <v>0.69345238095238093</v>
      </c>
      <c r="P50" s="29">
        <v>0.79613306795564398</v>
      </c>
    </row>
    <row r="51" spans="1:32" s="19" customFormat="1" ht="11.5" x14ac:dyDescent="0.25">
      <c r="A51" s="406" t="s">
        <v>1111</v>
      </c>
      <c r="B51" s="725">
        <v>0.19014076703443639</v>
      </c>
      <c r="C51" s="725"/>
      <c r="D51" s="725">
        <v>0.14783604761193286</v>
      </c>
      <c r="E51" s="725">
        <v>0.19653050962761395</v>
      </c>
      <c r="F51" s="725">
        <v>0.16742752048948592</v>
      </c>
      <c r="G51" s="725">
        <v>0.22733704861899687</v>
      </c>
      <c r="H51" s="725">
        <v>0.50034730261634641</v>
      </c>
      <c r="I51" s="725">
        <v>0.26313392735165986</v>
      </c>
      <c r="J51" s="725"/>
      <c r="K51" s="725">
        <v>0.12111811601454352</v>
      </c>
      <c r="L51" s="725">
        <v>0.21178343949044587</v>
      </c>
      <c r="M51" s="725">
        <v>0.12812778923394172</v>
      </c>
      <c r="N51" s="725">
        <v>0.44362455726092087</v>
      </c>
      <c r="O51" s="725">
        <v>0.65974025974025974</v>
      </c>
      <c r="P51" s="725">
        <v>0.46567717996289426</v>
      </c>
      <c r="Q51" s="728"/>
    </row>
    <row r="52" spans="1:32" s="19" customFormat="1" ht="13.5" x14ac:dyDescent="0.3">
      <c r="A52" s="406" t="s">
        <v>1112</v>
      </c>
      <c r="B52" s="246">
        <v>0.12453451163817897</v>
      </c>
      <c r="C52" s="210"/>
      <c r="D52" s="29">
        <v>0.15980204182017124</v>
      </c>
      <c r="E52" s="29">
        <v>0.14616152156554915</v>
      </c>
      <c r="F52" s="29">
        <v>0.15434714261527732</v>
      </c>
      <c r="G52" s="29">
        <v>1.5634761173113614E-2</v>
      </c>
      <c r="H52" s="29">
        <v>1.6683830744641193E-2</v>
      </c>
      <c r="I52" s="29">
        <v>1.5771304078301816E-2</v>
      </c>
      <c r="J52" s="245"/>
      <c r="K52" s="29">
        <v>0.22267247492655254</v>
      </c>
      <c r="L52" s="29">
        <v>0.13992094861660079</v>
      </c>
      <c r="M52" s="29">
        <v>0.21615903929315869</v>
      </c>
      <c r="N52" s="29">
        <v>7.4015331747290499E-3</v>
      </c>
      <c r="O52" s="29">
        <v>7.7319587628865982E-3</v>
      </c>
      <c r="P52" s="29">
        <v>7.4322704387437067E-3</v>
      </c>
      <c r="T52" s="62"/>
      <c r="U52" s="62"/>
      <c r="V52" s="62"/>
      <c r="W52" s="62"/>
      <c r="X52" s="62"/>
      <c r="Y52" s="62"/>
      <c r="Z52" s="62"/>
      <c r="AA52" s="62"/>
      <c r="AB52" s="62"/>
      <c r="AC52" s="62"/>
      <c r="AD52" s="62"/>
      <c r="AE52" s="62"/>
      <c r="AF52" s="62"/>
    </row>
    <row r="53" spans="1:32" s="19" customFormat="1" ht="13.5" x14ac:dyDescent="0.3">
      <c r="A53" s="406" t="s">
        <v>1113</v>
      </c>
      <c r="B53" s="246">
        <v>2.9025967077246809E-2</v>
      </c>
      <c r="C53" s="210"/>
      <c r="D53" s="29">
        <v>3.018561088970758E-2</v>
      </c>
      <c r="E53" s="29">
        <v>4.40102377368203E-2</v>
      </c>
      <c r="F53" s="29">
        <v>3.5714135065342448E-2</v>
      </c>
      <c r="G53" s="29">
        <v>8.999273979772739E-3</v>
      </c>
      <c r="H53" s="29">
        <v>5.5421348155575735E-2</v>
      </c>
      <c r="I53" s="29">
        <v>1.5041394583472636E-2</v>
      </c>
      <c r="J53" s="245"/>
      <c r="K53" s="29">
        <v>2.4786411373383312E-2</v>
      </c>
      <c r="L53" s="29">
        <v>3.5177865612648219E-2</v>
      </c>
      <c r="M53" s="29">
        <v>2.5604330647419345E-2</v>
      </c>
      <c r="N53" s="29">
        <v>1.6124768702088291E-2</v>
      </c>
      <c r="O53" s="29">
        <v>3.0927835051546393E-2</v>
      </c>
      <c r="P53" s="29">
        <v>1.7501798129944856E-2</v>
      </c>
      <c r="T53" s="62"/>
      <c r="U53" s="62"/>
      <c r="V53" s="62"/>
      <c r="W53" s="62"/>
      <c r="X53" s="62"/>
      <c r="Y53" s="62"/>
      <c r="Z53" s="62"/>
      <c r="AA53" s="62"/>
      <c r="AB53" s="62"/>
      <c r="AC53" s="62"/>
      <c r="AD53" s="62"/>
      <c r="AE53" s="62"/>
      <c r="AF53" s="62"/>
    </row>
    <row r="54" spans="1:32" s="19" customFormat="1" ht="13.5" x14ac:dyDescent="0.3">
      <c r="A54" s="406" t="s">
        <v>1114</v>
      </c>
      <c r="B54" s="246">
        <v>2.018408579513763E-2</v>
      </c>
      <c r="C54" s="210"/>
      <c r="D54" s="29">
        <v>1.7826342516308696E-2</v>
      </c>
      <c r="E54" s="29">
        <v>1.738935632854309E-2</v>
      </c>
      <c r="F54" s="29">
        <v>1.7645163846180627E-2</v>
      </c>
      <c r="G54" s="29">
        <v>2.4560715918740608E-2</v>
      </c>
      <c r="H54" s="29">
        <v>4.7891605576895958E-2</v>
      </c>
      <c r="I54" s="29">
        <v>2.7592236211755213E-2</v>
      </c>
      <c r="J54" s="245"/>
      <c r="K54" s="29">
        <v>1.5338403527832811E-2</v>
      </c>
      <c r="L54" s="29">
        <v>2.0159756561430198E-2</v>
      </c>
      <c r="M54" s="29">
        <v>1.5712053768829407E-2</v>
      </c>
      <c r="N54" s="29">
        <v>3.4737417943107224E-2</v>
      </c>
      <c r="O54" s="29">
        <v>9.0673575129533682E-2</v>
      </c>
      <c r="P54" s="29">
        <v>4.0079168728352293E-2</v>
      </c>
      <c r="T54" s="62"/>
      <c r="U54" s="62"/>
      <c r="V54" s="62"/>
      <c r="W54" s="62"/>
      <c r="X54" s="62"/>
      <c r="Y54" s="62"/>
      <c r="Z54" s="62"/>
      <c r="AA54" s="62"/>
      <c r="AB54" s="62"/>
      <c r="AC54" s="62"/>
      <c r="AD54" s="62"/>
      <c r="AE54" s="62"/>
      <c r="AF54" s="62"/>
    </row>
    <row r="55" spans="1:32" s="19" customFormat="1" ht="13.5" x14ac:dyDescent="0.3">
      <c r="A55" s="406" t="s">
        <v>1115</v>
      </c>
      <c r="B55" s="246">
        <v>0.15398617836433562</v>
      </c>
      <c r="C55" s="210"/>
      <c r="D55" s="29">
        <v>0.15714285714285714</v>
      </c>
      <c r="E55" s="29">
        <v>0.18587037412757967</v>
      </c>
      <c r="F55" s="29">
        <v>0.16865800387218183</v>
      </c>
      <c r="G55" s="29">
        <v>0.11215629522431259</v>
      </c>
      <c r="H55" s="29">
        <v>0.10986694959780313</v>
      </c>
      <c r="I55" s="29">
        <v>0.11156925004593354</v>
      </c>
      <c r="J55" s="245"/>
      <c r="K55" s="29">
        <v>0.23449612403100775</v>
      </c>
      <c r="L55" s="29">
        <v>0.23333333333333331</v>
      </c>
      <c r="M55" s="29">
        <v>0.234375</v>
      </c>
      <c r="N55" s="29">
        <v>5.9259259259259262E-2</v>
      </c>
      <c r="O55" s="29">
        <v>2.8571428571428571E-2</v>
      </c>
      <c r="P55" s="29">
        <v>5.2941176470588235E-2</v>
      </c>
      <c r="R55" s="75"/>
      <c r="S55" s="75"/>
      <c r="T55" s="247"/>
      <c r="U55" s="247"/>
      <c r="V55" s="247"/>
      <c r="W55" s="247"/>
      <c r="X55" s="247"/>
      <c r="Y55" s="247"/>
      <c r="Z55" s="247"/>
      <c r="AA55" s="247"/>
      <c r="AB55" s="247"/>
      <c r="AC55" s="247"/>
      <c r="AD55" s="247"/>
      <c r="AE55" s="247"/>
      <c r="AF55" s="247"/>
    </row>
    <row r="56" spans="1:32" s="19" customFormat="1" ht="13.5" x14ac:dyDescent="0.3">
      <c r="A56" s="406" t="s">
        <v>1116</v>
      </c>
      <c r="B56" s="246">
        <v>0.13379945545044555</v>
      </c>
      <c r="C56" s="210"/>
      <c r="D56" s="29">
        <v>0.13457855263393417</v>
      </c>
      <c r="E56" s="29">
        <v>6.7717614137078747E-2</v>
      </c>
      <c r="F56" s="29">
        <v>0.10626516642030256</v>
      </c>
      <c r="G56" s="29">
        <v>0.21785957934768413</v>
      </c>
      <c r="H56" s="29">
        <v>0.10678949340955153</v>
      </c>
      <c r="I56" s="29">
        <v>0.20361690412966019</v>
      </c>
      <c r="J56" s="245"/>
      <c r="K56" s="29">
        <v>0.12638520838352205</v>
      </c>
      <c r="L56" s="29">
        <v>6.7865003668378582E-2</v>
      </c>
      <c r="M56" s="29">
        <v>0.12194578950297769</v>
      </c>
      <c r="N56" s="29">
        <v>0.19539126260201634</v>
      </c>
      <c r="O56" s="29">
        <v>0.10379746835443038</v>
      </c>
      <c r="P56" s="29">
        <v>0.18745889059416798</v>
      </c>
      <c r="R56" s="75"/>
      <c r="S56" s="75"/>
      <c r="T56" s="247"/>
      <c r="U56" s="247"/>
      <c r="V56" s="247"/>
      <c r="W56" s="247"/>
      <c r="X56" s="247"/>
      <c r="Y56" s="247"/>
      <c r="Z56" s="247"/>
      <c r="AA56" s="247"/>
      <c r="AB56" s="247"/>
      <c r="AC56" s="247"/>
      <c r="AD56" s="247"/>
      <c r="AE56" s="247"/>
      <c r="AF56" s="247"/>
    </row>
    <row r="57" spans="1:32" s="19" customFormat="1" ht="14.25" customHeight="1" x14ac:dyDescent="0.3">
      <c r="A57" s="406" t="s">
        <v>1117</v>
      </c>
      <c r="B57" s="29">
        <v>0.41205689066526163</v>
      </c>
      <c r="C57" s="210"/>
      <c r="D57" s="29">
        <v>0.33483281547094562</v>
      </c>
      <c r="E57" s="29">
        <v>0.57096557929565095</v>
      </c>
      <c r="F57" s="29">
        <v>0.43927612089218848</v>
      </c>
      <c r="G57" s="29">
        <v>0.30018205110916324</v>
      </c>
      <c r="H57" s="29">
        <v>0.51353491471345625</v>
      </c>
      <c r="I57" s="29">
        <v>0.33402652799826632</v>
      </c>
      <c r="J57" s="245"/>
      <c r="K57" s="29">
        <v>0.41178197064989519</v>
      </c>
      <c r="L57" s="29">
        <v>0.47700668896321069</v>
      </c>
      <c r="M57" s="29">
        <v>0.41772730736986508</v>
      </c>
      <c r="N57" s="29">
        <v>0.30904723779023219</v>
      </c>
      <c r="O57" s="29">
        <v>0.49206349206349204</v>
      </c>
      <c r="P57" s="29">
        <v>0.32954141485958049</v>
      </c>
      <c r="R57" s="75"/>
      <c r="S57" s="75"/>
      <c r="T57" s="247"/>
      <c r="U57" s="247"/>
      <c r="V57" s="247"/>
      <c r="W57" s="247"/>
      <c r="X57" s="247"/>
      <c r="Y57" s="247"/>
      <c r="Z57" s="247"/>
      <c r="AA57" s="247"/>
      <c r="AB57" s="247"/>
      <c r="AC57" s="247"/>
      <c r="AD57" s="247"/>
      <c r="AE57" s="247"/>
      <c r="AF57" s="247"/>
    </row>
    <row r="58" spans="1:32" s="19" customFormat="1" ht="14.25" customHeight="1" x14ac:dyDescent="0.3">
      <c r="A58" s="210"/>
      <c r="B58" s="29"/>
      <c r="C58" s="210"/>
      <c r="D58" s="29"/>
      <c r="E58" s="29"/>
      <c r="F58" s="29"/>
      <c r="G58" s="29"/>
      <c r="H58" s="29"/>
      <c r="I58" s="29"/>
      <c r="J58" s="245"/>
      <c r="K58" s="29"/>
      <c r="L58" s="29"/>
      <c r="M58" s="29"/>
      <c r="N58" s="29"/>
      <c r="O58" s="29"/>
      <c r="P58" s="29"/>
      <c r="R58" s="75"/>
      <c r="S58" s="75"/>
      <c r="T58" s="247"/>
      <c r="U58" s="247"/>
      <c r="V58" s="247"/>
      <c r="W58" s="247"/>
      <c r="X58" s="247"/>
      <c r="Y58" s="247"/>
      <c r="Z58" s="247"/>
      <c r="AA58" s="247"/>
      <c r="AB58" s="247"/>
      <c r="AC58" s="247"/>
      <c r="AD58" s="247"/>
      <c r="AE58" s="247"/>
      <c r="AF58" s="247"/>
    </row>
    <row r="59" spans="1:32" s="248" customFormat="1" ht="14.25" customHeight="1" x14ac:dyDescent="0.3">
      <c r="A59" s="248" t="s">
        <v>1118</v>
      </c>
      <c r="B59" s="249">
        <v>0.21299999999999999</v>
      </c>
      <c r="D59" s="250">
        <v>0.184</v>
      </c>
      <c r="E59" s="250">
        <v>0.26100000000000001</v>
      </c>
      <c r="F59" s="250">
        <v>0.217</v>
      </c>
      <c r="G59" s="250">
        <v>0.20499999999999999</v>
      </c>
      <c r="H59" s="250">
        <v>0.26900000000000002</v>
      </c>
      <c r="I59" s="250">
        <v>0.21299999999999999</v>
      </c>
      <c r="J59" s="250"/>
      <c r="K59" s="250">
        <v>0.187</v>
      </c>
      <c r="L59" s="250">
        <v>0.23699999999999999</v>
      </c>
      <c r="M59" s="250">
        <v>0.191</v>
      </c>
      <c r="N59" s="250">
        <v>0.23599999999999999</v>
      </c>
      <c r="O59" s="250">
        <v>0.14899999999999999</v>
      </c>
      <c r="P59" s="250">
        <v>0.22900000000000001</v>
      </c>
      <c r="T59" s="251"/>
      <c r="U59" s="251"/>
      <c r="V59" s="251"/>
      <c r="W59" s="251"/>
      <c r="X59" s="251"/>
      <c r="Y59" s="251"/>
      <c r="Z59" s="251"/>
      <c r="AA59" s="251"/>
      <c r="AB59" s="251"/>
      <c r="AC59" s="251"/>
      <c r="AD59" s="251"/>
      <c r="AE59" s="251"/>
      <c r="AF59" s="251"/>
    </row>
    <row r="60" spans="1:32" s="248" customFormat="1" ht="13.5" customHeight="1" x14ac:dyDescent="0.3">
      <c r="A60" s="248" t="s">
        <v>1119</v>
      </c>
      <c r="B60" s="249">
        <v>0.13700000000000001</v>
      </c>
      <c r="D60" s="250">
        <v>0.108</v>
      </c>
      <c r="E60" s="250">
        <v>0.191</v>
      </c>
      <c r="F60" s="250">
        <v>0.14299999999999999</v>
      </c>
      <c r="G60" s="250">
        <v>0.14000000000000001</v>
      </c>
      <c r="H60" s="250">
        <v>0.125</v>
      </c>
      <c r="I60" s="250">
        <v>0.13800000000000001</v>
      </c>
      <c r="J60" s="250"/>
      <c r="K60" s="250">
        <v>0.108</v>
      </c>
      <c r="L60" s="250">
        <v>7.1999999999999995E-2</v>
      </c>
      <c r="M60" s="250">
        <v>0.105</v>
      </c>
      <c r="N60" s="250">
        <v>9.1999999999999998E-2</v>
      </c>
      <c r="O60" s="250">
        <v>1.7999999999999999E-2</v>
      </c>
      <c r="P60" s="250">
        <v>8.5999999999999993E-2</v>
      </c>
      <c r="R60" s="41"/>
      <c r="S60" s="41"/>
      <c r="T60" s="252"/>
      <c r="U60" s="252"/>
      <c r="V60" s="252"/>
      <c r="W60" s="252"/>
      <c r="X60" s="252"/>
      <c r="Y60" s="252"/>
      <c r="Z60" s="252"/>
      <c r="AA60" s="252"/>
      <c r="AB60" s="252"/>
      <c r="AC60" s="252"/>
      <c r="AD60" s="252"/>
      <c r="AE60" s="252"/>
      <c r="AF60" s="252"/>
    </row>
    <row r="61" spans="1:32" s="248" customFormat="1" ht="13.5" customHeight="1" x14ac:dyDescent="0.3">
      <c r="A61" s="248" t="s">
        <v>1120</v>
      </c>
      <c r="B61" s="249">
        <v>8.7999999999999995E-2</v>
      </c>
      <c r="D61" s="250">
        <v>7.0999999999999994E-2</v>
      </c>
      <c r="E61" s="250">
        <v>0.104</v>
      </c>
      <c r="F61" s="250">
        <v>8.5000000000000006E-2</v>
      </c>
      <c r="G61" s="250">
        <v>0.111</v>
      </c>
      <c r="H61" s="250">
        <v>9.8000000000000004E-2</v>
      </c>
      <c r="I61" s="250">
        <v>0.109</v>
      </c>
      <c r="J61" s="250"/>
      <c r="K61" s="250">
        <v>5.8000000000000003E-2</v>
      </c>
      <c r="L61" s="250">
        <v>3.5999999999999997E-2</v>
      </c>
      <c r="M61" s="250">
        <v>5.6000000000000001E-2</v>
      </c>
      <c r="N61" s="250">
        <v>0.122</v>
      </c>
      <c r="O61" s="250">
        <v>2.3E-2</v>
      </c>
      <c r="P61" s="250">
        <v>0.114</v>
      </c>
      <c r="R61" s="41"/>
      <c r="S61" s="41"/>
      <c r="T61" s="252"/>
      <c r="U61" s="252"/>
      <c r="V61" s="252"/>
      <c r="W61" s="252"/>
      <c r="X61" s="252"/>
      <c r="Y61" s="252"/>
      <c r="Z61" s="252"/>
      <c r="AA61" s="252"/>
      <c r="AB61" s="252"/>
      <c r="AC61" s="252"/>
      <c r="AD61" s="252"/>
      <c r="AE61" s="252"/>
      <c r="AF61" s="252"/>
    </row>
    <row r="62" spans="1:32" s="248" customFormat="1" ht="10" x14ac:dyDescent="0.3">
      <c r="A62" s="248" t="s">
        <v>1121</v>
      </c>
      <c r="B62" s="249">
        <v>0.09</v>
      </c>
      <c r="D62" s="250">
        <v>7.5999999999999998E-2</v>
      </c>
      <c r="E62" s="250">
        <v>5.8000000000000003E-2</v>
      </c>
      <c r="F62" s="250">
        <v>6.9000000000000006E-2</v>
      </c>
      <c r="G62" s="250">
        <v>0.17399999999999999</v>
      </c>
      <c r="H62" s="250">
        <v>4.1000000000000002E-2</v>
      </c>
      <c r="I62" s="250">
        <v>0.14299999999999999</v>
      </c>
      <c r="J62" s="250"/>
      <c r="K62" s="250">
        <v>5.0999999999999997E-2</v>
      </c>
      <c r="L62" s="250">
        <v>1.6E-2</v>
      </c>
      <c r="M62" s="250">
        <v>4.8000000000000001E-2</v>
      </c>
      <c r="N62" s="250">
        <v>2.9000000000000001E-2</v>
      </c>
      <c r="O62" s="250">
        <v>2.8000000000000001E-2</v>
      </c>
      <c r="P62" s="250">
        <v>2.9000000000000001E-2</v>
      </c>
      <c r="T62" s="251"/>
      <c r="U62" s="251"/>
      <c r="V62" s="251"/>
      <c r="W62" s="251"/>
      <c r="X62" s="251"/>
      <c r="Y62" s="251"/>
      <c r="Z62" s="251"/>
      <c r="AA62" s="251"/>
      <c r="AB62" s="251"/>
      <c r="AC62" s="251"/>
      <c r="AD62" s="251"/>
      <c r="AE62" s="251"/>
      <c r="AF62" s="251"/>
    </row>
    <row r="63" spans="1:32" s="248" customFormat="1" ht="11.5" x14ac:dyDescent="0.3">
      <c r="A63" s="248" t="s">
        <v>1122</v>
      </c>
      <c r="B63" s="249">
        <v>0.245</v>
      </c>
      <c r="D63" s="250">
        <v>0.22800000000000001</v>
      </c>
      <c r="E63" s="250">
        <v>0.16600000000000001</v>
      </c>
      <c r="F63" s="250">
        <v>0.20200000000000001</v>
      </c>
      <c r="G63" s="250">
        <v>0.35399999999999998</v>
      </c>
      <c r="H63" s="250">
        <v>0.17199999999999999</v>
      </c>
      <c r="I63" s="250">
        <v>0.33100000000000002</v>
      </c>
      <c r="J63" s="250"/>
      <c r="K63" s="250">
        <v>0.28199999999999997</v>
      </c>
      <c r="L63" s="250">
        <v>0.123</v>
      </c>
      <c r="M63" s="250">
        <v>0.27</v>
      </c>
      <c r="N63" s="250">
        <v>0.4</v>
      </c>
      <c r="O63" s="250">
        <v>0.20300000000000001</v>
      </c>
      <c r="P63" s="250">
        <v>0.38300000000000001</v>
      </c>
      <c r="R63" s="19"/>
      <c r="S63" s="19"/>
      <c r="T63" s="62"/>
      <c r="U63" s="62"/>
      <c r="V63" s="62"/>
      <c r="W63" s="62"/>
      <c r="X63" s="62"/>
      <c r="Y63" s="62"/>
      <c r="Z63" s="62"/>
      <c r="AA63" s="62"/>
      <c r="AB63" s="62"/>
      <c r="AC63" s="62"/>
      <c r="AD63" s="62"/>
      <c r="AE63" s="62"/>
      <c r="AF63" s="62"/>
    </row>
    <row r="64" spans="1:32" s="248" customFormat="1" ht="11.5" x14ac:dyDescent="0.3">
      <c r="B64" s="249"/>
      <c r="D64" s="250"/>
      <c r="E64" s="250"/>
      <c r="F64" s="250"/>
      <c r="G64" s="250"/>
      <c r="H64" s="250"/>
      <c r="I64" s="250"/>
      <c r="J64" s="250"/>
      <c r="K64" s="250"/>
      <c r="L64" s="250"/>
      <c r="M64" s="250"/>
      <c r="N64" s="250"/>
      <c r="O64" s="250"/>
      <c r="P64" s="250"/>
      <c r="R64" s="19"/>
      <c r="S64" s="19"/>
      <c r="T64" s="62"/>
      <c r="U64" s="62"/>
      <c r="V64" s="62"/>
      <c r="W64" s="62"/>
      <c r="X64" s="62"/>
      <c r="Y64" s="62"/>
      <c r="Z64" s="62"/>
      <c r="AA64" s="62"/>
      <c r="AB64" s="62"/>
      <c r="AC64" s="62"/>
      <c r="AD64" s="62"/>
      <c r="AE64" s="62"/>
      <c r="AF64" s="62"/>
    </row>
    <row r="65" spans="1:32" s="19" customFormat="1" thickBot="1" x14ac:dyDescent="0.35">
      <c r="A65" s="253"/>
      <c r="B65" s="253"/>
      <c r="C65" s="253"/>
      <c r="D65" s="254"/>
      <c r="E65" s="254"/>
      <c r="F65" s="254"/>
      <c r="G65" s="254"/>
      <c r="H65" s="254"/>
      <c r="I65" s="254"/>
      <c r="J65" s="254"/>
      <c r="K65" s="97"/>
      <c r="L65" s="97"/>
      <c r="M65" s="97"/>
      <c r="N65" s="97"/>
      <c r="O65" s="254"/>
      <c r="P65" s="98"/>
      <c r="T65" s="62"/>
      <c r="U65" s="62"/>
      <c r="V65" s="62"/>
      <c r="W65" s="62"/>
      <c r="X65" s="62"/>
      <c r="Y65" s="62"/>
      <c r="Z65" s="62"/>
      <c r="AA65" s="62"/>
      <c r="AB65" s="62"/>
      <c r="AC65" s="62"/>
      <c r="AD65" s="62"/>
      <c r="AE65" s="62"/>
      <c r="AF65" s="62"/>
    </row>
    <row r="66" spans="1:32" s="19" customFormat="1" ht="12" x14ac:dyDescent="0.3">
      <c r="A66" s="75"/>
      <c r="B66" s="75"/>
      <c r="C66" s="75"/>
      <c r="D66" s="142"/>
      <c r="E66" s="142"/>
      <c r="F66" s="142"/>
      <c r="G66" s="142"/>
      <c r="H66" s="142"/>
      <c r="I66" s="142"/>
      <c r="J66" s="142"/>
      <c r="K66" s="29"/>
      <c r="L66" s="29"/>
      <c r="M66" s="29"/>
      <c r="N66" s="29"/>
      <c r="O66" s="142"/>
      <c r="T66" s="62"/>
      <c r="U66" s="62"/>
      <c r="V66" s="62"/>
      <c r="W66" s="62"/>
      <c r="X66" s="62"/>
      <c r="Y66" s="62"/>
      <c r="Z66" s="62"/>
      <c r="AA66" s="62"/>
      <c r="AB66" s="62"/>
      <c r="AC66" s="62"/>
      <c r="AD66" s="62"/>
      <c r="AE66" s="62"/>
      <c r="AF66" s="62"/>
    </row>
    <row r="67" spans="1:32" s="19" customFormat="1" ht="30" customHeight="1" x14ac:dyDescent="0.3">
      <c r="A67" s="397" t="s">
        <v>96</v>
      </c>
      <c r="B67" s="855" t="s">
        <v>949</v>
      </c>
      <c r="C67" s="113"/>
      <c r="D67" s="846" t="s">
        <v>70</v>
      </c>
      <c r="E67" s="846"/>
      <c r="F67" s="846"/>
      <c r="G67" s="846" t="s">
        <v>71</v>
      </c>
      <c r="H67" s="846"/>
      <c r="I67" s="846"/>
      <c r="J67" s="350"/>
      <c r="K67" s="846" t="s">
        <v>73</v>
      </c>
      <c r="L67" s="846"/>
      <c r="M67" s="846"/>
      <c r="N67" s="875" t="s">
        <v>74</v>
      </c>
      <c r="O67" s="875"/>
      <c r="P67" s="875"/>
    </row>
    <row r="68" spans="1:32" s="19" customFormat="1" ht="14.25" customHeight="1" thickBot="1" x14ac:dyDescent="0.35">
      <c r="A68" s="408" t="s">
        <v>1106</v>
      </c>
      <c r="B68" s="893"/>
      <c r="C68" s="243"/>
      <c r="D68" s="375" t="s">
        <v>78</v>
      </c>
      <c r="E68" s="375" t="s">
        <v>1107</v>
      </c>
      <c r="F68" s="375" t="s">
        <v>80</v>
      </c>
      <c r="G68" s="375" t="s">
        <v>78</v>
      </c>
      <c r="H68" s="375" t="s">
        <v>1107</v>
      </c>
      <c r="I68" s="375" t="s">
        <v>80</v>
      </c>
      <c r="J68" s="350"/>
      <c r="K68" s="375" t="s">
        <v>78</v>
      </c>
      <c r="L68" s="375" t="s">
        <v>79</v>
      </c>
      <c r="M68" s="375" t="s">
        <v>80</v>
      </c>
      <c r="N68" s="413" t="s">
        <v>78</v>
      </c>
      <c r="O68" s="414" t="s">
        <v>79</v>
      </c>
      <c r="P68" s="414" t="s">
        <v>80</v>
      </c>
    </row>
    <row r="69" spans="1:32" s="19" customFormat="1" ht="13.5" customHeight="1" x14ac:dyDescent="0.3">
      <c r="A69" s="406" t="s">
        <v>1108</v>
      </c>
      <c r="B69" s="181">
        <v>0.184</v>
      </c>
      <c r="C69" s="210"/>
      <c r="D69" s="29">
        <v>0.14199999999999999</v>
      </c>
      <c r="E69" s="244">
        <v>0.20200000000000001</v>
      </c>
      <c r="F69" s="244">
        <v>0.16800000000000001</v>
      </c>
      <c r="G69" s="29">
        <v>0.23699999999999999</v>
      </c>
      <c r="H69" s="29">
        <v>0.14799999999999999</v>
      </c>
      <c r="I69" s="29">
        <v>0.22500000000000001</v>
      </c>
      <c r="J69" s="245"/>
      <c r="K69" s="29">
        <v>0.16700000000000001</v>
      </c>
      <c r="L69" s="29">
        <v>0.161</v>
      </c>
      <c r="M69" s="29">
        <v>0.16700000000000001</v>
      </c>
      <c r="N69" s="29">
        <v>0.23899999999999999</v>
      </c>
      <c r="O69" s="29">
        <v>0.13100000000000001</v>
      </c>
      <c r="P69" s="29">
        <v>0.23200000000000001</v>
      </c>
    </row>
    <row r="70" spans="1:32" s="19" customFormat="1" ht="13.5" x14ac:dyDescent="0.3">
      <c r="A70" s="406" t="s">
        <v>1109</v>
      </c>
      <c r="B70" s="246">
        <v>0.61199999999999999</v>
      </c>
      <c r="C70" s="210"/>
      <c r="D70" s="29">
        <v>0.61599999999999999</v>
      </c>
      <c r="E70" s="29">
        <v>0.57599999999999996</v>
      </c>
      <c r="F70" s="29">
        <v>0.59899999999999998</v>
      </c>
      <c r="G70" s="29">
        <v>0.65600000000000003</v>
      </c>
      <c r="H70" s="29">
        <v>0.54100000000000004</v>
      </c>
      <c r="I70" s="29">
        <v>0.64100000000000001</v>
      </c>
      <c r="J70" s="245"/>
      <c r="K70" s="29">
        <v>0.629</v>
      </c>
      <c r="L70" s="29">
        <v>0.56200000000000006</v>
      </c>
      <c r="M70" s="29">
        <v>0.625</v>
      </c>
      <c r="N70" s="29">
        <v>0.55300000000000005</v>
      </c>
      <c r="O70" s="29">
        <v>0.49299999999999999</v>
      </c>
      <c r="P70" s="29">
        <v>0.54900000000000004</v>
      </c>
    </row>
    <row r="71" spans="1:32" s="19" customFormat="1" ht="13.5" x14ac:dyDescent="0.3">
      <c r="A71" s="406" t="s">
        <v>1125</v>
      </c>
      <c r="B71" s="246">
        <v>0.69799999999999995</v>
      </c>
      <c r="C71" s="210"/>
      <c r="D71" s="29">
        <v>0.622</v>
      </c>
      <c r="E71" s="29">
        <v>0.67100000000000004</v>
      </c>
      <c r="F71" s="29">
        <v>0.64200000000000002</v>
      </c>
      <c r="G71" s="29">
        <v>0.85899999999999999</v>
      </c>
      <c r="H71" s="29">
        <v>0.76500000000000001</v>
      </c>
      <c r="I71" s="29">
        <v>0.84799999999999998</v>
      </c>
      <c r="J71" s="245"/>
      <c r="K71" s="29">
        <v>0.624</v>
      </c>
      <c r="L71" s="29">
        <v>0.65800000000000003</v>
      </c>
      <c r="M71" s="29">
        <v>0.626</v>
      </c>
      <c r="N71" s="29">
        <v>0.85199999999999998</v>
      </c>
      <c r="O71" s="29">
        <v>0.81699999999999995</v>
      </c>
      <c r="P71" s="29">
        <v>0.85</v>
      </c>
    </row>
    <row r="72" spans="1:32" s="19" customFormat="1" ht="11.5" x14ac:dyDescent="0.25">
      <c r="A72" s="406" t="s">
        <v>1111</v>
      </c>
      <c r="B72" s="725">
        <v>0.18107819350596913</v>
      </c>
      <c r="C72" s="725"/>
      <c r="D72" s="725">
        <v>0.14404342406187731</v>
      </c>
      <c r="E72" s="725">
        <v>0.18032258537085599</v>
      </c>
      <c r="F72" s="725">
        <v>0.15859880098742213</v>
      </c>
      <c r="G72" s="725">
        <v>0.21943029917250159</v>
      </c>
      <c r="H72" s="725">
        <v>0.47315510384445425</v>
      </c>
      <c r="I72" s="725">
        <v>0.25137706559839762</v>
      </c>
      <c r="J72" s="725"/>
      <c r="K72" s="725">
        <v>0.11354443180381747</v>
      </c>
      <c r="L72" s="725">
        <v>0.20441408302679978</v>
      </c>
      <c r="M72" s="725">
        <v>0.11869913852207351</v>
      </c>
      <c r="N72" s="725">
        <v>0.37759663423612938</v>
      </c>
      <c r="O72" s="725">
        <v>0.6640625</v>
      </c>
      <c r="P72" s="725">
        <v>0.39566395663956638</v>
      </c>
      <c r="Q72" s="728"/>
    </row>
    <row r="73" spans="1:32" s="19" customFormat="1" ht="13.5" x14ac:dyDescent="0.3">
      <c r="A73" s="406" t="s">
        <v>1112</v>
      </c>
      <c r="B73" s="246">
        <v>0.11</v>
      </c>
      <c r="C73" s="210"/>
      <c r="D73" s="29">
        <v>0.14000000000000001</v>
      </c>
      <c r="E73" s="29">
        <v>0.13</v>
      </c>
      <c r="F73" s="29">
        <v>0.13600000000000001</v>
      </c>
      <c r="G73" s="29">
        <v>1.4E-2</v>
      </c>
      <c r="H73" s="29">
        <v>1.0999999999999999E-2</v>
      </c>
      <c r="I73" s="29">
        <v>1.2999999999999999E-2</v>
      </c>
      <c r="J73" s="245"/>
      <c r="K73" s="29">
        <v>0.20699999999999999</v>
      </c>
      <c r="L73" s="29">
        <v>0.14899999999999999</v>
      </c>
      <c r="M73" s="29">
        <v>0.20399999999999999</v>
      </c>
      <c r="N73" s="29">
        <v>8.9999999999999993E-3</v>
      </c>
      <c r="O73" s="29">
        <v>7.0000000000000001E-3</v>
      </c>
      <c r="P73" s="29">
        <v>8.9999999999999993E-3</v>
      </c>
      <c r="T73" s="62"/>
      <c r="U73" s="62"/>
      <c r="V73" s="62"/>
      <c r="W73" s="62"/>
      <c r="X73" s="62"/>
      <c r="Y73" s="62"/>
      <c r="Z73" s="62"/>
      <c r="AA73" s="62"/>
      <c r="AB73" s="62"/>
      <c r="AC73" s="62"/>
      <c r="AD73" s="62"/>
      <c r="AE73" s="62"/>
      <c r="AF73" s="62"/>
    </row>
    <row r="74" spans="1:32" s="19" customFormat="1" ht="13.5" x14ac:dyDescent="0.3">
      <c r="A74" s="406" t="s">
        <v>1113</v>
      </c>
      <c r="B74" s="246">
        <v>2.8000000000000001E-2</v>
      </c>
      <c r="C74" s="210"/>
      <c r="D74" s="29">
        <v>3.1E-2</v>
      </c>
      <c r="E74" s="29">
        <v>4.1000000000000002E-2</v>
      </c>
      <c r="F74" s="29">
        <v>3.5000000000000003E-2</v>
      </c>
      <c r="G74" s="29">
        <v>8.9999999999999993E-3</v>
      </c>
      <c r="H74" s="29">
        <v>4.9000000000000002E-2</v>
      </c>
      <c r="I74" s="29">
        <v>1.4E-2</v>
      </c>
      <c r="J74" s="245"/>
      <c r="K74" s="29">
        <v>2.5999999999999999E-2</v>
      </c>
      <c r="L74" s="29">
        <v>3.3000000000000002E-2</v>
      </c>
      <c r="M74" s="29">
        <v>2.5999999999999999E-2</v>
      </c>
      <c r="N74" s="29">
        <v>1.7999999999999999E-2</v>
      </c>
      <c r="O74" s="29">
        <v>1.9E-2</v>
      </c>
      <c r="P74" s="29">
        <v>1.7999999999999999E-2</v>
      </c>
      <c r="T74" s="62"/>
      <c r="U74" s="62"/>
      <c r="V74" s="62"/>
      <c r="W74" s="62"/>
      <c r="X74" s="62"/>
      <c r="Y74" s="62"/>
      <c r="Z74" s="62"/>
      <c r="AA74" s="62"/>
      <c r="AB74" s="62"/>
      <c r="AC74" s="62"/>
      <c r="AD74" s="62"/>
      <c r="AE74" s="62"/>
      <c r="AF74" s="62"/>
    </row>
    <row r="75" spans="1:32" s="19" customFormat="1" ht="13.5" x14ac:dyDescent="0.3">
      <c r="A75" s="406" t="s">
        <v>1114</v>
      </c>
      <c r="B75" s="246">
        <v>2.1000000000000001E-2</v>
      </c>
      <c r="C75" s="210"/>
      <c r="D75" s="29">
        <v>1.9E-2</v>
      </c>
      <c r="E75" s="29">
        <v>1.6E-2</v>
      </c>
      <c r="F75" s="29">
        <v>1.7000000000000001E-2</v>
      </c>
      <c r="G75" s="29">
        <v>2.5999999999999999E-2</v>
      </c>
      <c r="H75" s="29">
        <v>4.8000000000000001E-2</v>
      </c>
      <c r="I75" s="29">
        <v>2.9000000000000001E-2</v>
      </c>
      <c r="J75" s="245"/>
      <c r="K75" s="29">
        <v>1.7000000000000001E-2</v>
      </c>
      <c r="L75" s="29">
        <v>2.4E-2</v>
      </c>
      <c r="M75" s="29">
        <v>1.7000000000000001E-2</v>
      </c>
      <c r="N75" s="29">
        <v>3.2000000000000001E-2</v>
      </c>
      <c r="O75" s="29">
        <v>5.6000000000000001E-2</v>
      </c>
      <c r="P75" s="29">
        <v>3.3000000000000002E-2</v>
      </c>
      <c r="T75" s="62"/>
      <c r="U75" s="62"/>
      <c r="V75" s="62"/>
      <c r="W75" s="62"/>
      <c r="X75" s="62"/>
      <c r="Y75" s="62"/>
      <c r="Z75" s="62"/>
      <c r="AA75" s="62"/>
      <c r="AB75" s="62"/>
      <c r="AC75" s="62"/>
      <c r="AD75" s="62"/>
      <c r="AE75" s="62"/>
      <c r="AF75" s="62"/>
    </row>
    <row r="76" spans="1:32" s="19" customFormat="1" ht="13.5" x14ac:dyDescent="0.3">
      <c r="A76" s="406" t="s">
        <v>1115</v>
      </c>
      <c r="B76" s="246">
        <v>0.14499999999999999</v>
      </c>
      <c r="C76" s="210"/>
      <c r="D76" s="29">
        <v>0.18099999999999999</v>
      </c>
      <c r="E76" s="29">
        <v>0.157</v>
      </c>
      <c r="F76" s="29">
        <v>0.17199999999999999</v>
      </c>
      <c r="G76" s="29">
        <v>8.8999999999999996E-2</v>
      </c>
      <c r="H76" s="29">
        <v>8.6999999999999994E-2</v>
      </c>
      <c r="I76" s="29">
        <v>8.7999999999999995E-2</v>
      </c>
      <c r="J76" s="245"/>
      <c r="K76" s="29">
        <v>0.20799999999999999</v>
      </c>
      <c r="L76" s="29">
        <v>0.17599999999999999</v>
      </c>
      <c r="M76" s="29">
        <v>0.20599999999999999</v>
      </c>
      <c r="N76" s="29">
        <v>0.10299999999999999</v>
      </c>
      <c r="O76" s="29">
        <v>5.6000000000000001E-2</v>
      </c>
      <c r="P76" s="29">
        <v>9.6000000000000002E-2</v>
      </c>
      <c r="R76" s="75"/>
      <c r="S76" s="75"/>
      <c r="T76" s="247"/>
      <c r="U76" s="247"/>
      <c r="V76" s="247"/>
      <c r="W76" s="247"/>
      <c r="X76" s="247"/>
      <c r="Y76" s="247"/>
      <c r="Z76" s="247"/>
      <c r="AA76" s="247"/>
      <c r="AB76" s="247"/>
      <c r="AC76" s="247"/>
      <c r="AD76" s="247"/>
      <c r="AE76" s="247"/>
      <c r="AF76" s="247"/>
    </row>
    <row r="77" spans="1:32" s="19" customFormat="1" ht="13.5" x14ac:dyDescent="0.3">
      <c r="A77" s="406" t="s">
        <v>1116</v>
      </c>
      <c r="B77" s="246">
        <v>0.13200000000000001</v>
      </c>
      <c r="C77" s="210"/>
      <c r="D77" s="29">
        <v>0.13400000000000001</v>
      </c>
      <c r="E77" s="29">
        <v>6.7000000000000004E-2</v>
      </c>
      <c r="F77" s="29">
        <v>0.105</v>
      </c>
      <c r="G77" s="29">
        <v>0.216</v>
      </c>
      <c r="H77" s="29">
        <v>0.10100000000000001</v>
      </c>
      <c r="I77" s="29">
        <v>0.20100000000000001</v>
      </c>
      <c r="J77" s="245"/>
      <c r="K77" s="29">
        <v>0.11899999999999999</v>
      </c>
      <c r="L77" s="29">
        <v>0.06</v>
      </c>
      <c r="M77" s="29">
        <v>0.11600000000000001</v>
      </c>
      <c r="N77" s="29">
        <v>0.19</v>
      </c>
      <c r="O77" s="29">
        <v>9.5000000000000001E-2</v>
      </c>
      <c r="P77" s="29">
        <v>0.184</v>
      </c>
      <c r="R77" s="75"/>
      <c r="S77" s="75"/>
      <c r="T77" s="247"/>
      <c r="U77" s="247"/>
      <c r="V77" s="247"/>
      <c r="W77" s="247"/>
      <c r="X77" s="247"/>
      <c r="Y77" s="247"/>
      <c r="Z77" s="247"/>
      <c r="AA77" s="247"/>
      <c r="AB77" s="247"/>
      <c r="AC77" s="247"/>
      <c r="AD77" s="247"/>
      <c r="AE77" s="247"/>
      <c r="AF77" s="247"/>
    </row>
    <row r="78" spans="1:32" s="19" customFormat="1" ht="14.25" customHeight="1" x14ac:dyDescent="0.3">
      <c r="A78" s="406" t="s">
        <v>1117</v>
      </c>
      <c r="B78" s="29">
        <v>0.38900000000000001</v>
      </c>
      <c r="C78" s="210"/>
      <c r="D78" s="29">
        <v>0.32100000000000001</v>
      </c>
      <c r="E78" s="29">
        <v>0.54600000000000004</v>
      </c>
      <c r="F78" s="29">
        <v>0.41899999999999998</v>
      </c>
      <c r="G78" s="29">
        <v>0.28399999999999997</v>
      </c>
      <c r="H78" s="29">
        <v>0.48299999999999998</v>
      </c>
      <c r="I78" s="29">
        <v>0.314</v>
      </c>
      <c r="J78" s="245"/>
      <c r="K78" s="29">
        <v>0.38100000000000001</v>
      </c>
      <c r="L78" s="29">
        <v>0.44600000000000001</v>
      </c>
      <c r="M78" s="29">
        <v>0.38500000000000001</v>
      </c>
      <c r="N78" s="29">
        <v>0.26800000000000002</v>
      </c>
      <c r="O78" s="29">
        <v>0.53100000000000003</v>
      </c>
      <c r="P78" s="29">
        <v>0.28599999999999998</v>
      </c>
      <c r="R78" s="75"/>
      <c r="S78" s="75"/>
      <c r="T78" s="247"/>
      <c r="U78" s="247"/>
      <c r="V78" s="247"/>
      <c r="W78" s="247"/>
      <c r="X78" s="247"/>
      <c r="Y78" s="247"/>
      <c r="Z78" s="247"/>
      <c r="AA78" s="247"/>
      <c r="AB78" s="247"/>
      <c r="AC78" s="247"/>
      <c r="AD78" s="247"/>
      <c r="AE78" s="247"/>
      <c r="AF78" s="247"/>
    </row>
    <row r="79" spans="1:32" s="19" customFormat="1" ht="14.25" customHeight="1" x14ac:dyDescent="0.3">
      <c r="A79" s="210"/>
      <c r="B79" s="29"/>
      <c r="C79" s="210"/>
      <c r="D79" s="29"/>
      <c r="E79" s="29"/>
      <c r="F79" s="29"/>
      <c r="G79" s="29"/>
      <c r="H79" s="29"/>
      <c r="I79" s="29"/>
      <c r="J79" s="245"/>
      <c r="K79" s="29"/>
      <c r="L79" s="29"/>
      <c r="M79" s="29"/>
      <c r="N79" s="29"/>
      <c r="O79" s="29"/>
      <c r="P79" s="29"/>
      <c r="R79" s="75"/>
      <c r="S79" s="75"/>
      <c r="T79" s="247"/>
      <c r="U79" s="247"/>
      <c r="V79" s="247"/>
      <c r="W79" s="247"/>
      <c r="X79" s="247"/>
      <c r="Y79" s="247"/>
      <c r="Z79" s="247"/>
      <c r="AA79" s="247"/>
      <c r="AB79" s="247"/>
      <c r="AC79" s="247"/>
      <c r="AD79" s="247"/>
      <c r="AE79" s="247"/>
      <c r="AF79" s="247"/>
    </row>
    <row r="80" spans="1:32" s="248" customFormat="1" ht="14.25" customHeight="1" x14ac:dyDescent="0.3">
      <c r="A80" s="248" t="s">
        <v>1118</v>
      </c>
      <c r="B80" s="249">
        <v>0.21299999999999999</v>
      </c>
      <c r="D80" s="250">
        <v>0.182</v>
      </c>
      <c r="E80" s="250">
        <v>0.28499999999999998</v>
      </c>
      <c r="F80" s="250">
        <v>0.22700000000000001</v>
      </c>
      <c r="G80" s="250">
        <v>0.17199999999999999</v>
      </c>
      <c r="H80" s="250">
        <v>0.29199999999999998</v>
      </c>
      <c r="I80" s="250">
        <v>0.188</v>
      </c>
      <c r="J80" s="250"/>
      <c r="K80" s="250">
        <v>0.19500000000000001</v>
      </c>
      <c r="L80" s="250">
        <v>0.29499999999999998</v>
      </c>
      <c r="M80" s="250">
        <v>0.20100000000000001</v>
      </c>
      <c r="N80" s="250">
        <v>0.21099999999999999</v>
      </c>
      <c r="O80" s="250">
        <v>0.28100000000000003</v>
      </c>
      <c r="P80" s="250">
        <v>0.215</v>
      </c>
      <c r="T80" s="251"/>
      <c r="U80" s="251"/>
      <c r="V80" s="251"/>
      <c r="W80" s="251"/>
      <c r="X80" s="251"/>
      <c r="Y80" s="251"/>
      <c r="Z80" s="251"/>
      <c r="AA80" s="251"/>
      <c r="AB80" s="251"/>
      <c r="AC80" s="251"/>
      <c r="AD80" s="251"/>
      <c r="AE80" s="251"/>
      <c r="AF80" s="251"/>
    </row>
    <row r="81" spans="1:32" s="248" customFormat="1" ht="13.5" customHeight="1" x14ac:dyDescent="0.3">
      <c r="A81" s="248" t="s">
        <v>1119</v>
      </c>
      <c r="B81" s="249">
        <v>0.09</v>
      </c>
      <c r="D81" s="250">
        <v>6.2E-2</v>
      </c>
      <c r="E81" s="250">
        <v>0.13500000000000001</v>
      </c>
      <c r="F81" s="250">
        <v>9.2999999999999999E-2</v>
      </c>
      <c r="G81" s="250">
        <v>9.0999999999999998E-2</v>
      </c>
      <c r="H81" s="250">
        <v>0.11600000000000001</v>
      </c>
      <c r="I81" s="250">
        <v>9.4E-2</v>
      </c>
      <c r="J81" s="250"/>
      <c r="K81" s="250">
        <v>5.8999999999999997E-2</v>
      </c>
      <c r="L81" s="250">
        <v>9.1999999999999998E-2</v>
      </c>
      <c r="M81" s="250">
        <v>6.0999999999999999E-2</v>
      </c>
      <c r="N81" s="250">
        <v>6.6000000000000003E-2</v>
      </c>
      <c r="O81" s="250">
        <v>2.1999999999999999E-2</v>
      </c>
      <c r="P81" s="250">
        <v>6.3E-2</v>
      </c>
      <c r="R81" s="41"/>
      <c r="S81" s="41"/>
      <c r="T81" s="252"/>
      <c r="U81" s="252"/>
      <c r="V81" s="252"/>
      <c r="W81" s="252"/>
      <c r="X81" s="252"/>
      <c r="Y81" s="252"/>
      <c r="Z81" s="252"/>
      <c r="AA81" s="252"/>
      <c r="AB81" s="252"/>
      <c r="AC81" s="252"/>
      <c r="AD81" s="252"/>
      <c r="AE81" s="252"/>
      <c r="AF81" s="252"/>
    </row>
    <row r="82" spans="1:32" s="248" customFormat="1" ht="13.5" customHeight="1" x14ac:dyDescent="0.3">
      <c r="A82" s="248" t="s">
        <v>1120</v>
      </c>
      <c r="B82" s="249">
        <v>6.3E-2</v>
      </c>
      <c r="D82" s="250">
        <v>3.1E-2</v>
      </c>
      <c r="E82" s="250">
        <v>0.104</v>
      </c>
      <c r="F82" s="250">
        <v>6.2E-2</v>
      </c>
      <c r="G82" s="250">
        <v>7.5999999999999998E-2</v>
      </c>
      <c r="H82" s="250">
        <v>9.7000000000000003E-2</v>
      </c>
      <c r="I82" s="250">
        <v>7.9000000000000001E-2</v>
      </c>
      <c r="J82" s="250"/>
      <c r="K82" s="250">
        <v>0.03</v>
      </c>
      <c r="L82" s="250">
        <v>4.4999999999999998E-2</v>
      </c>
      <c r="M82" s="250">
        <v>0.03</v>
      </c>
      <c r="N82" s="250">
        <v>0.06</v>
      </c>
      <c r="O82" s="250">
        <v>2.1999999999999999E-2</v>
      </c>
      <c r="P82" s="250">
        <v>5.8000000000000003E-2</v>
      </c>
      <c r="R82" s="41"/>
      <c r="S82" s="41"/>
      <c r="T82" s="252"/>
      <c r="U82" s="252"/>
      <c r="V82" s="252"/>
      <c r="W82" s="252"/>
      <c r="X82" s="252"/>
      <c r="Y82" s="252"/>
      <c r="Z82" s="252"/>
      <c r="AA82" s="252"/>
      <c r="AB82" s="252"/>
      <c r="AC82" s="252"/>
      <c r="AD82" s="252"/>
      <c r="AE82" s="252"/>
      <c r="AF82" s="252"/>
    </row>
    <row r="83" spans="1:32" s="248" customFormat="1" ht="10" x14ac:dyDescent="0.3">
      <c r="A83" s="248" t="s">
        <v>1121</v>
      </c>
      <c r="B83" s="249">
        <v>7.1999999999999995E-2</v>
      </c>
      <c r="D83" s="250">
        <v>5.6000000000000001E-2</v>
      </c>
      <c r="E83" s="250">
        <v>5.8999999999999997E-2</v>
      </c>
      <c r="F83" s="250">
        <v>5.7000000000000002E-2</v>
      </c>
      <c r="G83" s="250">
        <v>0.10299999999999999</v>
      </c>
      <c r="H83" s="250">
        <v>5.8999999999999997E-2</v>
      </c>
      <c r="I83" s="250">
        <v>9.4E-2</v>
      </c>
      <c r="J83" s="250"/>
      <c r="K83" s="250">
        <v>6.8000000000000005E-2</v>
      </c>
      <c r="L83" s="250">
        <v>8.8999999999999996E-2</v>
      </c>
      <c r="M83" s="250">
        <v>7.0000000000000007E-2</v>
      </c>
      <c r="N83" s="250">
        <v>0.107</v>
      </c>
      <c r="O83" s="250">
        <v>0</v>
      </c>
      <c r="P83" s="250">
        <v>9.4E-2</v>
      </c>
      <c r="T83" s="251"/>
      <c r="U83" s="251"/>
      <c r="V83" s="251"/>
      <c r="W83" s="251"/>
      <c r="X83" s="251"/>
      <c r="Y83" s="251"/>
      <c r="Z83" s="251"/>
      <c r="AA83" s="251"/>
      <c r="AB83" s="251"/>
      <c r="AC83" s="251"/>
      <c r="AD83" s="251"/>
      <c r="AE83" s="251"/>
      <c r="AF83" s="251"/>
    </row>
    <row r="84" spans="1:32" s="248" customFormat="1" ht="11.5" x14ac:dyDescent="0.3">
      <c r="A84" s="248" t="s">
        <v>1122</v>
      </c>
      <c r="B84" s="249">
        <v>0.222</v>
      </c>
      <c r="D84" s="250">
        <v>0.193</v>
      </c>
      <c r="E84" s="250">
        <v>0.17799999999999999</v>
      </c>
      <c r="F84" s="250">
        <v>0.187</v>
      </c>
      <c r="G84" s="250">
        <v>0.32100000000000001</v>
      </c>
      <c r="H84" s="250">
        <v>0.188</v>
      </c>
      <c r="I84" s="250">
        <v>0.30299999999999999</v>
      </c>
      <c r="J84" s="250"/>
      <c r="K84" s="250">
        <v>0.221</v>
      </c>
      <c r="L84" s="250">
        <v>0.189</v>
      </c>
      <c r="M84" s="250">
        <v>0.219</v>
      </c>
      <c r="N84" s="250">
        <v>0.28599999999999998</v>
      </c>
      <c r="O84" s="250">
        <v>0.23</v>
      </c>
      <c r="P84" s="250">
        <v>0.28299999999999997</v>
      </c>
      <c r="R84" s="19"/>
      <c r="S84" s="19"/>
      <c r="T84" s="62"/>
      <c r="U84" s="62"/>
      <c r="V84" s="62"/>
      <c r="W84" s="62"/>
      <c r="X84" s="62"/>
      <c r="Y84" s="62"/>
      <c r="Z84" s="62"/>
      <c r="AA84" s="62"/>
      <c r="AB84" s="62"/>
      <c r="AC84" s="62"/>
      <c r="AD84" s="62"/>
      <c r="AE84" s="62"/>
      <c r="AF84" s="62"/>
    </row>
    <row r="85" spans="1:32" s="19" customFormat="1" ht="12" x14ac:dyDescent="0.3">
      <c r="A85" s="75"/>
      <c r="B85" s="75"/>
      <c r="C85" s="75"/>
      <c r="D85" s="142"/>
      <c r="E85" s="142"/>
      <c r="F85" s="142"/>
      <c r="G85" s="142"/>
      <c r="H85" s="142"/>
      <c r="I85" s="142"/>
      <c r="J85" s="142"/>
      <c r="K85" s="29"/>
      <c r="L85" s="29"/>
      <c r="M85" s="29"/>
      <c r="N85" s="29"/>
      <c r="O85" s="142"/>
      <c r="T85" s="62"/>
      <c r="U85" s="62"/>
      <c r="V85" s="62"/>
      <c r="W85" s="62"/>
      <c r="X85" s="62"/>
      <c r="Y85" s="62"/>
      <c r="Z85" s="62"/>
      <c r="AA85" s="62"/>
      <c r="AB85" s="62"/>
      <c r="AC85" s="62"/>
      <c r="AD85" s="62"/>
      <c r="AE85" s="62"/>
      <c r="AF85" s="62"/>
    </row>
    <row r="86" spans="1:32" s="19" customFormat="1" ht="12" x14ac:dyDescent="0.3">
      <c r="A86" s="75"/>
      <c r="B86" s="75"/>
      <c r="C86" s="75"/>
      <c r="D86" s="142"/>
      <c r="E86" s="142"/>
      <c r="F86" s="142"/>
      <c r="G86" s="142"/>
      <c r="H86" s="142"/>
      <c r="I86" s="142"/>
      <c r="J86" s="142"/>
      <c r="K86" s="29"/>
      <c r="L86" s="29"/>
      <c r="M86" s="29"/>
      <c r="N86" s="29"/>
      <c r="O86" s="142"/>
    </row>
    <row r="87" spans="1:32" s="19" customFormat="1" x14ac:dyDescent="0.3">
      <c r="A87" s="19" t="s">
        <v>105</v>
      </c>
      <c r="B87" s="75"/>
      <c r="C87" s="75"/>
      <c r="D87" s="255"/>
      <c r="E87" s="255"/>
      <c r="F87" s="255"/>
      <c r="G87" s="255"/>
      <c r="H87" s="255"/>
      <c r="I87" s="255"/>
      <c r="J87" s="255"/>
      <c r="K87" s="255"/>
      <c r="L87" s="255"/>
      <c r="M87" s="255"/>
      <c r="N87" s="255"/>
      <c r="O87" s="802"/>
    </row>
    <row r="88" spans="1:32" s="19" customFormat="1" ht="42" customHeight="1" x14ac:dyDescent="0.3">
      <c r="A88" s="849" t="s">
        <v>1126</v>
      </c>
      <c r="B88" s="849"/>
      <c r="C88" s="849"/>
      <c r="D88" s="849"/>
      <c r="E88" s="849"/>
      <c r="F88" s="849"/>
      <c r="G88" s="849"/>
      <c r="H88" s="849"/>
      <c r="I88" s="849"/>
      <c r="J88" s="849"/>
      <c r="K88" s="849"/>
      <c r="L88" s="849"/>
      <c r="M88" s="849"/>
      <c r="N88" s="849"/>
      <c r="O88" s="849"/>
      <c r="P88" s="849"/>
      <c r="Q88" s="849"/>
    </row>
    <row r="89" spans="1:32" s="19" customFormat="1" ht="13.5" customHeight="1" x14ac:dyDescent="0.3">
      <c r="A89" s="19" t="s">
        <v>1127</v>
      </c>
      <c r="O89" s="802"/>
    </row>
    <row r="90" spans="1:32" s="19" customFormat="1" x14ac:dyDescent="0.3">
      <c r="A90" s="849" t="s">
        <v>1128</v>
      </c>
      <c r="B90" s="849"/>
      <c r="C90" s="849"/>
      <c r="D90" s="849"/>
      <c r="E90" s="849"/>
      <c r="F90" s="849"/>
      <c r="G90" s="849"/>
      <c r="H90" s="849"/>
      <c r="I90" s="849"/>
      <c r="J90" s="849"/>
      <c r="K90" s="849"/>
      <c r="L90" s="849"/>
      <c r="M90" s="849"/>
      <c r="N90" s="849"/>
      <c r="O90" s="802"/>
    </row>
    <row r="91" spans="1:32" s="19" customFormat="1" x14ac:dyDescent="0.3">
      <c r="A91" s="849" t="s">
        <v>1129</v>
      </c>
      <c r="B91" s="849"/>
      <c r="C91" s="849"/>
      <c r="D91" s="849"/>
      <c r="E91" s="849"/>
      <c r="F91" s="849"/>
      <c r="G91" s="849"/>
      <c r="H91" s="849"/>
      <c r="I91" s="849"/>
      <c r="J91" s="849"/>
      <c r="K91" s="849"/>
      <c r="L91" s="849"/>
      <c r="M91" s="849"/>
      <c r="N91" s="849"/>
      <c r="O91" s="802"/>
    </row>
    <row r="92" spans="1:32" s="19" customFormat="1" ht="13.5" customHeight="1" x14ac:dyDescent="0.3">
      <c r="A92" s="19" t="s">
        <v>1130</v>
      </c>
      <c r="K92" s="14"/>
      <c r="O92" s="802"/>
    </row>
    <row r="93" spans="1:32" s="19" customFormat="1" ht="12.75" customHeight="1" x14ac:dyDescent="0.3">
      <c r="A93" s="19" t="s">
        <v>1131</v>
      </c>
      <c r="K93" s="14"/>
      <c r="O93" s="802"/>
    </row>
    <row r="94" spans="1:32" s="19" customFormat="1" ht="11.5" x14ac:dyDescent="0.3">
      <c r="A94" s="19" t="s">
        <v>1132</v>
      </c>
      <c r="K94" s="14"/>
    </row>
    <row r="95" spans="1:32" s="19" customFormat="1" ht="11.5" x14ac:dyDescent="0.3">
      <c r="A95" s="19" t="s">
        <v>1133</v>
      </c>
      <c r="N95" s="117"/>
    </row>
    <row r="96" spans="1:32" s="19" customFormat="1" ht="11.5" x14ac:dyDescent="0.3">
      <c r="A96" s="19" t="s">
        <v>1134</v>
      </c>
    </row>
    <row r="97" spans="1:29" s="19" customFormat="1" ht="24" customHeight="1" x14ac:dyDescent="0.3">
      <c r="A97" s="849" t="s">
        <v>1135</v>
      </c>
      <c r="B97" s="849"/>
      <c r="C97" s="849"/>
      <c r="D97" s="849"/>
      <c r="E97" s="849"/>
      <c r="F97" s="849"/>
      <c r="G97" s="849"/>
      <c r="H97" s="849"/>
      <c r="I97" s="849"/>
      <c r="J97" s="849"/>
      <c r="K97" s="849"/>
      <c r="L97" s="849"/>
      <c r="M97" s="849"/>
      <c r="N97" s="849"/>
    </row>
    <row r="98" spans="1:29" s="19" customFormat="1" ht="13.5" customHeight="1" x14ac:dyDescent="0.3">
      <c r="A98" s="19" t="s">
        <v>1136</v>
      </c>
      <c r="K98" s="14"/>
    </row>
    <row r="99" spans="1:29" s="19" customFormat="1" ht="13.5" customHeight="1" x14ac:dyDescent="0.3">
      <c r="A99" s="19" t="s">
        <v>1137</v>
      </c>
      <c r="K99" s="14"/>
    </row>
    <row r="100" spans="1:29" s="19" customFormat="1" ht="13.5" customHeight="1" x14ac:dyDescent="0.3">
      <c r="A100" s="19" t="s">
        <v>1138</v>
      </c>
      <c r="K100" s="14"/>
    </row>
    <row r="101" spans="1:29" s="19" customFormat="1" ht="13.5" customHeight="1" x14ac:dyDescent="0.3">
      <c r="A101" s="19" t="s">
        <v>1139</v>
      </c>
      <c r="K101" s="14"/>
    </row>
    <row r="102" spans="1:29" s="19" customFormat="1" ht="13.5" customHeight="1" x14ac:dyDescent="0.3">
      <c r="A102" s="19" t="s">
        <v>1140</v>
      </c>
    </row>
    <row r="103" spans="1:29" s="19" customFormat="1" ht="13.5" customHeight="1" x14ac:dyDescent="0.3"/>
    <row r="104" spans="1:29" ht="14" x14ac:dyDescent="0.3">
      <c r="A104" s="19" t="s">
        <v>111</v>
      </c>
      <c r="B104" s="7"/>
      <c r="C104" s="41"/>
      <c r="D104" s="41"/>
      <c r="E104" s="41"/>
      <c r="F104" s="41"/>
      <c r="G104" s="41"/>
      <c r="H104" s="41"/>
      <c r="I104" s="41"/>
      <c r="J104" s="7"/>
      <c r="K104" s="19"/>
      <c r="L104" s="19"/>
      <c r="M104" s="19"/>
      <c r="N104" s="19"/>
      <c r="O104" s="19"/>
      <c r="P104" s="19"/>
      <c r="Q104" s="19"/>
      <c r="R104" s="19"/>
      <c r="S104" s="19"/>
      <c r="T104" s="40"/>
      <c r="U104" s="40"/>
      <c r="V104" s="40"/>
      <c r="W104" s="40"/>
      <c r="X104" s="40"/>
      <c r="Y104" s="40"/>
      <c r="Z104" s="19"/>
      <c r="AA104" s="41"/>
      <c r="AB104" s="41"/>
      <c r="AC104" s="41"/>
    </row>
    <row r="105" spans="1:29" s="41" customFormat="1" ht="13.5" customHeight="1" x14ac:dyDescent="0.3">
      <c r="A105" s="19" t="s">
        <v>2</v>
      </c>
      <c r="B105" s="7"/>
      <c r="J105" s="7"/>
      <c r="K105" s="19"/>
      <c r="L105" s="19"/>
      <c r="M105" s="19"/>
      <c r="N105" s="19"/>
      <c r="O105" s="19"/>
      <c r="P105" s="19"/>
      <c r="Q105" s="19"/>
      <c r="R105" s="19"/>
      <c r="S105" s="19"/>
      <c r="T105" s="40"/>
      <c r="U105" s="40"/>
      <c r="V105" s="40"/>
      <c r="W105" s="40"/>
      <c r="X105" s="40"/>
      <c r="Y105" s="40"/>
      <c r="Z105" s="19"/>
    </row>
    <row r="106" spans="1:29" s="41" customFormat="1" ht="14" x14ac:dyDescent="0.3">
      <c r="A106" s="19"/>
      <c r="B106" s="7"/>
      <c r="J106" s="7"/>
      <c r="K106" s="19"/>
      <c r="L106" s="19"/>
      <c r="M106" s="19"/>
      <c r="N106" s="19"/>
      <c r="O106" s="19"/>
      <c r="P106" s="19"/>
      <c r="Q106" s="19"/>
      <c r="R106" s="19"/>
      <c r="S106" s="19"/>
      <c r="T106" s="40"/>
      <c r="U106" s="40"/>
      <c r="V106" s="40"/>
      <c r="W106" s="40"/>
      <c r="X106" s="40"/>
      <c r="Y106" s="40"/>
      <c r="Z106" s="19"/>
    </row>
    <row r="107" spans="1:29" s="41" customFormat="1" ht="14" x14ac:dyDescent="0.3">
      <c r="A107" s="51" t="s">
        <v>112</v>
      </c>
      <c r="B107" s="7"/>
      <c r="J107" s="7"/>
      <c r="K107" s="19"/>
      <c r="L107" s="19"/>
      <c r="M107" s="19"/>
      <c r="N107" s="19"/>
      <c r="O107" s="19"/>
      <c r="P107" s="19"/>
      <c r="Q107" s="19"/>
      <c r="R107" s="19"/>
      <c r="S107" s="19"/>
      <c r="T107" s="40"/>
      <c r="U107" s="40"/>
      <c r="V107" s="40"/>
      <c r="W107" s="40"/>
      <c r="X107" s="40"/>
      <c r="Y107" s="40"/>
      <c r="Z107" s="19"/>
    </row>
    <row r="108" spans="1:29" s="41" customFormat="1" ht="14" x14ac:dyDescent="0.3">
      <c r="A108" s="51" t="s">
        <v>113</v>
      </c>
      <c r="B108" s="7"/>
      <c r="J108" s="7"/>
      <c r="K108" s="19"/>
      <c r="L108" s="19"/>
      <c r="M108" s="19"/>
      <c r="N108" s="19"/>
      <c r="O108" s="19"/>
      <c r="P108" s="19"/>
      <c r="Q108" s="19"/>
      <c r="R108" s="19"/>
      <c r="S108" s="19"/>
      <c r="T108" s="40"/>
      <c r="U108" s="40"/>
      <c r="V108" s="40"/>
      <c r="W108" s="40"/>
      <c r="X108" s="40"/>
      <c r="Y108" s="40"/>
      <c r="Z108" s="19"/>
    </row>
    <row r="109" spans="1:29" s="41" customFormat="1" ht="14" x14ac:dyDescent="0.3">
      <c r="A109" s="371" t="s">
        <v>114</v>
      </c>
      <c r="B109" s="7"/>
      <c r="F109" s="7"/>
      <c r="J109" s="7"/>
      <c r="K109" s="19"/>
      <c r="L109" s="19"/>
      <c r="M109" s="19"/>
      <c r="N109" s="19"/>
      <c r="O109" s="19"/>
      <c r="P109" s="19"/>
      <c r="Q109" s="19"/>
      <c r="R109" s="19"/>
      <c r="S109" s="19"/>
      <c r="T109" s="40"/>
      <c r="U109" s="40"/>
      <c r="V109" s="40"/>
      <c r="W109" s="40"/>
      <c r="X109" s="40"/>
      <c r="Y109" s="40"/>
      <c r="Z109" s="19"/>
      <c r="AA109" s="12"/>
      <c r="AB109" s="12"/>
      <c r="AC109" s="12"/>
    </row>
    <row r="110" spans="1:29" s="41" customFormat="1" ht="14" x14ac:dyDescent="0.3">
      <c r="A110" s="372" t="s">
        <v>115</v>
      </c>
      <c r="B110" s="7"/>
      <c r="C110" s="12"/>
      <c r="D110" s="12"/>
      <c r="E110" s="12"/>
      <c r="F110" s="12"/>
      <c r="G110" s="12"/>
      <c r="H110" s="12"/>
      <c r="I110" s="12"/>
      <c r="J110" s="7"/>
      <c r="K110" s="12"/>
      <c r="L110" s="12"/>
      <c r="M110" s="12"/>
      <c r="N110" s="12"/>
      <c r="O110" s="12"/>
      <c r="P110" s="12"/>
      <c r="Q110" s="12"/>
      <c r="R110" s="12"/>
      <c r="S110" s="12"/>
      <c r="T110" s="13"/>
      <c r="U110" s="13"/>
      <c r="V110" s="13"/>
      <c r="W110" s="13"/>
      <c r="X110" s="13"/>
      <c r="Y110" s="13"/>
      <c r="Z110" s="12"/>
      <c r="AA110" s="12"/>
      <c r="AB110" s="12"/>
      <c r="AC110" s="12"/>
    </row>
    <row r="111" spans="1:29" s="41" customFormat="1" ht="13.5" customHeight="1" x14ac:dyDescent="0.3">
      <c r="O111" s="19"/>
      <c r="P111" s="804"/>
      <c r="Q111" s="804"/>
    </row>
    <row r="112" spans="1:29" ht="12.75" customHeight="1" x14ac:dyDescent="0.3">
      <c r="O112" s="19"/>
      <c r="P112" s="804"/>
      <c r="Q112" s="804"/>
    </row>
    <row r="113" spans="15:17" ht="12.75" customHeight="1" x14ac:dyDescent="0.3">
      <c r="O113" s="19"/>
      <c r="P113" s="804"/>
      <c r="Q113" s="804"/>
    </row>
    <row r="114" spans="15:17" x14ac:dyDescent="0.3">
      <c r="O114" s="41"/>
    </row>
    <row r="115" spans="15:17" ht="24" customHeight="1" x14ac:dyDescent="0.3"/>
    <row r="116" spans="15:17" ht="13.5" customHeight="1" x14ac:dyDescent="0.3"/>
    <row r="117" spans="15:17" ht="13.5" customHeight="1" x14ac:dyDescent="0.3"/>
    <row r="118" spans="15:17" ht="12.75" customHeight="1" x14ac:dyDescent="0.3"/>
    <row r="119" spans="15:17" ht="13.5" customHeight="1" x14ac:dyDescent="0.3"/>
    <row r="120" spans="15:17" ht="12.75" customHeight="1" x14ac:dyDescent="0.3"/>
    <row r="121" spans="15:17" ht="12.75" customHeight="1" x14ac:dyDescent="0.3"/>
    <row r="122" spans="15:17" ht="12.75" customHeight="1" x14ac:dyDescent="0.3"/>
    <row r="123" spans="15:17" ht="12.75" customHeight="1" x14ac:dyDescent="0.3"/>
    <row r="124" spans="15:17" ht="13.5" customHeight="1" x14ac:dyDescent="0.3"/>
    <row r="125" spans="15:17" ht="13.5" customHeight="1" x14ac:dyDescent="0.3"/>
    <row r="126" spans="15:17" ht="24.75" customHeight="1" x14ac:dyDescent="0.3"/>
    <row r="127" spans="15:17" ht="12.75" customHeight="1" x14ac:dyDescent="0.3"/>
    <row r="128" spans="15:17" ht="13.5" customHeight="1" x14ac:dyDescent="0.3"/>
    <row r="129" spans="4:11" ht="13.5" customHeight="1" x14ac:dyDescent="0.3"/>
    <row r="130" spans="4:11" ht="13.5" customHeight="1" x14ac:dyDescent="0.3">
      <c r="D130" s="256"/>
      <c r="E130" s="256"/>
      <c r="F130" s="256"/>
      <c r="G130" s="256"/>
      <c r="H130" s="256"/>
      <c r="I130" s="256"/>
      <c r="J130" s="256"/>
      <c r="K130" s="256"/>
    </row>
    <row r="131" spans="4:11" ht="12.75" customHeight="1" x14ac:dyDescent="0.3">
      <c r="D131" s="256"/>
      <c r="E131" s="256"/>
      <c r="F131" s="256"/>
      <c r="G131" s="256"/>
      <c r="H131" s="256"/>
      <c r="I131" s="256"/>
      <c r="J131" s="256"/>
      <c r="K131" s="256"/>
    </row>
    <row r="132" spans="4:11" x14ac:dyDescent="0.3">
      <c r="D132" s="256"/>
      <c r="E132" s="256"/>
      <c r="F132" s="256"/>
      <c r="G132" s="256"/>
      <c r="H132" s="256"/>
      <c r="I132" s="256"/>
      <c r="J132" s="256"/>
      <c r="K132" s="256"/>
    </row>
    <row r="133" spans="4:11" ht="24.75" customHeight="1" x14ac:dyDescent="0.3">
      <c r="D133" s="256"/>
      <c r="E133" s="256"/>
      <c r="F133" s="256"/>
      <c r="G133" s="256"/>
      <c r="H133" s="256"/>
      <c r="I133" s="256"/>
      <c r="J133" s="256"/>
      <c r="K133" s="256"/>
    </row>
    <row r="134" spans="4:11" x14ac:dyDescent="0.3">
      <c r="D134" s="256"/>
      <c r="E134" s="256"/>
      <c r="F134" s="256"/>
      <c r="G134" s="256"/>
      <c r="H134" s="256"/>
      <c r="I134" s="256"/>
      <c r="J134" s="256"/>
      <c r="K134" s="256"/>
    </row>
    <row r="135" spans="4:11" ht="13.5" customHeight="1" x14ac:dyDescent="0.3">
      <c r="D135" s="256"/>
      <c r="E135" s="256"/>
      <c r="F135" s="256"/>
      <c r="G135" s="256"/>
      <c r="H135" s="256"/>
      <c r="I135" s="256"/>
      <c r="J135" s="256"/>
      <c r="K135" s="256"/>
    </row>
    <row r="136" spans="4:11" ht="13.5" customHeight="1" x14ac:dyDescent="0.3">
      <c r="D136" s="256"/>
      <c r="E136" s="256"/>
      <c r="F136" s="256"/>
      <c r="G136" s="256"/>
      <c r="H136" s="256"/>
      <c r="I136" s="256"/>
      <c r="J136" s="256"/>
      <c r="K136" s="256"/>
    </row>
    <row r="137" spans="4:11" ht="13.5" customHeight="1" x14ac:dyDescent="0.3">
      <c r="D137" s="256"/>
      <c r="E137" s="256"/>
      <c r="F137" s="256"/>
      <c r="G137" s="256"/>
      <c r="H137" s="256"/>
      <c r="I137" s="256"/>
      <c r="J137" s="256"/>
      <c r="K137" s="256"/>
    </row>
    <row r="138" spans="4:11" ht="13.5" customHeight="1" x14ac:dyDescent="0.3">
      <c r="D138" s="256"/>
      <c r="E138" s="256"/>
      <c r="F138" s="256"/>
      <c r="G138" s="256"/>
      <c r="H138" s="256"/>
      <c r="I138" s="256"/>
      <c r="J138" s="256"/>
      <c r="K138" s="256"/>
    </row>
    <row r="139" spans="4:11" ht="13.5" customHeight="1" x14ac:dyDescent="0.3">
      <c r="D139" s="256"/>
      <c r="E139" s="256"/>
      <c r="F139" s="256"/>
      <c r="G139" s="256"/>
      <c r="H139" s="256"/>
      <c r="I139" s="256"/>
      <c r="J139" s="256"/>
      <c r="K139" s="256"/>
    </row>
    <row r="140" spans="4:11" x14ac:dyDescent="0.3">
      <c r="D140" s="38"/>
      <c r="E140" s="38"/>
      <c r="F140" s="38"/>
      <c r="G140" s="38"/>
      <c r="H140" s="38"/>
      <c r="I140" s="38"/>
      <c r="J140" s="38"/>
      <c r="K140" s="38"/>
    </row>
    <row r="141" spans="4:11" ht="13.5" customHeight="1" x14ac:dyDescent="0.3">
      <c r="D141" s="38"/>
      <c r="E141" s="38"/>
      <c r="F141" s="38"/>
      <c r="G141" s="38"/>
      <c r="H141" s="38"/>
      <c r="I141" s="38"/>
      <c r="J141" s="38"/>
      <c r="K141" s="38"/>
    </row>
    <row r="142" spans="4:11" x14ac:dyDescent="0.3">
      <c r="D142" s="38"/>
      <c r="E142" s="38"/>
      <c r="F142" s="38"/>
      <c r="G142" s="38"/>
      <c r="H142" s="38"/>
      <c r="I142" s="38"/>
      <c r="J142" s="38"/>
      <c r="K142" s="38"/>
    </row>
    <row r="143" spans="4:11" x14ac:dyDescent="0.3">
      <c r="D143" s="38"/>
      <c r="E143" s="38"/>
      <c r="F143" s="38"/>
      <c r="G143" s="38"/>
      <c r="H143" s="38"/>
      <c r="I143" s="38"/>
      <c r="J143" s="38"/>
      <c r="K143" s="38"/>
    </row>
    <row r="144" spans="4:11" x14ac:dyDescent="0.3">
      <c r="D144" s="38"/>
      <c r="E144" s="38"/>
      <c r="F144" s="38"/>
      <c r="G144" s="38"/>
      <c r="H144" s="38"/>
      <c r="I144" s="38"/>
      <c r="J144" s="38"/>
      <c r="K144" s="38"/>
    </row>
    <row r="145" spans="4:32" x14ac:dyDescent="0.3">
      <c r="D145" s="38"/>
      <c r="E145" s="38"/>
      <c r="F145" s="38"/>
      <c r="G145" s="38"/>
      <c r="H145" s="38"/>
      <c r="I145" s="38"/>
      <c r="J145" s="38"/>
      <c r="K145" s="38"/>
    </row>
    <row r="146" spans="4:32" x14ac:dyDescent="0.3">
      <c r="D146" s="38"/>
      <c r="E146" s="38"/>
      <c r="F146" s="38"/>
      <c r="G146" s="38"/>
      <c r="H146" s="38"/>
      <c r="I146" s="38"/>
      <c r="J146" s="38"/>
      <c r="K146" s="38"/>
    </row>
    <row r="147" spans="4:32" x14ac:dyDescent="0.3">
      <c r="D147" s="38"/>
      <c r="E147" s="38"/>
      <c r="F147" s="38"/>
      <c r="G147" s="38"/>
      <c r="H147" s="38"/>
      <c r="I147" s="38"/>
      <c r="J147" s="38"/>
      <c r="K147" s="38"/>
      <c r="N147" s="19"/>
      <c r="X147" s="19"/>
      <c r="Y147" s="19"/>
      <c r="Z147" s="19"/>
      <c r="AA147" s="19"/>
      <c r="AB147" s="19"/>
      <c r="AC147" s="19"/>
      <c r="AD147" s="19"/>
      <c r="AE147" s="19"/>
      <c r="AF147" s="19"/>
    </row>
    <row r="148" spans="4:32" x14ac:dyDescent="0.3">
      <c r="N148" s="19"/>
      <c r="X148" s="19"/>
      <c r="Y148" s="19"/>
      <c r="Z148" s="19"/>
      <c r="AA148" s="19"/>
      <c r="AB148" s="19"/>
      <c r="AC148" s="19"/>
      <c r="AD148" s="19"/>
      <c r="AE148" s="19"/>
      <c r="AF148" s="19"/>
    </row>
    <row r="150" spans="4:32" x14ac:dyDescent="0.3">
      <c r="O150" s="19"/>
      <c r="P150" s="19"/>
      <c r="Q150" s="19"/>
      <c r="R150" s="19"/>
      <c r="S150" s="19"/>
      <c r="T150" s="19"/>
      <c r="U150" s="19"/>
      <c r="V150" s="19"/>
      <c r="W150" s="19"/>
    </row>
    <row r="151" spans="4:32" x14ac:dyDescent="0.3">
      <c r="O151" s="19"/>
      <c r="P151" s="19"/>
      <c r="Q151" s="19"/>
      <c r="R151" s="19"/>
      <c r="S151" s="19"/>
      <c r="T151" s="19"/>
      <c r="U151" s="19"/>
      <c r="V151" s="19"/>
      <c r="W151" s="19"/>
    </row>
  </sheetData>
  <mergeCells count="30">
    <mergeCell ref="R5:R6"/>
    <mergeCell ref="A97:N97"/>
    <mergeCell ref="A90:N90"/>
    <mergeCell ref="B46:B47"/>
    <mergeCell ref="D46:F46"/>
    <mergeCell ref="G46:I46"/>
    <mergeCell ref="K46:M46"/>
    <mergeCell ref="N46:P46"/>
    <mergeCell ref="B67:B68"/>
    <mergeCell ref="D67:F67"/>
    <mergeCell ref="G67:I67"/>
    <mergeCell ref="K67:M67"/>
    <mergeCell ref="N67:P67"/>
    <mergeCell ref="A88:Q88"/>
    <mergeCell ref="H2:H3"/>
    <mergeCell ref="L2:M3"/>
    <mergeCell ref="N2:O3"/>
    <mergeCell ref="I2:K3"/>
    <mergeCell ref="A91:N91"/>
    <mergeCell ref="B25:B26"/>
    <mergeCell ref="D25:F25"/>
    <mergeCell ref="G25:I25"/>
    <mergeCell ref="K25:M25"/>
    <mergeCell ref="N25:P25"/>
    <mergeCell ref="A3:G3"/>
    <mergeCell ref="B5:B6"/>
    <mergeCell ref="D5:F5"/>
    <mergeCell ref="G5:I5"/>
    <mergeCell ref="K5:M5"/>
    <mergeCell ref="N5:P5"/>
  </mergeCells>
  <conditionalFormatting sqref="C109:C110">
    <cfRule type="expression" dxfId="14" priority="2" stopIfTrue="1">
      <formula>AND(#REF!&lt;0.5)</formula>
    </cfRule>
  </conditionalFormatting>
  <conditionalFormatting sqref="M109:M110">
    <cfRule type="expression" dxfId="13" priority="1" stopIfTrue="1">
      <formula>AND(#REF!&lt;0.5)</formula>
    </cfRule>
  </conditionalFormatting>
  <hyperlinks>
    <hyperlink ref="A1" location="Contents!A1" display="Return to contents" xr:uid="{87ED6BD2-B1BE-4033-A944-518EDE574734}"/>
    <hyperlink ref="I2:J3" r:id="rId1" display="This met my needs, please produce next year" xr:uid="{FAA97398-3C66-449B-9904-B3FC6D0B6F39}"/>
    <hyperlink ref="L2:M3" r:id="rId2" display="I need something slightly different (please specifiy)" xr:uid="{CD7E9C9C-32DF-44D8-A4FC-0174811DBD0E}"/>
    <hyperlink ref="N2:O3" r:id="rId3" display="This isn't what I need at all (please specify)" xr:uid="{881B8125-255B-4C3E-A1FB-E4607A5AC882}"/>
    <hyperlink ref="I2:K3" r:id="rId4" display="This met my needs, please produce next year" xr:uid="{A59821E9-373E-446B-93D1-F77494CB4494}"/>
    <hyperlink ref="A110" r:id="rId5" xr:uid="{0865F8DF-2475-4AFF-AF90-63EC162B96F7}"/>
    <hyperlink ref="A109" r:id="rId6" display="CORE@communities.gov.uk  " xr:uid="{62792A78-03EA-42B5-8DC6-42AE922ACC60}"/>
  </hyperlinks>
  <pageMargins left="0.7" right="0.7" top="0.75" bottom="0.75" header="0.3" footer="0.3"/>
  <pageSetup paperSize="9" scale="57" fitToHeight="0" orientation="portrait"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1B6-BC2B-467F-B6C2-DC490AD88C14}">
  <sheetPr>
    <tabColor theme="8" tint="0.79998168889431442"/>
    <pageSetUpPr fitToPage="1"/>
  </sheetPr>
  <dimension ref="A1:AC180"/>
  <sheetViews>
    <sheetView showGridLines="0" workbookViewId="0">
      <selection activeCell="G6" sqref="G6"/>
    </sheetView>
  </sheetViews>
  <sheetFormatPr defaultColWidth="9" defaultRowHeight="12.5" x14ac:dyDescent="0.3"/>
  <cols>
    <col min="1" max="1" width="57.15234375" style="12" customWidth="1"/>
    <col min="2" max="4" width="9.61328125" style="12" customWidth="1"/>
    <col min="5" max="5" width="8.23046875" style="12" customWidth="1"/>
    <col min="6" max="8" width="9.61328125" style="12" customWidth="1"/>
    <col min="9" max="9" width="9" style="12"/>
    <col min="10" max="11" width="9.3828125" style="12" customWidth="1"/>
    <col min="12" max="16384" width="9" style="12"/>
  </cols>
  <sheetData>
    <row r="1" spans="1:25" s="288" customFormat="1" ht="14" x14ac:dyDescent="0.3">
      <c r="A1" s="360" t="s">
        <v>61</v>
      </c>
      <c r="B1" s="287"/>
      <c r="J1" s="287"/>
      <c r="T1" s="289"/>
      <c r="U1" s="289"/>
      <c r="V1" s="289"/>
      <c r="W1" s="289"/>
      <c r="X1" s="289"/>
      <c r="Y1" s="289"/>
    </row>
    <row r="2" spans="1:25" s="288" customFormat="1" ht="17.25" customHeight="1" x14ac:dyDescent="0.3">
      <c r="B2" s="287"/>
      <c r="H2" s="841" t="s">
        <v>62</v>
      </c>
      <c r="I2" s="840" t="s">
        <v>63</v>
      </c>
      <c r="J2" s="840"/>
      <c r="K2" s="840" t="s">
        <v>64</v>
      </c>
      <c r="L2" s="840"/>
      <c r="M2" s="840" t="s">
        <v>65</v>
      </c>
      <c r="N2" s="840"/>
      <c r="T2" s="289"/>
      <c r="U2" s="289"/>
      <c r="V2" s="289"/>
      <c r="W2" s="289"/>
      <c r="X2" s="289"/>
      <c r="Y2" s="289"/>
    </row>
    <row r="3" spans="1:25" ht="16.5" customHeight="1" x14ac:dyDescent="0.3">
      <c r="A3" s="869" t="s">
        <v>50</v>
      </c>
      <c r="B3" s="869"/>
      <c r="C3" s="869"/>
      <c r="D3" s="869"/>
      <c r="E3" s="869"/>
      <c r="F3" s="869"/>
      <c r="G3" s="869"/>
      <c r="H3" s="841"/>
      <c r="I3" s="840"/>
      <c r="J3" s="840"/>
      <c r="K3" s="840"/>
      <c r="L3" s="840"/>
      <c r="M3" s="840"/>
      <c r="N3" s="840"/>
    </row>
    <row r="4" spans="1:25" ht="16.5" customHeight="1" x14ac:dyDescent="0.3">
      <c r="A4" s="52"/>
      <c r="B4" s="37"/>
      <c r="C4" s="37"/>
      <c r="D4" s="37"/>
      <c r="E4" s="37"/>
      <c r="F4" s="37"/>
      <c r="G4" s="37"/>
      <c r="H4" s="37"/>
      <c r="J4" s="52"/>
      <c r="K4" s="799"/>
    </row>
    <row r="5" spans="1:25" ht="16.5" customHeight="1" x14ac:dyDescent="0.3">
      <c r="A5" s="630" t="s">
        <v>99</v>
      </c>
      <c r="B5" s="855" t="s">
        <v>949</v>
      </c>
      <c r="C5" s="846" t="s">
        <v>70</v>
      </c>
      <c r="D5" s="846"/>
      <c r="E5" s="846"/>
      <c r="F5" s="846" t="s">
        <v>71</v>
      </c>
      <c r="G5" s="846"/>
      <c r="H5" s="846"/>
      <c r="I5" s="846" t="s">
        <v>73</v>
      </c>
      <c r="J5" s="846"/>
      <c r="K5" s="846"/>
      <c r="L5" s="875" t="s">
        <v>74</v>
      </c>
      <c r="M5" s="875"/>
      <c r="N5" s="875"/>
    </row>
    <row r="6" spans="1:25" ht="16.5" customHeight="1" thickBot="1" x14ac:dyDescent="0.35">
      <c r="A6" s="410" t="s">
        <v>131</v>
      </c>
      <c r="B6" s="893"/>
      <c r="C6" s="375" t="s">
        <v>78</v>
      </c>
      <c r="D6" s="908" t="s">
        <v>1269</v>
      </c>
      <c r="E6" s="375" t="s">
        <v>80</v>
      </c>
      <c r="F6" s="413" t="s">
        <v>78</v>
      </c>
      <c r="G6" s="375" t="s">
        <v>81</v>
      </c>
      <c r="H6" s="414" t="s">
        <v>80</v>
      </c>
      <c r="I6" s="375" t="s">
        <v>78</v>
      </c>
      <c r="J6" s="375" t="s">
        <v>79</v>
      </c>
      <c r="K6" s="375" t="s">
        <v>80</v>
      </c>
      <c r="L6" s="413" t="s">
        <v>78</v>
      </c>
      <c r="M6" s="414" t="s">
        <v>79</v>
      </c>
      <c r="N6" s="414" t="s">
        <v>80</v>
      </c>
      <c r="O6" s="414" t="s">
        <v>877</v>
      </c>
    </row>
    <row r="7" spans="1:25" ht="16.5" customHeight="1" x14ac:dyDescent="0.3">
      <c r="A7" s="448" t="s">
        <v>1141</v>
      </c>
      <c r="B7" s="482">
        <v>1.1510729284522599E-2</v>
      </c>
      <c r="C7" s="482">
        <v>1.1428860401021517E-2</v>
      </c>
      <c r="D7" s="482">
        <v>1.5709275855704353E-2</v>
      </c>
      <c r="E7" s="482">
        <v>1.3061364951743341E-2</v>
      </c>
      <c r="F7" s="482">
        <v>9.7846028402527683E-3</v>
      </c>
      <c r="G7" s="482">
        <v>1.3413014608233732E-2</v>
      </c>
      <c r="H7" s="482">
        <v>1.0313267932122056E-2</v>
      </c>
      <c r="I7" s="482">
        <v>6.5062351420110938E-3</v>
      </c>
      <c r="J7" s="480">
        <v>1.0542168674698794E-2</v>
      </c>
      <c r="K7" s="481">
        <v>6.8158188609495941E-3</v>
      </c>
      <c r="L7" s="481">
        <v>8.0224628961091064E-3</v>
      </c>
      <c r="M7" s="481">
        <v>0</v>
      </c>
      <c r="N7" s="481">
        <v>7.6074553062000757E-3</v>
      </c>
      <c r="O7" s="481">
        <v>2.2222222222222222E-3</v>
      </c>
    </row>
    <row r="8" spans="1:25" ht="16.5" customHeight="1" x14ac:dyDescent="0.3">
      <c r="A8" s="411" t="s">
        <v>1142</v>
      </c>
      <c r="B8" s="482">
        <v>1.3720827660268088E-2</v>
      </c>
      <c r="C8" s="482">
        <v>5.2719411363119171E-3</v>
      </c>
      <c r="D8" s="482">
        <v>3.894505855089108E-2</v>
      </c>
      <c r="E8" s="482">
        <v>1.8113845046848848E-2</v>
      </c>
      <c r="F8" s="482">
        <v>9.2863128807954519E-3</v>
      </c>
      <c r="G8" s="482">
        <v>1.9920318725099601E-3</v>
      </c>
      <c r="H8" s="482">
        <v>8.2235250865888825E-3</v>
      </c>
      <c r="I8" s="482">
        <v>3.2948242065312591E-3</v>
      </c>
      <c r="J8" s="480">
        <v>3.5140562248995983E-3</v>
      </c>
      <c r="K8" s="481">
        <v>3.3116408024952827E-3</v>
      </c>
      <c r="L8" s="481">
        <v>1.3638186923385479E-2</v>
      </c>
      <c r="M8" s="481">
        <v>0</v>
      </c>
      <c r="N8" s="481">
        <v>1.2932674020540129E-2</v>
      </c>
      <c r="O8" s="481">
        <v>0</v>
      </c>
    </row>
    <row r="9" spans="1:25" ht="16.5" customHeight="1" x14ac:dyDescent="0.3">
      <c r="A9" s="411" t="s">
        <v>1143</v>
      </c>
      <c r="B9" s="482">
        <v>1.2038084645329549E-2</v>
      </c>
      <c r="C9" s="482">
        <v>4.2858226503830693E-3</v>
      </c>
      <c r="D9" s="482">
        <v>7.5470150325054859E-3</v>
      </c>
      <c r="E9" s="482">
        <v>5.5295718687919408E-3</v>
      </c>
      <c r="F9" s="482">
        <v>3.6488414758442618E-2</v>
      </c>
      <c r="G9" s="482">
        <v>1.0092961487383798E-2</v>
      </c>
      <c r="H9" s="482">
        <v>3.2642557226059868E-2</v>
      </c>
      <c r="I9" s="482">
        <v>2.2104516828627433E-3</v>
      </c>
      <c r="J9" s="480">
        <v>2.5100401606425703E-3</v>
      </c>
      <c r="K9" s="481">
        <v>2.2334321691247255E-3</v>
      </c>
      <c r="L9" s="481">
        <v>2.3666265543521862E-2</v>
      </c>
      <c r="M9" s="481">
        <v>0</v>
      </c>
      <c r="N9" s="481">
        <v>2.2441993153290225E-2</v>
      </c>
      <c r="O9" s="481">
        <v>0</v>
      </c>
    </row>
    <row r="10" spans="1:25" ht="16.5" customHeight="1" x14ac:dyDescent="0.3">
      <c r="A10" s="411" t="s">
        <v>1144</v>
      </c>
      <c r="B10" s="482">
        <v>8.5095978675666858E-3</v>
      </c>
      <c r="C10" s="482">
        <v>7.5475991807631036E-3</v>
      </c>
      <c r="D10" s="482">
        <v>9.9054572301634503E-3</v>
      </c>
      <c r="E10" s="482">
        <v>8.4468707472352134E-3</v>
      </c>
      <c r="F10" s="482">
        <v>8.1538357002106411E-3</v>
      </c>
      <c r="G10" s="482">
        <v>1.3811420982735724E-2</v>
      </c>
      <c r="H10" s="482">
        <v>8.9781544474758623E-3</v>
      </c>
      <c r="I10" s="482">
        <v>7.6323143012053214E-3</v>
      </c>
      <c r="J10" s="480">
        <v>1.8574297188755019E-2</v>
      </c>
      <c r="K10" s="481">
        <v>8.4716392621972357E-3</v>
      </c>
      <c r="L10" s="481">
        <v>4.0112314480545532E-3</v>
      </c>
      <c r="M10" s="481">
        <v>0</v>
      </c>
      <c r="N10" s="481">
        <v>3.8037276531000378E-3</v>
      </c>
      <c r="O10" s="481">
        <v>2.2222222222222222E-3</v>
      </c>
    </row>
    <row r="11" spans="1:25" ht="16.5" customHeight="1" x14ac:dyDescent="0.3">
      <c r="A11" s="411" t="s">
        <v>1145</v>
      </c>
      <c r="B11" s="482">
        <v>6.9467083437206353E-2</v>
      </c>
      <c r="C11" s="482">
        <v>5.8547624465852488E-2</v>
      </c>
      <c r="D11" s="482">
        <v>6.552367670884518E-2</v>
      </c>
      <c r="E11" s="482">
        <v>6.1208528210984062E-2</v>
      </c>
      <c r="F11" s="482">
        <v>0.10532037779438744</v>
      </c>
      <c r="G11" s="482">
        <v>2.8419654714475433E-2</v>
      </c>
      <c r="H11" s="482">
        <v>9.4115825932160752E-2</v>
      </c>
      <c r="I11" s="482">
        <v>5.9181715810985525E-2</v>
      </c>
      <c r="J11" s="480">
        <v>4.2168674698795178E-2</v>
      </c>
      <c r="K11" s="481">
        <v>5.7876699141283836E-2</v>
      </c>
      <c r="L11" s="481">
        <v>0.11271560369033293</v>
      </c>
      <c r="M11" s="481">
        <v>4.4117647058823532E-2</v>
      </c>
      <c r="N11" s="481">
        <v>0.10916698364397109</v>
      </c>
      <c r="O11" s="481">
        <v>0.02</v>
      </c>
    </row>
    <row r="12" spans="1:25" ht="16.5" customHeight="1" x14ac:dyDescent="0.3">
      <c r="A12" s="411" t="s">
        <v>1146</v>
      </c>
      <c r="B12" s="482">
        <v>5.2836213013212646E-2</v>
      </c>
      <c r="C12" s="482">
        <v>5.8749905180914816E-2</v>
      </c>
      <c r="D12" s="482">
        <v>4.5548696704333383E-2</v>
      </c>
      <c r="E12" s="482">
        <v>5.3715841011121715E-2</v>
      </c>
      <c r="F12" s="482">
        <v>5.1573010803832302E-2</v>
      </c>
      <c r="G12" s="482">
        <v>4.0239043824701198E-2</v>
      </c>
      <c r="H12" s="482">
        <v>4.9921634643292509E-2</v>
      </c>
      <c r="I12" s="482">
        <v>5.7763690203111312E-2</v>
      </c>
      <c r="J12" s="480">
        <v>4.8192771084337352E-2</v>
      </c>
      <c r="K12" s="481">
        <v>5.7029535215064112E-2</v>
      </c>
      <c r="L12" s="481">
        <v>2.7276373846770958E-2</v>
      </c>
      <c r="M12" s="481">
        <v>2.2058823529411766E-2</v>
      </c>
      <c r="N12" s="481">
        <v>2.700646633701027E-2</v>
      </c>
      <c r="O12" s="481">
        <v>4.8888888888888891E-2</v>
      </c>
    </row>
    <row r="13" spans="1:25" ht="16.5" customHeight="1" x14ac:dyDescent="0.3">
      <c r="A13" s="411" t="s">
        <v>1147</v>
      </c>
      <c r="B13" s="482">
        <v>0.11546685331850347</v>
      </c>
      <c r="C13" s="482">
        <v>0.10317580722647855</v>
      </c>
      <c r="D13" s="482">
        <v>0.1114415208875946</v>
      </c>
      <c r="E13" s="482">
        <v>0.10632889611913217</v>
      </c>
      <c r="F13" s="482">
        <v>0.15107245589001381</v>
      </c>
      <c r="G13" s="482">
        <v>9.216467463479415E-2</v>
      </c>
      <c r="H13" s="482">
        <v>0.14248950291209536</v>
      </c>
      <c r="I13" s="482">
        <v>0.10480877507611461</v>
      </c>
      <c r="J13" s="480">
        <v>0.13805220883534136</v>
      </c>
      <c r="K13" s="481">
        <v>0.10735877392275406</v>
      </c>
      <c r="L13" s="481">
        <v>0.11311672683513839</v>
      </c>
      <c r="M13" s="481">
        <v>0.16176470588235295</v>
      </c>
      <c r="N13" s="481">
        <v>0.11563332065424116</v>
      </c>
      <c r="O13" s="481">
        <v>7.5555555555555556E-2</v>
      </c>
    </row>
    <row r="14" spans="1:25" ht="16.5" customHeight="1" x14ac:dyDescent="0.3">
      <c r="A14" s="411" t="s">
        <v>1148</v>
      </c>
      <c r="B14" s="482">
        <v>1.1649759334189885E-3</v>
      </c>
      <c r="C14" s="482">
        <v>1.5044628182760626E-3</v>
      </c>
      <c r="D14" s="482">
        <v>1.148458809294313E-3</v>
      </c>
      <c r="E14" s="482">
        <v>1.368705908116817E-3</v>
      </c>
      <c r="F14" s="482">
        <v>7.247853955742792E-4</v>
      </c>
      <c r="G14" s="482">
        <v>7.9681274900398409E-4</v>
      </c>
      <c r="H14" s="482">
        <v>7.3527989009500587E-4</v>
      </c>
      <c r="I14" s="482">
        <v>1.16778579471994E-3</v>
      </c>
      <c r="J14" s="480">
        <v>1.004016064257028E-3</v>
      </c>
      <c r="K14" s="481">
        <v>1.1552235357541684E-3</v>
      </c>
      <c r="L14" s="481">
        <v>0</v>
      </c>
      <c r="M14" s="481">
        <v>0</v>
      </c>
      <c r="N14" s="481">
        <v>0</v>
      </c>
      <c r="O14" s="481">
        <v>0</v>
      </c>
    </row>
    <row r="15" spans="1:25" ht="16.5" customHeight="1" x14ac:dyDescent="0.3">
      <c r="A15" s="411" t="s">
        <v>1149</v>
      </c>
      <c r="B15" s="482">
        <v>3.2034441099200339E-2</v>
      </c>
      <c r="C15" s="482">
        <v>3.8521833674682038E-2</v>
      </c>
      <c r="D15" s="482">
        <v>3.3551403785812429E-2</v>
      </c>
      <c r="E15" s="482">
        <v>3.6626570101206027E-2</v>
      </c>
      <c r="F15" s="482">
        <v>2.1562365518334806E-2</v>
      </c>
      <c r="G15" s="482">
        <v>3.3333333333333333E-2</v>
      </c>
      <c r="H15" s="482">
        <v>2.3277413362744529E-2</v>
      </c>
      <c r="I15" s="482">
        <v>2.9736831129832757E-2</v>
      </c>
      <c r="J15" s="480">
        <v>2.4598393574297189E-2</v>
      </c>
      <c r="K15" s="481">
        <v>2.9342677808155877E-2</v>
      </c>
      <c r="L15" s="481">
        <v>1.0429201764941836E-2</v>
      </c>
      <c r="M15" s="481">
        <v>2.9411764705882353E-2</v>
      </c>
      <c r="N15" s="481">
        <v>1.1411182959300114E-2</v>
      </c>
      <c r="O15" s="481">
        <v>6.6666666666666671E-3</v>
      </c>
    </row>
    <row r="16" spans="1:25" ht="16.5" customHeight="1" x14ac:dyDescent="0.3">
      <c r="A16" s="411" t="s">
        <v>1150</v>
      </c>
      <c r="B16" s="482">
        <v>0.11521755805703109</v>
      </c>
      <c r="C16" s="482">
        <v>0.14769020708488204</v>
      </c>
      <c r="D16" s="482">
        <v>0.12520251840610325</v>
      </c>
      <c r="E16" s="482">
        <v>0.13911526850099329</v>
      </c>
      <c r="F16" s="482">
        <v>1.2683744422549886E-2</v>
      </c>
      <c r="G16" s="482">
        <v>1.2217795484727756E-2</v>
      </c>
      <c r="H16" s="482">
        <v>1.2615854956366943E-2</v>
      </c>
      <c r="I16" s="482">
        <v>0.21629061183634316</v>
      </c>
      <c r="J16" s="480">
        <v>0.16967871485943775</v>
      </c>
      <c r="K16" s="481">
        <v>0.21271516038353422</v>
      </c>
      <c r="L16" s="481">
        <v>1.7649418371440032E-2</v>
      </c>
      <c r="M16" s="481">
        <v>1.4705882352941176E-2</v>
      </c>
      <c r="N16" s="481">
        <v>1.7497147204260176E-2</v>
      </c>
      <c r="O16" s="481">
        <v>5.3333333333333337E-2</v>
      </c>
    </row>
    <row r="17" spans="1:15" ht="16.5" customHeight="1" x14ac:dyDescent="0.3">
      <c r="A17" s="411" t="s">
        <v>1151</v>
      </c>
      <c r="B17" s="482">
        <v>0.11187124858572881</v>
      </c>
      <c r="C17" s="482">
        <v>0.1038585046398139</v>
      </c>
      <c r="D17" s="482">
        <v>0.12872992760607863</v>
      </c>
      <c r="E17" s="482">
        <v>0.11333667036869026</v>
      </c>
      <c r="F17" s="482">
        <v>9.9884487327580346E-2</v>
      </c>
      <c r="G17" s="482">
        <v>0.2800796812749004</v>
      </c>
      <c r="H17" s="482">
        <v>0.12613920009287746</v>
      </c>
      <c r="I17" s="482">
        <v>6.9858614505567837E-2</v>
      </c>
      <c r="J17" s="480">
        <v>0.10090361445783133</v>
      </c>
      <c r="K17" s="481">
        <v>7.2239978435827329E-2</v>
      </c>
      <c r="L17" s="481">
        <v>0.16446048937023666</v>
      </c>
      <c r="M17" s="481">
        <v>0.24264705882352941</v>
      </c>
      <c r="N17" s="481">
        <v>0.16850513503233169</v>
      </c>
      <c r="O17" s="481">
        <v>1.3333333333333334E-2</v>
      </c>
    </row>
    <row r="18" spans="1:15" ht="16.5" customHeight="1" x14ac:dyDescent="0.3">
      <c r="A18" s="411" t="s">
        <v>1152</v>
      </c>
      <c r="B18" s="482">
        <v>2.5078144476192301E-2</v>
      </c>
      <c r="C18" s="482">
        <v>3.1682216996637085E-2</v>
      </c>
      <c r="D18" s="482">
        <v>2.2764094255655135E-2</v>
      </c>
      <c r="E18" s="482">
        <v>2.8281374650002345E-2</v>
      </c>
      <c r="F18" s="482">
        <v>1.3748272972299608E-2</v>
      </c>
      <c r="G18" s="482">
        <v>2.3107569721115537E-2</v>
      </c>
      <c r="H18" s="482">
        <v>1.5111936688531568E-2</v>
      </c>
      <c r="I18" s="482">
        <v>3.1446803186386957E-2</v>
      </c>
      <c r="J18" s="480">
        <v>1.8574297188755019E-2</v>
      </c>
      <c r="K18" s="481">
        <v>3.0459393892718241E-2</v>
      </c>
      <c r="L18" s="481">
        <v>1.444043321299639E-2</v>
      </c>
      <c r="M18" s="481">
        <v>0</v>
      </c>
      <c r="N18" s="481">
        <v>1.3693419551160137E-2</v>
      </c>
      <c r="O18" s="481">
        <v>1.5555555555555555E-2</v>
      </c>
    </row>
    <row r="19" spans="1:15" ht="16.5" customHeight="1" x14ac:dyDescent="0.3">
      <c r="A19" s="452" t="s">
        <v>1153</v>
      </c>
      <c r="B19" s="482">
        <v>4.5342972750110268E-2</v>
      </c>
      <c r="C19" s="482">
        <v>5.3338896052997548E-2</v>
      </c>
      <c r="D19" s="482">
        <v>3.5971370562539733E-2</v>
      </c>
      <c r="E19" s="482">
        <v>4.6715887938181419E-2</v>
      </c>
      <c r="F19" s="482">
        <v>3.981789766936196E-2</v>
      </c>
      <c r="G19" s="482">
        <v>7.3306772908366527E-2</v>
      </c>
      <c r="H19" s="482">
        <v>4.4697277529459567E-2</v>
      </c>
      <c r="I19" s="482">
        <v>4.2373941694123535E-2</v>
      </c>
      <c r="J19" s="480">
        <v>2.86144578313253E-2</v>
      </c>
      <c r="K19" s="481">
        <v>4.1318495128807427E-2</v>
      </c>
      <c r="L19" s="481">
        <v>2.9281989570798236E-2</v>
      </c>
      <c r="M19" s="481">
        <v>6.6176470588235295E-2</v>
      </c>
      <c r="N19" s="481">
        <v>3.1190566755420313E-2</v>
      </c>
      <c r="O19" s="481">
        <v>4.4444444444444446E-2</v>
      </c>
    </row>
    <row r="20" spans="1:15" ht="16.5" customHeight="1" x14ac:dyDescent="0.3">
      <c r="A20" s="452" t="s">
        <v>1154</v>
      </c>
      <c r="B20" s="482">
        <v>6.1029397664295161E-3</v>
      </c>
      <c r="C20" s="482">
        <v>9.1026321778047477E-3</v>
      </c>
      <c r="D20" s="482">
        <v>3.773507516252743E-3</v>
      </c>
      <c r="E20" s="482">
        <v>7.0703436625005863E-3</v>
      </c>
      <c r="F20" s="482">
        <v>2.1064075558877488E-3</v>
      </c>
      <c r="G20" s="482">
        <v>1.7264276228419655E-3</v>
      </c>
      <c r="H20" s="482">
        <v>2.0510439039492269E-3</v>
      </c>
      <c r="I20" s="482">
        <v>9.8010593485423538E-3</v>
      </c>
      <c r="J20" s="480">
        <v>4.5180722891566263E-3</v>
      </c>
      <c r="K20" s="481">
        <v>9.3958180908005704E-3</v>
      </c>
      <c r="L20" s="481">
        <v>2.4067388688327317E-3</v>
      </c>
      <c r="M20" s="481">
        <v>0</v>
      </c>
      <c r="N20" s="481">
        <v>2.2822365918600228E-3</v>
      </c>
      <c r="O20" s="481">
        <v>2.8888888888888888E-2</v>
      </c>
    </row>
    <row r="21" spans="1:15" ht="16.5" customHeight="1" x14ac:dyDescent="0.3">
      <c r="A21" s="411" t="s">
        <v>1155</v>
      </c>
      <c r="B21" s="482">
        <v>7.3585249391144261E-2</v>
      </c>
      <c r="C21" s="482">
        <v>8.9129940074338162E-3</v>
      </c>
      <c r="D21" s="482">
        <v>1.3022702569676586E-2</v>
      </c>
      <c r="E21" s="482">
        <v>1.0480376667865913E-2</v>
      </c>
      <c r="F21" s="482">
        <v>0.26411632805598967</v>
      </c>
      <c r="G21" s="482">
        <v>0.14807436918990705</v>
      </c>
      <c r="H21" s="482">
        <v>0.24720883883825778</v>
      </c>
      <c r="I21" s="482">
        <v>5.0882095341368812E-3</v>
      </c>
      <c r="J21" s="480">
        <v>0.10843373493975904</v>
      </c>
      <c r="K21" s="481">
        <v>1.3015518502830298E-2</v>
      </c>
      <c r="L21" s="481">
        <v>0.3425591656638588</v>
      </c>
      <c r="M21" s="481">
        <v>0.23529411764705882</v>
      </c>
      <c r="N21" s="481">
        <v>0.33701027006466339</v>
      </c>
      <c r="O21" s="481">
        <v>0.02</v>
      </c>
    </row>
    <row r="22" spans="1:15" ht="16.5" customHeight="1" x14ac:dyDescent="0.3">
      <c r="A22" s="411" t="s">
        <v>1156</v>
      </c>
      <c r="B22" s="482">
        <v>0.13111013097589508</v>
      </c>
      <c r="C22" s="482">
        <v>0.17723583402867329</v>
      </c>
      <c r="D22" s="482">
        <v>0.15223231681056582</v>
      </c>
      <c r="E22" s="482">
        <v>0.16770166903909023</v>
      </c>
      <c r="F22" s="482">
        <v>4.4823446807546831E-2</v>
      </c>
      <c r="G22" s="482">
        <v>4.4223107569721115E-2</v>
      </c>
      <c r="H22" s="482">
        <v>4.473597647104352E-2</v>
      </c>
      <c r="I22" s="482">
        <v>0.13458731284147307</v>
      </c>
      <c r="J22" s="480">
        <v>0.10491967871485944</v>
      </c>
      <c r="K22" s="481">
        <v>0.1323116022950441</v>
      </c>
      <c r="L22" s="481">
        <v>3.2490974729241874E-2</v>
      </c>
      <c r="M22" s="481">
        <v>6.6176470588235295E-2</v>
      </c>
      <c r="N22" s="481">
        <v>3.4233548877900345E-2</v>
      </c>
      <c r="O22" s="481">
        <v>0.15111111111111111</v>
      </c>
    </row>
    <row r="23" spans="1:15" ht="16.5" customHeight="1" x14ac:dyDescent="0.3">
      <c r="A23" s="411" t="s">
        <v>867</v>
      </c>
      <c r="B23" s="482">
        <v>6.4917444915335493E-2</v>
      </c>
      <c r="C23" s="482">
        <v>5.8003995044122479E-2</v>
      </c>
      <c r="D23" s="482">
        <v>7.0302085683230445E-2</v>
      </c>
      <c r="E23" s="482">
        <v>6.2694551768368037E-2</v>
      </c>
      <c r="F23" s="482">
        <v>7.3067427691332024E-2</v>
      </c>
      <c r="G23" s="482">
        <v>6.5338645418326693E-2</v>
      </c>
      <c r="H23" s="482">
        <v>7.194133240455873E-2</v>
      </c>
      <c r="I23" s="482">
        <v>6.0266088334654043E-2</v>
      </c>
      <c r="J23" s="480">
        <v>4.3172690763052211E-2</v>
      </c>
      <c r="K23" s="481">
        <v>5.8954907774654397E-2</v>
      </c>
      <c r="L23" s="481">
        <v>4.6530284797432812E-2</v>
      </c>
      <c r="M23" s="481">
        <v>4.4117647058823532E-2</v>
      </c>
      <c r="N23" s="481">
        <v>4.6405477367820462E-2</v>
      </c>
      <c r="O23" s="481">
        <v>0.34222222222222221</v>
      </c>
    </row>
    <row r="24" spans="1:15" ht="16.5" customHeight="1" x14ac:dyDescent="0.3">
      <c r="A24" s="411" t="s">
        <v>1157</v>
      </c>
      <c r="B24" s="482">
        <v>8.2363319078758122E-3</v>
      </c>
      <c r="C24" s="482">
        <v>6.5488381501428604E-3</v>
      </c>
      <c r="D24" s="482">
        <v>1.5791308627796805E-2</v>
      </c>
      <c r="E24" s="482">
        <v>1.0073675483739775E-2</v>
      </c>
      <c r="F24" s="482">
        <v>2.0384589250526603E-3</v>
      </c>
      <c r="G24" s="482">
        <v>2.8286852589641434E-2</v>
      </c>
      <c r="H24" s="482">
        <v>5.8628896499680738E-3</v>
      </c>
      <c r="I24" s="482">
        <v>3.545064019685532E-3</v>
      </c>
      <c r="J24" s="480">
        <v>1.9076305220883535E-2</v>
      </c>
      <c r="K24" s="481">
        <v>4.7364164965920906E-3</v>
      </c>
      <c r="L24" s="481">
        <v>8.0224628961091051E-4</v>
      </c>
      <c r="M24" s="481">
        <v>1.4705882352941176E-2</v>
      </c>
      <c r="N24" s="481">
        <v>1.5214910612400153E-3</v>
      </c>
      <c r="O24" s="481">
        <v>0</v>
      </c>
    </row>
    <row r="25" spans="1:15" ht="16.5" customHeight="1" x14ac:dyDescent="0.3">
      <c r="A25" s="411" t="s">
        <v>1158</v>
      </c>
      <c r="B25" s="482">
        <v>1.4061211574970756E-2</v>
      </c>
      <c r="C25" s="482">
        <v>1.6991580065235531E-2</v>
      </c>
      <c r="D25" s="482">
        <v>1.6755193699883104E-2</v>
      </c>
      <c r="E25" s="482">
        <v>1.6901562671088239E-2</v>
      </c>
      <c r="F25" s="482">
        <v>5.2093950306901313E-3</v>
      </c>
      <c r="G25" s="482">
        <v>1.8592297476759629E-2</v>
      </c>
      <c r="H25" s="482">
        <v>7.1593041930303209E-3</v>
      </c>
      <c r="I25" s="482">
        <v>1.4555615798473536E-2</v>
      </c>
      <c r="J25" s="480">
        <v>1.4558232931726908E-2</v>
      </c>
      <c r="K25" s="481">
        <v>1.4555816550502523E-2</v>
      </c>
      <c r="L25" s="481">
        <v>8.8247091857200158E-3</v>
      </c>
      <c r="M25" s="481">
        <v>1.4705882352941176E-2</v>
      </c>
      <c r="N25" s="481">
        <v>9.1289463674400911E-3</v>
      </c>
      <c r="O25" s="481">
        <v>0</v>
      </c>
    </row>
    <row r="26" spans="1:15" ht="16.5" customHeight="1" x14ac:dyDescent="0.3">
      <c r="A26" s="411" t="s">
        <v>1159</v>
      </c>
      <c r="B26" s="482">
        <v>1.8073906456747273E-3</v>
      </c>
      <c r="C26" s="482">
        <v>2.2124453209942099E-3</v>
      </c>
      <c r="D26" s="482">
        <v>2.1328520744037243E-3</v>
      </c>
      <c r="E26" s="482">
        <v>2.1821082763690968E-3</v>
      </c>
      <c r="F26" s="482">
        <v>1.0192294625263301E-3</v>
      </c>
      <c r="G26" s="482">
        <v>1.5936254980079682E-3</v>
      </c>
      <c r="H26" s="482">
        <v>1.1029198351425089E-3</v>
      </c>
      <c r="I26" s="482">
        <v>1.5431455144513492E-3</v>
      </c>
      <c r="J26" s="480">
        <v>1.5060240963855422E-3</v>
      </c>
      <c r="K26" s="481">
        <v>1.5402980476722245E-3</v>
      </c>
      <c r="L26" s="481">
        <v>4.0112314480545525E-4</v>
      </c>
      <c r="M26" s="481">
        <v>0</v>
      </c>
      <c r="N26" s="481">
        <v>3.8037276531000382E-4</v>
      </c>
      <c r="O26" s="481">
        <v>0</v>
      </c>
    </row>
    <row r="27" spans="1:15" ht="16.5" customHeight="1" x14ac:dyDescent="0.3">
      <c r="A27" s="411" t="s">
        <v>1160</v>
      </c>
      <c r="B27" s="482">
        <v>2.6943064797591426E-3</v>
      </c>
      <c r="C27" s="482">
        <v>2.1998027763028144E-3</v>
      </c>
      <c r="D27" s="482">
        <v>3.3428354627673754E-3</v>
      </c>
      <c r="E27" s="482">
        <v>2.6357365202020993E-3</v>
      </c>
      <c r="F27" s="482">
        <v>3.0123893003555979E-3</v>
      </c>
      <c r="G27" s="482">
        <v>6.7729083665338643E-3</v>
      </c>
      <c r="H27" s="482">
        <v>3.5603026257231864E-3</v>
      </c>
      <c r="I27" s="482">
        <v>1.209492430245652E-3</v>
      </c>
      <c r="J27" s="480">
        <v>4.0160642570281121E-3</v>
      </c>
      <c r="K27" s="481">
        <v>1.4247756940968077E-3</v>
      </c>
      <c r="L27" s="481">
        <v>2.0056157240272766E-3</v>
      </c>
      <c r="M27" s="481">
        <v>0</v>
      </c>
      <c r="N27" s="481">
        <v>1.9018638265500189E-3</v>
      </c>
      <c r="O27" s="481">
        <v>0</v>
      </c>
    </row>
    <row r="28" spans="1:15" ht="16.5" customHeight="1" x14ac:dyDescent="0.3">
      <c r="A28" s="411" t="s">
        <v>1161</v>
      </c>
      <c r="B28" s="482">
        <v>7.6226820334822712E-4</v>
      </c>
      <c r="C28" s="482">
        <v>7.9648031555791554E-4</v>
      </c>
      <c r="D28" s="482">
        <v>7.7931133487828383E-4</v>
      </c>
      <c r="E28" s="482">
        <v>7.8993883839884873E-4</v>
      </c>
      <c r="F28" s="482">
        <v>7.7008448279767161E-4</v>
      </c>
      <c r="G28" s="482">
        <v>1.0624169986719787E-3</v>
      </c>
      <c r="H28" s="482">
        <v>8.1267777326290123E-4</v>
      </c>
      <c r="I28" s="482">
        <v>5.8389289735996999E-4</v>
      </c>
      <c r="J28" s="480">
        <v>1.004016064257028E-3</v>
      </c>
      <c r="K28" s="481">
        <v>6.1611921906888981E-4</v>
      </c>
      <c r="L28" s="481">
        <v>0</v>
      </c>
      <c r="M28" s="481">
        <v>0</v>
      </c>
      <c r="N28" s="481">
        <v>0</v>
      </c>
      <c r="O28" s="481">
        <v>0</v>
      </c>
    </row>
    <row r="29" spans="1:15" ht="16.5" customHeight="1" x14ac:dyDescent="0.3">
      <c r="A29" s="411" t="s">
        <v>1162</v>
      </c>
      <c r="B29" s="482">
        <v>5.9303507392563333E-3</v>
      </c>
      <c r="C29" s="482">
        <v>7.5349566360717081E-3</v>
      </c>
      <c r="D29" s="482">
        <v>5.1885728348475216E-3</v>
      </c>
      <c r="E29" s="482">
        <v>6.6401789485210153E-3</v>
      </c>
      <c r="F29" s="482">
        <v>2.3782020792281035E-3</v>
      </c>
      <c r="G29" s="482">
        <v>6.905710491367862E-3</v>
      </c>
      <c r="H29" s="482">
        <v>3.0378669143398926E-3</v>
      </c>
      <c r="I29" s="482">
        <v>8.8418067314509734E-3</v>
      </c>
      <c r="J29" s="480">
        <v>8.0321285140562242E-3</v>
      </c>
      <c r="K29" s="481">
        <v>8.7796988717316806E-3</v>
      </c>
      <c r="L29" s="481">
        <v>8.0224628961091051E-4</v>
      </c>
      <c r="M29" s="481">
        <v>0</v>
      </c>
      <c r="N29" s="481">
        <v>7.6074553062000763E-4</v>
      </c>
      <c r="O29" s="481">
        <v>2.2222222222222222E-3</v>
      </c>
    </row>
    <row r="30" spans="1:15" ht="16.5" customHeight="1" x14ac:dyDescent="0.3">
      <c r="A30" s="411" t="s">
        <v>1163</v>
      </c>
      <c r="B30" s="482">
        <v>1.7067137131570368E-3</v>
      </c>
      <c r="C30" s="482">
        <v>1.8710966143265317E-3</v>
      </c>
      <c r="D30" s="482">
        <v>2.296917618588626E-3</v>
      </c>
      <c r="E30" s="482">
        <v>2.0335059206306998E-3</v>
      </c>
      <c r="F30" s="482">
        <v>8.6068265724445654E-4</v>
      </c>
      <c r="G30" s="482">
        <v>1.9920318725099601E-3</v>
      </c>
      <c r="H30" s="482">
        <v>1.0255219519746134E-3</v>
      </c>
      <c r="I30" s="482">
        <v>1.6682654210284857E-3</v>
      </c>
      <c r="J30" s="480">
        <v>1.5060240963855422E-3</v>
      </c>
      <c r="K30" s="481">
        <v>1.6558204012476414E-3</v>
      </c>
      <c r="L30" s="481">
        <v>4.0112314480545525E-4</v>
      </c>
      <c r="M30" s="481">
        <v>0</v>
      </c>
      <c r="N30" s="481">
        <v>3.8037276531000382E-4</v>
      </c>
      <c r="O30" s="481">
        <v>0</v>
      </c>
    </row>
    <row r="31" spans="1:15" ht="16.5" customHeight="1" x14ac:dyDescent="0.3">
      <c r="A31" s="411" t="s">
        <v>1164</v>
      </c>
      <c r="B31" s="482">
        <v>3.6147812913494546E-3</v>
      </c>
      <c r="C31" s="482">
        <v>3.8306910414928315E-3</v>
      </c>
      <c r="D31" s="482">
        <v>3.7324911302065176E-3</v>
      </c>
      <c r="E31" s="482">
        <v>3.7932706596380361E-3</v>
      </c>
      <c r="F31" s="482">
        <v>3.2388847364725601E-3</v>
      </c>
      <c r="G31" s="482">
        <v>2.2576361221779548E-3</v>
      </c>
      <c r="H31" s="482">
        <v>3.0959153267158144E-3</v>
      </c>
      <c r="I31" s="482">
        <v>3.920423739416941E-3</v>
      </c>
      <c r="J31" s="480">
        <v>3.5140562248995983E-3</v>
      </c>
      <c r="K31" s="481">
        <v>3.8892525703723671E-3</v>
      </c>
      <c r="L31" s="481">
        <v>2.4067388688327317E-3</v>
      </c>
      <c r="M31" s="481">
        <v>0</v>
      </c>
      <c r="N31" s="481">
        <v>2.2822365918600228E-3</v>
      </c>
      <c r="O31" s="481">
        <v>2.2222222222222222E-3</v>
      </c>
    </row>
    <row r="32" spans="1:15" ht="16.5" customHeight="1" x14ac:dyDescent="0.3">
      <c r="A32" s="411" t="s">
        <v>1165</v>
      </c>
      <c r="B32" s="482">
        <v>8.3274205611061046E-3</v>
      </c>
      <c r="C32" s="482">
        <v>1.0379529191635692E-2</v>
      </c>
      <c r="D32" s="482">
        <v>7.1983757511125696E-3</v>
      </c>
      <c r="E32" s="482">
        <v>9.1664189960737694E-3</v>
      </c>
      <c r="F32" s="482">
        <v>5.8435822518176257E-3</v>
      </c>
      <c r="G32" s="482">
        <v>1.049136786188579E-2</v>
      </c>
      <c r="H32" s="482">
        <v>6.5207716568951839E-3</v>
      </c>
      <c r="I32" s="482">
        <v>8.591566918296701E-3</v>
      </c>
      <c r="J32" s="480">
        <v>5.5220883534136548E-3</v>
      </c>
      <c r="K32" s="481">
        <v>8.3561169086218186E-3</v>
      </c>
      <c r="L32" s="481">
        <v>2.0056157240272766E-3</v>
      </c>
      <c r="M32" s="481">
        <v>1.4705882352941176E-2</v>
      </c>
      <c r="N32" s="481">
        <v>2.6626093571700264E-3</v>
      </c>
      <c r="O32" s="481">
        <v>8.8888888888888889E-3</v>
      </c>
    </row>
    <row r="33" spans="1:15" ht="16.5" customHeight="1" x14ac:dyDescent="0.3">
      <c r="A33" s="411" t="s">
        <v>1166</v>
      </c>
      <c r="B33" s="482">
        <v>3.1176290102978118E-2</v>
      </c>
      <c r="C33" s="482">
        <v>3.4476219373435486E-2</v>
      </c>
      <c r="D33" s="482">
        <v>3.6443059002071329E-2</v>
      </c>
      <c r="E33" s="482">
        <v>3.5226579486617969E-2</v>
      </c>
      <c r="F33" s="482">
        <v>1.3838871146746394E-2</v>
      </c>
      <c r="G33" s="482">
        <v>2.6560424966799469E-2</v>
      </c>
      <c r="H33" s="482">
        <v>1.5692420812290785E-2</v>
      </c>
      <c r="I33" s="482">
        <v>4.3333194311214913E-2</v>
      </c>
      <c r="J33" s="480">
        <v>4.1666666666666664E-2</v>
      </c>
      <c r="K33" s="481">
        <v>4.3205360237205899E-2</v>
      </c>
      <c r="L33" s="481">
        <v>7.6213397513036499E-3</v>
      </c>
      <c r="M33" s="481">
        <v>1.4705882352941176E-2</v>
      </c>
      <c r="N33" s="481">
        <v>7.9878280715100797E-3</v>
      </c>
      <c r="O33" s="481">
        <v>0.1</v>
      </c>
    </row>
    <row r="34" spans="1:15" ht="16.5" customHeight="1" x14ac:dyDescent="0.3">
      <c r="A34" s="411" t="s">
        <v>1167</v>
      </c>
      <c r="B34" s="482">
        <v>3.4517805434636701E-3</v>
      </c>
      <c r="C34" s="482">
        <v>2.1492325975372324E-3</v>
      </c>
      <c r="D34" s="482">
        <v>4.0811304115994339E-3</v>
      </c>
      <c r="E34" s="482">
        <v>2.8860141719720313E-3</v>
      </c>
      <c r="F34" s="482">
        <v>6.1153767751579808E-3</v>
      </c>
      <c r="G34" s="482">
        <v>2.2576361221779548E-3</v>
      </c>
      <c r="H34" s="482">
        <v>5.5532981172964919E-3</v>
      </c>
      <c r="I34" s="482">
        <v>1.8767985986570463E-3</v>
      </c>
      <c r="J34" s="480">
        <v>2.008032128514056E-3</v>
      </c>
      <c r="K34" s="481">
        <v>1.886865108398475E-3</v>
      </c>
      <c r="L34" s="481">
        <v>5.6157240272763738E-3</v>
      </c>
      <c r="M34" s="481">
        <v>7.3529411764705881E-3</v>
      </c>
      <c r="N34" s="481">
        <v>5.705591479650057E-3</v>
      </c>
      <c r="O34" s="481">
        <v>0</v>
      </c>
    </row>
    <row r="35" spans="1:15" ht="16.5" customHeight="1" x14ac:dyDescent="0.3">
      <c r="A35" s="411" t="s">
        <v>1168</v>
      </c>
      <c r="B35" s="482">
        <v>2.6516386369302165E-2</v>
      </c>
      <c r="C35" s="482">
        <v>3.1252370477129636E-2</v>
      </c>
      <c r="D35" s="482">
        <v>1.9359734213818421E-2</v>
      </c>
      <c r="E35" s="482">
        <v>2.6717139326440268E-2</v>
      </c>
      <c r="F35" s="482">
        <v>7.3837512174129687E-3</v>
      </c>
      <c r="G35" s="482">
        <v>1.0225763612217796E-2</v>
      </c>
      <c r="H35" s="482">
        <v>7.797836729165457E-3</v>
      </c>
      <c r="I35" s="482">
        <v>6.7189389831922255E-2</v>
      </c>
      <c r="J35" s="480">
        <v>2.86144578313253E-2</v>
      </c>
      <c r="K35" s="481">
        <v>6.4230428587931765E-2</v>
      </c>
      <c r="L35" s="481">
        <v>6.0168471720818293E-3</v>
      </c>
      <c r="M35" s="481">
        <v>7.3529411764705881E-3</v>
      </c>
      <c r="N35" s="481">
        <v>6.085964244960061E-3</v>
      </c>
      <c r="O35" s="481">
        <v>6.222222222222222E-2</v>
      </c>
    </row>
    <row r="36" spans="1:15" ht="16.5" customHeight="1" thickBot="1" x14ac:dyDescent="0.35">
      <c r="A36" s="412" t="s">
        <v>1169</v>
      </c>
      <c r="B36" s="484">
        <v>1.7402726906629337E-3</v>
      </c>
      <c r="C36" s="484">
        <v>8.9762067308907939E-4</v>
      </c>
      <c r="D36" s="484">
        <v>1.5791308627796806E-3</v>
      </c>
      <c r="E36" s="484">
        <v>1.1575341394359367E-3</v>
      </c>
      <c r="F36" s="484">
        <v>4.0769178501053206E-3</v>
      </c>
      <c r="G36" s="484">
        <v>6.6401062416998667E-4</v>
      </c>
      <c r="H36" s="484">
        <v>3.5796520965151605E-3</v>
      </c>
      <c r="I36" s="484">
        <v>1.1260791591942278E-3</v>
      </c>
      <c r="J36" s="485">
        <v>1.004016064257028E-3</v>
      </c>
      <c r="K36" s="484">
        <v>1.1167160845623628E-3</v>
      </c>
      <c r="L36" s="484">
        <v>4.0112314480545525E-4</v>
      </c>
      <c r="M36" s="484">
        <v>0</v>
      </c>
      <c r="N36" s="484">
        <v>3.8037276531000382E-4</v>
      </c>
      <c r="O36" s="484">
        <v>0</v>
      </c>
    </row>
    <row r="37" spans="1:15" ht="16.5" customHeight="1" x14ac:dyDescent="0.3">
      <c r="A37" s="411" t="s">
        <v>1170</v>
      </c>
      <c r="B37" s="482">
        <v>0.15172267950678336</v>
      </c>
      <c r="C37" s="482">
        <v>9.811522980969864E-2</v>
      </c>
      <c r="D37" s="482">
        <v>0.20084895765045235</v>
      </c>
      <c r="E37" s="482">
        <v>0.14026546887397626</v>
      </c>
      <c r="F37" s="482">
        <v>0.20911777877295118</v>
      </c>
      <c r="G37" s="482">
        <v>0.14383172256964183</v>
      </c>
      <c r="H37" s="482">
        <v>0.20023212627669451</v>
      </c>
      <c r="I37" s="482">
        <v>0.10285863952705231</v>
      </c>
      <c r="J37" s="480">
        <v>0.13164777680906714</v>
      </c>
      <c r="K37" s="481">
        <v>0.10513439007580978</v>
      </c>
      <c r="L37" s="481">
        <v>9.3454545454545457E-2</v>
      </c>
      <c r="M37" s="481">
        <v>4.2253521126760563E-2</v>
      </c>
      <c r="N37" s="481">
        <v>9.0940525587828488E-2</v>
      </c>
      <c r="O37" s="481">
        <v>0.30340557275541796</v>
      </c>
    </row>
    <row r="38" spans="1:15" ht="16.5" customHeight="1" x14ac:dyDescent="0.3">
      <c r="A38" s="47"/>
      <c r="B38" s="644"/>
      <c r="C38" s="259"/>
      <c r="D38" s="259"/>
      <c r="E38" s="259"/>
      <c r="F38" s="259"/>
      <c r="G38" s="259"/>
      <c r="H38" s="259"/>
      <c r="I38" s="742"/>
      <c r="J38" s="260"/>
      <c r="K38" s="261"/>
      <c r="L38" s="75"/>
      <c r="M38" s="75"/>
      <c r="N38" s="75"/>
    </row>
    <row r="39" spans="1:15" ht="16.5" customHeight="1" thickBot="1" x14ac:dyDescent="0.35">
      <c r="A39" s="262"/>
      <c r="B39" s="263"/>
      <c r="C39" s="264"/>
      <c r="D39" s="264"/>
      <c r="E39" s="264"/>
      <c r="F39" s="264"/>
      <c r="G39" s="264"/>
      <c r="H39" s="264"/>
      <c r="I39" s="264"/>
      <c r="J39" s="264"/>
      <c r="K39" s="264"/>
      <c r="L39" s="264"/>
      <c r="M39" s="264"/>
      <c r="N39" s="264"/>
      <c r="O39" s="264"/>
    </row>
    <row r="40" spans="1:15" s="19" customFormat="1" ht="21" customHeight="1" x14ac:dyDescent="0.3">
      <c r="A40" s="630" t="s">
        <v>98</v>
      </c>
      <c r="B40" s="855" t="s">
        <v>949</v>
      </c>
      <c r="C40" s="846" t="s">
        <v>70</v>
      </c>
      <c r="D40" s="846"/>
      <c r="E40" s="846"/>
      <c r="F40" s="846" t="s">
        <v>71</v>
      </c>
      <c r="G40" s="846"/>
      <c r="H40" s="846"/>
      <c r="I40" s="846" t="s">
        <v>73</v>
      </c>
      <c r="J40" s="846"/>
      <c r="K40" s="846"/>
      <c r="L40" s="875" t="s">
        <v>74</v>
      </c>
      <c r="M40" s="875"/>
      <c r="N40" s="875"/>
    </row>
    <row r="41" spans="1:15" s="19" customFormat="1" ht="14.25" customHeight="1" thickBot="1" x14ac:dyDescent="0.35">
      <c r="A41" s="410" t="s">
        <v>131</v>
      </c>
      <c r="B41" s="893"/>
      <c r="C41" s="375" t="s">
        <v>78</v>
      </c>
      <c r="D41" s="375" t="s">
        <v>81</v>
      </c>
      <c r="E41" s="375" t="s">
        <v>80</v>
      </c>
      <c r="F41" s="413" t="s">
        <v>78</v>
      </c>
      <c r="G41" s="375" t="s">
        <v>81</v>
      </c>
      <c r="H41" s="414" t="s">
        <v>80</v>
      </c>
      <c r="I41" s="375" t="s">
        <v>78</v>
      </c>
      <c r="J41" s="375" t="s">
        <v>79</v>
      </c>
      <c r="K41" s="375" t="s">
        <v>80</v>
      </c>
      <c r="L41" s="413" t="s">
        <v>78</v>
      </c>
      <c r="M41" s="414" t="s">
        <v>79</v>
      </c>
      <c r="N41" s="414" t="s">
        <v>80</v>
      </c>
    </row>
    <row r="42" spans="1:15" s="19" customFormat="1" ht="13.5" customHeight="1" x14ac:dyDescent="0.3">
      <c r="A42" s="448" t="s">
        <v>1171</v>
      </c>
      <c r="B42" s="257">
        <v>1.4832461676711588E-2</v>
      </c>
      <c r="C42" s="257">
        <v>1.4375829671630118E-2</v>
      </c>
      <c r="D42" s="257">
        <v>1.8991086516331052E-2</v>
      </c>
      <c r="E42" s="257">
        <v>1.6201118621384934E-2</v>
      </c>
      <c r="F42" s="257">
        <v>1.1740190150147916E-2</v>
      </c>
      <c r="G42" s="257">
        <v>3.3983334975300289E-2</v>
      </c>
      <c r="H42" s="257">
        <v>1.4809442229541286E-2</v>
      </c>
      <c r="I42" s="482">
        <v>8.973531310522918E-3</v>
      </c>
      <c r="J42" s="480">
        <v>3.2375556454876568E-3</v>
      </c>
      <c r="K42" s="481">
        <v>8.549819138441302E-3</v>
      </c>
      <c r="L42" s="481">
        <v>9.6069868995633193E-3</v>
      </c>
      <c r="M42" s="481">
        <v>5.5555555555555552E-2</v>
      </c>
      <c r="N42" s="481">
        <v>1.2537476151539929E-2</v>
      </c>
    </row>
    <row r="43" spans="1:15" s="19" customFormat="1" ht="13.5" customHeight="1" x14ac:dyDescent="0.3">
      <c r="A43" s="411" t="s">
        <v>1142</v>
      </c>
      <c r="B43" s="257">
        <v>9.7044500669466616E-3</v>
      </c>
      <c r="C43" s="257">
        <v>7.2445125904277759E-3</v>
      </c>
      <c r="D43" s="257">
        <v>1.423674372809151E-2</v>
      </c>
      <c r="E43" s="257">
        <v>1.0009871628760953E-2</v>
      </c>
      <c r="F43" s="257">
        <v>1.2633263251902432E-2</v>
      </c>
      <c r="G43" s="257">
        <v>2.6976383675176869E-3</v>
      </c>
      <c r="H43" s="257">
        <v>1.1262281874215274E-2</v>
      </c>
      <c r="I43" s="482">
        <v>5.3260167850225949E-3</v>
      </c>
      <c r="J43" s="480">
        <v>7.6891946580331851E-3</v>
      </c>
      <c r="K43" s="481">
        <v>5.5005829422139843E-3</v>
      </c>
      <c r="L43" s="481">
        <v>8.7336244541484712E-3</v>
      </c>
      <c r="M43" s="481">
        <v>0</v>
      </c>
      <c r="N43" s="481">
        <v>8.1766148814390836E-3</v>
      </c>
    </row>
    <row r="44" spans="1:15" s="19" customFormat="1" ht="13.5" customHeight="1" x14ac:dyDescent="0.3">
      <c r="A44" s="411" t="s">
        <v>1172</v>
      </c>
      <c r="B44" s="257">
        <v>1.3339213786508651E-2</v>
      </c>
      <c r="C44" s="257">
        <v>4.0235858279222452E-3</v>
      </c>
      <c r="D44" s="257">
        <v>6.9586291222372611E-3</v>
      </c>
      <c r="E44" s="257">
        <v>5.1843667492096554E-3</v>
      </c>
      <c r="F44" s="257">
        <v>4.3202411297374746E-2</v>
      </c>
      <c r="G44" s="257">
        <v>1.4735582597923392E-2</v>
      </c>
      <c r="H44" s="257">
        <v>3.9274375317463951E-2</v>
      </c>
      <c r="I44" s="482">
        <v>2.5500322788896061E-3</v>
      </c>
      <c r="J44" s="480">
        <v>2.4281667341157424E-3</v>
      </c>
      <c r="K44" s="481">
        <v>2.5410301635227645E-3</v>
      </c>
      <c r="L44" s="481">
        <v>2.8820960698689956E-2</v>
      </c>
      <c r="M44" s="481">
        <v>2.1367521367521368E-2</v>
      </c>
      <c r="N44" s="481">
        <v>2.8345598255655493E-2</v>
      </c>
    </row>
    <row r="45" spans="1:15" s="19" customFormat="1" ht="13.5" customHeight="1" x14ac:dyDescent="0.3">
      <c r="A45" s="411" t="s">
        <v>1144</v>
      </c>
      <c r="B45" s="257">
        <v>7.8962292751043068E-3</v>
      </c>
      <c r="C45" s="257">
        <v>7.6561326239748088E-3</v>
      </c>
      <c r="D45" s="257">
        <v>8.9596522484503508E-3</v>
      </c>
      <c r="E45" s="257">
        <v>8.17166188841267E-3</v>
      </c>
      <c r="F45" s="257">
        <v>5.9166092991236718E-3</v>
      </c>
      <c r="G45" s="257">
        <v>1.6291616767574856E-2</v>
      </c>
      <c r="H45" s="257">
        <v>7.3482195096662394E-3</v>
      </c>
      <c r="I45" s="482">
        <v>8.0374435119431892E-3</v>
      </c>
      <c r="J45" s="480">
        <v>5.6657223796033997E-3</v>
      </c>
      <c r="K45" s="481">
        <v>7.8622462706645548E-3</v>
      </c>
      <c r="L45" s="481">
        <v>5.5312954876273641E-3</v>
      </c>
      <c r="M45" s="481">
        <v>4.2735042735042739E-3</v>
      </c>
      <c r="N45" s="481">
        <v>5.4510765876260555E-3</v>
      </c>
    </row>
    <row r="46" spans="1:15" s="19" customFormat="1" ht="13.5" customHeight="1" x14ac:dyDescent="0.3">
      <c r="A46" s="411" t="s">
        <v>1145</v>
      </c>
      <c r="B46" s="257">
        <v>5.9925121636036548E-2</v>
      </c>
      <c r="C46" s="257">
        <v>4.7645018883069039E-2</v>
      </c>
      <c r="D46" s="257">
        <v>5.0490721385355881E-2</v>
      </c>
      <c r="E46" s="257">
        <v>4.8770466394757898E-2</v>
      </c>
      <c r="F46" s="257">
        <v>0.10627569910878747</v>
      </c>
      <c r="G46" s="257">
        <v>2.4865630156667259E-2</v>
      </c>
      <c r="H46" s="257">
        <v>9.5042214573255193E-2</v>
      </c>
      <c r="I46" s="482">
        <v>4.5997417688831505E-2</v>
      </c>
      <c r="J46" s="480">
        <v>4.6135167948199107E-2</v>
      </c>
      <c r="K46" s="481">
        <v>4.6007593196018055E-2</v>
      </c>
      <c r="L46" s="481">
        <v>8.3260553129548762E-2</v>
      </c>
      <c r="M46" s="481">
        <v>1.282051282051282E-2</v>
      </c>
      <c r="N46" s="481">
        <v>7.8768056691196506E-2</v>
      </c>
    </row>
    <row r="47" spans="1:15" s="19" customFormat="1" ht="13.5" customHeight="1" x14ac:dyDescent="0.3">
      <c r="A47" s="411" t="s">
        <v>1146</v>
      </c>
      <c r="B47" s="257">
        <v>5.1771900957063889E-2</v>
      </c>
      <c r="C47" s="257">
        <v>5.8038424730131613E-2</v>
      </c>
      <c r="D47" s="257">
        <v>4.7118577107768941E-2</v>
      </c>
      <c r="E47" s="257">
        <v>5.3719731780013567E-2</v>
      </c>
      <c r="F47" s="257">
        <v>5.0495841628369946E-2</v>
      </c>
      <c r="G47" s="257">
        <v>3.8432824507916047E-2</v>
      </c>
      <c r="H47" s="257">
        <v>4.8831308997224952E-2</v>
      </c>
      <c r="I47" s="482">
        <v>5.1969012265978047E-2</v>
      </c>
      <c r="J47" s="480">
        <v>4.5325779036827198E-2</v>
      </c>
      <c r="K47" s="481">
        <v>5.1478281665720015E-2</v>
      </c>
      <c r="L47" s="481">
        <v>1.8922852983988356E-2</v>
      </c>
      <c r="M47" s="481">
        <v>2.1367521367521368E-2</v>
      </c>
      <c r="N47" s="481">
        <v>1.9078768056691196E-2</v>
      </c>
    </row>
    <row r="48" spans="1:15" s="19" customFormat="1" ht="13.5" customHeight="1" x14ac:dyDescent="0.3">
      <c r="A48" s="411" t="s">
        <v>1147</v>
      </c>
      <c r="B48" s="257">
        <v>0.10476988499123668</v>
      </c>
      <c r="C48" s="257">
        <v>9.3489200119369814E-2</v>
      </c>
      <c r="D48" s="257">
        <v>0.10067059606511011</v>
      </c>
      <c r="E48" s="257">
        <v>9.6329371989452281E-2</v>
      </c>
      <c r="F48" s="257">
        <v>0.14086367611215508</v>
      </c>
      <c r="G48" s="257">
        <v>9.1283120953770613E-2</v>
      </c>
      <c r="H48" s="257">
        <v>0.13402223245777622</v>
      </c>
      <c r="I48" s="482">
        <v>9.0994189799870895E-2</v>
      </c>
      <c r="J48" s="480">
        <v>0.10157830837717523</v>
      </c>
      <c r="K48" s="481">
        <v>9.1776030611939868E-2</v>
      </c>
      <c r="L48" s="481">
        <v>0.10014556040756913</v>
      </c>
      <c r="M48" s="481">
        <v>3.4188034188034191E-2</v>
      </c>
      <c r="N48" s="481">
        <v>9.5938947942218591E-2</v>
      </c>
    </row>
    <row r="49" spans="1:14" s="19" customFormat="1" ht="13.5" customHeight="1" x14ac:dyDescent="0.3">
      <c r="A49" s="411" t="s">
        <v>1148</v>
      </c>
      <c r="B49" s="257">
        <v>1.178920601054268E-3</v>
      </c>
      <c r="C49" s="257">
        <v>1.4303796165759388E-3</v>
      </c>
      <c r="D49" s="257">
        <v>9.8048501873936283E-4</v>
      </c>
      <c r="E49" s="257">
        <v>1.2524507026237227E-3</v>
      </c>
      <c r="F49" s="257">
        <v>8.9307310175451658E-4</v>
      </c>
      <c r="G49" s="257">
        <v>7.4941819205816328E-4</v>
      </c>
      <c r="H49" s="257">
        <v>8.7325067404624254E-4</v>
      </c>
      <c r="I49" s="482">
        <v>1.5493867010974822E-3</v>
      </c>
      <c r="J49" s="480">
        <v>1.2140833670578712E-3</v>
      </c>
      <c r="K49" s="481">
        <v>1.5246180981136588E-3</v>
      </c>
      <c r="L49" s="481">
        <v>0</v>
      </c>
      <c r="M49" s="481">
        <v>0</v>
      </c>
      <c r="N49" s="481">
        <v>0</v>
      </c>
    </row>
    <row r="50" spans="1:14" s="19" customFormat="1" ht="13.5" customHeight="1" x14ac:dyDescent="0.3">
      <c r="A50" s="411" t="s">
        <v>1149</v>
      </c>
      <c r="B50" s="257">
        <v>2.9743920612865835E-2</v>
      </c>
      <c r="C50" s="257">
        <v>3.4555501816273398E-2</v>
      </c>
      <c r="D50" s="257">
        <v>3.2990527177448922E-2</v>
      </c>
      <c r="E50" s="257">
        <v>3.393656965040464E-2</v>
      </c>
      <c r="F50" s="257">
        <v>2.0112750479096508E-2</v>
      </c>
      <c r="G50" s="257">
        <v>2.6693806456206018E-2</v>
      </c>
      <c r="H50" s="257">
        <v>2.1020846879183586E-2</v>
      </c>
      <c r="I50" s="482">
        <v>2.6565526145900586E-2</v>
      </c>
      <c r="J50" s="480">
        <v>3.8041278834479969E-2</v>
      </c>
      <c r="K50" s="481">
        <v>2.7413231293533825E-2</v>
      </c>
      <c r="L50" s="481">
        <v>1.3391557496360991E-2</v>
      </c>
      <c r="M50" s="481">
        <v>4.7008547008547008E-2</v>
      </c>
      <c r="N50" s="481">
        <v>1.5535568274734259E-2</v>
      </c>
    </row>
    <row r="51" spans="1:14" s="19" customFormat="1" ht="13.5" customHeight="1" x14ac:dyDescent="0.3">
      <c r="A51" s="411" t="s">
        <v>1150</v>
      </c>
      <c r="B51" s="257">
        <v>0.1217616930585266</v>
      </c>
      <c r="C51" s="257">
        <v>0.14937691017421817</v>
      </c>
      <c r="D51" s="257">
        <v>0.14777172749335685</v>
      </c>
      <c r="E51" s="257">
        <v>0.14874207612088855</v>
      </c>
      <c r="F51" s="257">
        <v>1.4624072041230209E-2</v>
      </c>
      <c r="G51" s="257">
        <v>1.1566360811897755E-2</v>
      </c>
      <c r="H51" s="257">
        <v>1.4202149393933867E-2</v>
      </c>
      <c r="I51" s="482">
        <v>0.20890897353131052</v>
      </c>
      <c r="J51" s="480">
        <v>0.15580736543909349</v>
      </c>
      <c r="K51" s="481">
        <v>0.20498639801500704</v>
      </c>
      <c r="L51" s="481">
        <v>9.3158660844250372E-3</v>
      </c>
      <c r="M51" s="481">
        <v>0</v>
      </c>
      <c r="N51" s="481">
        <v>8.7217225402016901E-3</v>
      </c>
    </row>
    <row r="52" spans="1:14" s="19" customFormat="1" ht="13.5" customHeight="1" x14ac:dyDescent="0.3">
      <c r="A52" s="411" t="s">
        <v>1151</v>
      </c>
      <c r="B52" s="257">
        <v>0.1068309993605675</v>
      </c>
      <c r="C52" s="257">
        <v>9.5794272307233197E-2</v>
      </c>
      <c r="D52" s="257">
        <v>0.1255098116707766</v>
      </c>
      <c r="E52" s="257">
        <v>0.10754647753901243</v>
      </c>
      <c r="F52" s="257">
        <v>9.7382179470482069E-2</v>
      </c>
      <c r="G52" s="257">
        <v>0.28320017749776549</v>
      </c>
      <c r="H52" s="257">
        <v>0.12302254108827801</v>
      </c>
      <c r="I52" s="482">
        <v>6.5203357004519041E-2</v>
      </c>
      <c r="J52" s="480">
        <v>0.11938486442735735</v>
      </c>
      <c r="K52" s="481">
        <v>6.9205703865355295E-2</v>
      </c>
      <c r="L52" s="481">
        <v>0.1243085880640466</v>
      </c>
      <c r="M52" s="481">
        <v>0.42307692307692307</v>
      </c>
      <c r="N52" s="481">
        <v>0.14336331425456528</v>
      </c>
    </row>
    <row r="53" spans="1:14" s="19" customFormat="1" ht="13.5" customHeight="1" x14ac:dyDescent="0.3">
      <c r="A53" s="411" t="s">
        <v>1152</v>
      </c>
      <c r="B53" s="257">
        <v>2.6363332020499553E-2</v>
      </c>
      <c r="C53" s="257">
        <v>3.3999814770984904E-2</v>
      </c>
      <c r="D53" s="257">
        <v>2.3776918420441238E-2</v>
      </c>
      <c r="E53" s="257">
        <v>2.9956759233431583E-2</v>
      </c>
      <c r="F53" s="257">
        <v>1.3433307905557518E-2</v>
      </c>
      <c r="G53" s="257">
        <v>2.4375921618685192E-2</v>
      </c>
      <c r="H53" s="257">
        <v>1.4943240073738692E-2</v>
      </c>
      <c r="I53" s="482">
        <v>3.2698515171078114E-2</v>
      </c>
      <c r="J53" s="480">
        <v>2.6709834075273168E-2</v>
      </c>
      <c r="K53" s="481">
        <v>3.2256135840483098E-2</v>
      </c>
      <c r="L53" s="481">
        <v>8.442503639010189E-3</v>
      </c>
      <c r="M53" s="481">
        <v>2.1367521367521368E-2</v>
      </c>
      <c r="N53" s="481">
        <v>9.2668301989642949E-3</v>
      </c>
    </row>
    <row r="54" spans="1:14" s="19" customFormat="1" ht="13.5" customHeight="1" x14ac:dyDescent="0.3">
      <c r="A54" s="452" t="s">
        <v>1173</v>
      </c>
      <c r="B54" s="257">
        <v>4.5908206404503417E-2</v>
      </c>
      <c r="C54" s="257">
        <v>5.555841402801074E-2</v>
      </c>
      <c r="D54" s="257">
        <v>3.5978805619479769E-2</v>
      </c>
      <c r="E54" s="257">
        <v>4.781487037024789E-2</v>
      </c>
      <c r="F54" s="257">
        <v>4.0374346475152104E-2</v>
      </c>
      <c r="G54" s="257">
        <v>5.8349417028437489E-2</v>
      </c>
      <c r="H54" s="257">
        <v>4.2854662235651368E-2</v>
      </c>
      <c r="I54" s="482">
        <v>4.2479018721755975E-2</v>
      </c>
      <c r="J54" s="480">
        <v>5.2610279239174426E-2</v>
      </c>
      <c r="K54" s="481">
        <v>4.3227407252399035E-2</v>
      </c>
      <c r="L54" s="481">
        <v>3.7263464337700149E-2</v>
      </c>
      <c r="M54" s="481">
        <v>5.9829059829059832E-2</v>
      </c>
      <c r="N54" s="481">
        <v>3.8702643772144996E-2</v>
      </c>
    </row>
    <row r="55" spans="1:14" s="19" customFormat="1" ht="13.5" customHeight="1" x14ac:dyDescent="0.3">
      <c r="A55" s="452" t="s">
        <v>1154</v>
      </c>
      <c r="B55" s="257">
        <v>7.060257176748734E-3</v>
      </c>
      <c r="C55" s="257">
        <v>1.0650668368029472E-2</v>
      </c>
      <c r="D55" s="257">
        <v>5.825394464515684E-3</v>
      </c>
      <c r="E55" s="257">
        <v>8.7423197252533454E-3</v>
      </c>
      <c r="F55" s="257">
        <v>1.9722030997078909E-3</v>
      </c>
      <c r="G55" s="257">
        <v>3.0092579719374624E-3</v>
      </c>
      <c r="H55" s="257">
        <v>2.1153025961170215E-3</v>
      </c>
      <c r="I55" s="482">
        <v>8.8444157520981281E-3</v>
      </c>
      <c r="J55" s="480">
        <v>6.879805746661272E-3</v>
      </c>
      <c r="K55" s="481">
        <v>8.6992915010014656E-3</v>
      </c>
      <c r="L55" s="481">
        <v>2.6200873362445414E-3</v>
      </c>
      <c r="M55" s="481">
        <v>0</v>
      </c>
      <c r="N55" s="481">
        <v>2.4529844644317253E-3</v>
      </c>
    </row>
    <row r="56" spans="1:14" s="19" customFormat="1" ht="13.5" customHeight="1" x14ac:dyDescent="0.3">
      <c r="A56" s="411" t="s">
        <v>1155</v>
      </c>
      <c r="B56" s="257">
        <v>7.2177103998599015E-2</v>
      </c>
      <c r="C56" s="257">
        <v>8.1706576659086004E-3</v>
      </c>
      <c r="D56" s="257">
        <v>1.170291216796723E-2</v>
      </c>
      <c r="E56" s="257">
        <v>9.5676297797649829E-3</v>
      </c>
      <c r="F56" s="257">
        <v>0.26291700001860568</v>
      </c>
      <c r="G56" s="257">
        <v>0.1636747634140277</v>
      </c>
      <c r="H56" s="257">
        <v>0.24922291838326038</v>
      </c>
      <c r="I56" s="482">
        <v>5.7779212395093612E-3</v>
      </c>
      <c r="J56" s="480">
        <v>1.3759611493322544E-2</v>
      </c>
      <c r="K56" s="481">
        <v>6.3675226450629289E-3</v>
      </c>
      <c r="L56" s="481">
        <v>0.42649199417758366</v>
      </c>
      <c r="M56" s="481">
        <v>0.11538461538461538</v>
      </c>
      <c r="N56" s="481">
        <v>0.40665031343690378</v>
      </c>
    </row>
    <row r="57" spans="1:14" s="19" customFormat="1" ht="13.5" customHeight="1" x14ac:dyDescent="0.3">
      <c r="A57" s="411" t="s">
        <v>1156</v>
      </c>
      <c r="B57" s="257">
        <v>0.1313682580614553</v>
      </c>
      <c r="C57" s="257">
        <v>0.17210862652685308</v>
      </c>
      <c r="D57" s="257">
        <v>0.15726885105830696</v>
      </c>
      <c r="E57" s="257">
        <v>0.16623964044628925</v>
      </c>
      <c r="F57" s="257">
        <v>4.003944406199416E-2</v>
      </c>
      <c r="G57" s="257">
        <v>3.8772081723031517E-2</v>
      </c>
      <c r="H57" s="257">
        <v>3.9864565261140586E-2</v>
      </c>
      <c r="I57" s="482">
        <v>0.14389928986442865</v>
      </c>
      <c r="J57" s="480">
        <v>0.15904492108458115</v>
      </c>
      <c r="K57" s="481">
        <v>0.14501808615586978</v>
      </c>
      <c r="L57" s="481">
        <v>3.0858806404657938E-2</v>
      </c>
      <c r="M57" s="481">
        <v>8.1196581196581186E-2</v>
      </c>
      <c r="N57" s="481">
        <v>3.4069228672662849E-2</v>
      </c>
    </row>
    <row r="58" spans="1:14" s="19" customFormat="1" ht="13.5" customHeight="1" x14ac:dyDescent="0.3">
      <c r="A58" s="411" t="s">
        <v>867</v>
      </c>
      <c r="B58" s="257">
        <v>5.7897737323635207E-2</v>
      </c>
      <c r="C58" s="257">
        <v>5.8480916266194678E-2</v>
      </c>
      <c r="D58" s="257">
        <v>5.2965665191141147E-2</v>
      </c>
      <c r="E58" s="257">
        <v>5.6299688399310231E-2</v>
      </c>
      <c r="F58" s="257">
        <v>6.0933633505125859E-2</v>
      </c>
      <c r="G58" s="257">
        <v>3.6497848115522723E-2</v>
      </c>
      <c r="H58" s="257">
        <v>5.7561826788573335E-2</v>
      </c>
      <c r="I58" s="482">
        <v>7.1174951581665591E-2</v>
      </c>
      <c r="J58" s="480">
        <v>4.5325779036827198E-2</v>
      </c>
      <c r="K58" s="481">
        <v>6.9265492810379359E-2</v>
      </c>
      <c r="L58" s="481">
        <v>2.9985443959243085E-2</v>
      </c>
      <c r="M58" s="481">
        <v>2.9914529914529916E-2</v>
      </c>
      <c r="N58" s="481">
        <v>2.9980921231943309E-2</v>
      </c>
    </row>
    <row r="59" spans="1:14" s="19" customFormat="1" ht="13.5" customHeight="1" x14ac:dyDescent="0.3">
      <c r="A59" s="411" t="s">
        <v>1174</v>
      </c>
      <c r="B59" s="257">
        <v>1.0058053256602471E-2</v>
      </c>
      <c r="C59" s="257">
        <v>7.2548030912664516E-3</v>
      </c>
      <c r="D59" s="257">
        <v>2.1257177354762305E-2</v>
      </c>
      <c r="E59" s="257">
        <v>1.2792605184094603E-2</v>
      </c>
      <c r="F59" s="257">
        <v>2.2884998232459487E-3</v>
      </c>
      <c r="G59" s="257">
        <v>2.7069289097747286E-2</v>
      </c>
      <c r="H59" s="257">
        <v>5.7079123931705385E-3</v>
      </c>
      <c r="I59" s="482">
        <v>5.5519690122659785E-3</v>
      </c>
      <c r="J59" s="480">
        <v>1.0926750303520839E-2</v>
      </c>
      <c r="K59" s="481">
        <v>5.9490000298944726E-3</v>
      </c>
      <c r="L59" s="481">
        <v>1.1644832605531296E-3</v>
      </c>
      <c r="M59" s="481">
        <v>8.5470085470085479E-3</v>
      </c>
      <c r="N59" s="481">
        <v>1.6353229762878169E-3</v>
      </c>
    </row>
    <row r="60" spans="1:14" s="19" customFormat="1" ht="13.5" customHeight="1" x14ac:dyDescent="0.3">
      <c r="A60" s="411" t="s">
        <v>1175</v>
      </c>
      <c r="B60" s="257">
        <v>1.7326702605999073E-2</v>
      </c>
      <c r="C60" s="257">
        <v>2.1157269724317484E-2</v>
      </c>
      <c r="D60" s="257">
        <v>2.1153408703131992E-2</v>
      </c>
      <c r="E60" s="257">
        <v>2.1155742728190832E-2</v>
      </c>
      <c r="F60" s="257">
        <v>6.1584832641821859E-3</v>
      </c>
      <c r="G60" s="257">
        <v>1.7546877659634939E-2</v>
      </c>
      <c r="H60" s="257">
        <v>7.7299271159377743E-3</v>
      </c>
      <c r="I60" s="482">
        <v>1.6817301484828923E-2</v>
      </c>
      <c r="J60" s="480">
        <v>3.1970861999190608E-2</v>
      </c>
      <c r="K60" s="481">
        <v>1.7936683507219515E-2</v>
      </c>
      <c r="L60" s="481">
        <v>6.4046579330422123E-3</v>
      </c>
      <c r="M60" s="481">
        <v>1.7094017094017096E-2</v>
      </c>
      <c r="N60" s="481">
        <v>7.0863995639138732E-3</v>
      </c>
    </row>
    <row r="61" spans="1:14" s="19" customFormat="1" ht="13.5" customHeight="1" x14ac:dyDescent="0.3">
      <c r="A61" s="411" t="s">
        <v>1159</v>
      </c>
      <c r="B61" s="257">
        <v>1.9401640786717855E-3</v>
      </c>
      <c r="C61" s="257">
        <v>2.1198431727672187E-3</v>
      </c>
      <c r="D61" s="257">
        <v>2.3813946743744272E-3</v>
      </c>
      <c r="E61" s="257">
        <v>2.2232842339558914E-3</v>
      </c>
      <c r="F61" s="257">
        <v>1.246581204532346E-3</v>
      </c>
      <c r="G61" s="257">
        <v>9.8524898673535877E-4</v>
      </c>
      <c r="H61" s="257">
        <v>1.210520905541719E-3</v>
      </c>
      <c r="I61" s="482">
        <v>2.0012911555842478E-3</v>
      </c>
      <c r="J61" s="480">
        <v>2.4281667341157424E-3</v>
      </c>
      <c r="K61" s="481">
        <v>2.0328241308182116E-3</v>
      </c>
      <c r="L61" s="481">
        <v>8.7336244541484707E-4</v>
      </c>
      <c r="M61" s="481">
        <v>4.2735042735042739E-3</v>
      </c>
      <c r="N61" s="481">
        <v>1.0902153175252113E-3</v>
      </c>
    </row>
    <row r="62" spans="1:14" s="19" customFormat="1" ht="13.5" customHeight="1" x14ac:dyDescent="0.3">
      <c r="A62" s="411" t="s">
        <v>1176</v>
      </c>
      <c r="B62" s="257">
        <v>0</v>
      </c>
      <c r="C62" s="257">
        <v>0</v>
      </c>
      <c r="D62" s="257">
        <v>0</v>
      </c>
      <c r="E62" s="257">
        <v>0</v>
      </c>
      <c r="F62" s="257">
        <v>0</v>
      </c>
      <c r="G62" s="257">
        <v>0</v>
      </c>
      <c r="H62" s="257">
        <v>0</v>
      </c>
      <c r="I62" s="482">
        <v>0</v>
      </c>
      <c r="J62" s="480">
        <v>0</v>
      </c>
      <c r="K62" s="481">
        <v>0</v>
      </c>
      <c r="L62" s="481">
        <v>0</v>
      </c>
      <c r="M62" s="481">
        <v>0</v>
      </c>
      <c r="N62" s="481">
        <v>0</v>
      </c>
    </row>
    <row r="63" spans="1:14" s="19" customFormat="1" ht="13.5" customHeight="1" x14ac:dyDescent="0.3">
      <c r="A63" s="411" t="s">
        <v>1177</v>
      </c>
      <c r="B63" s="257">
        <v>0</v>
      </c>
      <c r="C63" s="257">
        <v>0</v>
      </c>
      <c r="D63" s="257">
        <v>0</v>
      </c>
      <c r="E63" s="257">
        <v>0</v>
      </c>
      <c r="F63" s="257">
        <v>0</v>
      </c>
      <c r="G63" s="257">
        <v>0</v>
      </c>
      <c r="H63" s="257">
        <v>0</v>
      </c>
      <c r="I63" s="482">
        <v>0</v>
      </c>
      <c r="J63" s="480">
        <v>0</v>
      </c>
      <c r="K63" s="481">
        <v>0</v>
      </c>
      <c r="L63" s="481">
        <v>0</v>
      </c>
      <c r="M63" s="481">
        <v>0</v>
      </c>
      <c r="N63" s="481">
        <v>0</v>
      </c>
    </row>
    <row r="64" spans="1:14" s="19" customFormat="1" ht="13.5" customHeight="1" x14ac:dyDescent="0.3">
      <c r="A64" s="411" t="s">
        <v>1160</v>
      </c>
      <c r="B64" s="257">
        <v>4.2786494036157925E-3</v>
      </c>
      <c r="C64" s="257">
        <v>3.3855747759243444E-3</v>
      </c>
      <c r="D64" s="257">
        <v>5.5515141121306498E-3</v>
      </c>
      <c r="E64" s="257">
        <v>4.2421826028016234E-3</v>
      </c>
      <c r="F64" s="257">
        <v>4.8746906804100695E-3</v>
      </c>
      <c r="G64" s="257">
        <v>4.7029169990688725E-3</v>
      </c>
      <c r="H64" s="257">
        <v>4.8509882438711183E-3</v>
      </c>
      <c r="I64" s="482">
        <v>3.6797934151065206E-3</v>
      </c>
      <c r="J64" s="480">
        <v>2.8328611898016999E-3</v>
      </c>
      <c r="K64" s="481">
        <v>3.6172311739559354E-3</v>
      </c>
      <c r="L64" s="481">
        <v>2.0378457059679767E-3</v>
      </c>
      <c r="M64" s="481">
        <v>4.2735042735042739E-3</v>
      </c>
      <c r="N64" s="481">
        <v>2.1804306350504225E-3</v>
      </c>
    </row>
    <row r="65" spans="1:14" s="19" customFormat="1" ht="13.5" customHeight="1" x14ac:dyDescent="0.3">
      <c r="A65" s="411" t="s">
        <v>1178</v>
      </c>
      <c r="B65" s="257">
        <v>9.4625144056758096E-4</v>
      </c>
      <c r="C65" s="257">
        <v>9.5701657799685111E-4</v>
      </c>
      <c r="D65" s="257">
        <v>1.1564696138465975E-3</v>
      </c>
      <c r="E65" s="257">
        <v>1.035898303235884E-3</v>
      </c>
      <c r="F65" s="257">
        <v>6.3259344707611591E-4</v>
      </c>
      <c r="G65" s="257">
        <v>1.7101233401346468E-3</v>
      </c>
      <c r="H65" s="257">
        <v>7.8127794699173029E-4</v>
      </c>
      <c r="I65" s="482">
        <v>9.3608779857972887E-4</v>
      </c>
      <c r="J65" s="480">
        <v>4.0469445568595711E-4</v>
      </c>
      <c r="K65" s="481">
        <v>8.9683417536097574E-4</v>
      </c>
      <c r="L65" s="481">
        <v>2.9112081513828241E-4</v>
      </c>
      <c r="M65" s="481">
        <v>0</v>
      </c>
      <c r="N65" s="481">
        <v>2.7255382938130282E-4</v>
      </c>
    </row>
    <row r="66" spans="1:14" s="19" customFormat="1" ht="13.5" customHeight="1" x14ac:dyDescent="0.3">
      <c r="A66" s="411" t="s">
        <v>1179</v>
      </c>
      <c r="B66" s="257">
        <v>7.745596172529564E-3</v>
      </c>
      <c r="C66" s="257">
        <v>9.7348137933873247E-3</v>
      </c>
      <c r="D66" s="257">
        <v>7.4618369467264458E-3</v>
      </c>
      <c r="E66" s="257">
        <v>8.8358736778359915E-3</v>
      </c>
      <c r="F66" s="257">
        <v>3.0513330976612647E-3</v>
      </c>
      <c r="G66" s="257">
        <v>8.274829819982293E-3</v>
      </c>
      <c r="H66" s="257">
        <v>3.772104746756448E-3</v>
      </c>
      <c r="I66" s="482">
        <v>1.0490639122014202E-2</v>
      </c>
      <c r="J66" s="480">
        <v>1.0926750303520839E-2</v>
      </c>
      <c r="K66" s="481">
        <v>1.0522854324235449E-2</v>
      </c>
      <c r="L66" s="481">
        <v>2.0378457059679767E-3</v>
      </c>
      <c r="M66" s="481">
        <v>4.2735042735042739E-3</v>
      </c>
      <c r="N66" s="481">
        <v>2.1804306350504225E-3</v>
      </c>
    </row>
    <row r="67" spans="1:14" s="19" customFormat="1" ht="13.5" customHeight="1" x14ac:dyDescent="0.3">
      <c r="A67" s="411" t="s">
        <v>1180</v>
      </c>
      <c r="B67" s="257">
        <v>3.557725837010479E-3</v>
      </c>
      <c r="C67" s="257">
        <v>4.1573623388250309E-3</v>
      </c>
      <c r="D67" s="257">
        <v>4.2168905457797244E-3</v>
      </c>
      <c r="E67" s="257">
        <v>4.1809051625519601E-3</v>
      </c>
      <c r="F67" s="257">
        <v>1.9535974100880048E-3</v>
      </c>
      <c r="G67" s="257">
        <v>3.2208500873105151E-3</v>
      </c>
      <c r="H67" s="257">
        <v>2.128461079108533E-3</v>
      </c>
      <c r="I67" s="482">
        <v>3.4538411878631374E-3</v>
      </c>
      <c r="J67" s="480">
        <v>4.0469445568595708E-3</v>
      </c>
      <c r="K67" s="481">
        <v>3.4976532839078056E-3</v>
      </c>
      <c r="L67" s="481">
        <v>8.7336244541484707E-4</v>
      </c>
      <c r="M67" s="481">
        <v>4.2735042735042739E-3</v>
      </c>
      <c r="N67" s="481">
        <v>1.0902153175252113E-3</v>
      </c>
    </row>
    <row r="68" spans="1:14" s="19" customFormat="1" ht="13.5" customHeight="1" x14ac:dyDescent="0.3">
      <c r="A68" s="411" t="s">
        <v>1181</v>
      </c>
      <c r="B68" s="257">
        <v>4.5692528257526279E-3</v>
      </c>
      <c r="C68" s="257">
        <v>4.6513063790814702E-3</v>
      </c>
      <c r="D68" s="257">
        <v>6.2344945395758277E-3</v>
      </c>
      <c r="E68" s="257">
        <v>5.2774418146534167E-3</v>
      </c>
      <c r="F68" s="257">
        <v>2.7722477533629786E-3</v>
      </c>
      <c r="G68" s="257">
        <v>2.9827535183823751E-3</v>
      </c>
      <c r="H68" s="257">
        <v>2.8012946917382437E-3</v>
      </c>
      <c r="I68" s="482">
        <v>4.5836023240800518E-3</v>
      </c>
      <c r="J68" s="480">
        <v>6.879805746661272E-3</v>
      </c>
      <c r="K68" s="481">
        <v>4.7532211294131713E-3</v>
      </c>
      <c r="L68" s="481">
        <v>1.7467248908296941E-3</v>
      </c>
      <c r="M68" s="481">
        <v>4.2735042735042739E-3</v>
      </c>
      <c r="N68" s="481">
        <v>1.9078768056691197E-3</v>
      </c>
    </row>
    <row r="69" spans="1:14" s="19" customFormat="1" ht="13.5" customHeight="1" x14ac:dyDescent="0.3">
      <c r="A69" s="411" t="s">
        <v>1182</v>
      </c>
      <c r="B69" s="257">
        <v>1.0741164206519572E-2</v>
      </c>
      <c r="C69" s="257">
        <v>1.2235405497185547E-2</v>
      </c>
      <c r="D69" s="257">
        <v>1.0457092556564226E-2</v>
      </c>
      <c r="E69" s="257">
        <v>1.1532100119183495E-2</v>
      </c>
      <c r="F69" s="257">
        <v>7.3864587790946476E-3</v>
      </c>
      <c r="G69" s="257">
        <v>1.0028867186507189E-2</v>
      </c>
      <c r="H69" s="257">
        <v>7.7510752738756527E-3</v>
      </c>
      <c r="I69" s="482">
        <v>1.3072950290510007E-2</v>
      </c>
      <c r="J69" s="480">
        <v>1.6592472683124242E-2</v>
      </c>
      <c r="K69" s="481">
        <v>1.3332934740366507E-2</v>
      </c>
      <c r="L69" s="481">
        <v>2.6200873362445414E-3</v>
      </c>
      <c r="M69" s="481">
        <v>1.282051282051282E-2</v>
      </c>
      <c r="N69" s="481">
        <v>3.2706459525756338E-3</v>
      </c>
    </row>
    <row r="70" spans="1:14" s="19" customFormat="1" ht="13.5" customHeight="1" x14ac:dyDescent="0.3">
      <c r="A70" s="411" t="s">
        <v>1183</v>
      </c>
      <c r="B70" s="257">
        <v>3.9370621072226442E-2</v>
      </c>
      <c r="C70" s="257">
        <v>4.4300606110499394E-2</v>
      </c>
      <c r="D70" s="257">
        <v>4.5149872694226476E-2</v>
      </c>
      <c r="E70" s="257">
        <v>4.4636482739426858E-2</v>
      </c>
      <c r="F70" s="257">
        <v>1.8159153069008501E-2</v>
      </c>
      <c r="G70" s="257">
        <v>3.2743696296153348E-2</v>
      </c>
      <c r="H70" s="257">
        <v>2.0171622078169981E-2</v>
      </c>
      <c r="I70" s="482">
        <v>5.2291801162040026E-2</v>
      </c>
      <c r="J70" s="480">
        <v>4.9777418049372725E-2</v>
      </c>
      <c r="K70" s="481">
        <v>5.2106065588472694E-2</v>
      </c>
      <c r="L70" s="481">
        <v>1.9213973799126639E-2</v>
      </c>
      <c r="M70" s="481">
        <v>1.282051282051282E-2</v>
      </c>
      <c r="N70" s="481">
        <v>1.8806214227309895E-2</v>
      </c>
    </row>
    <row r="71" spans="1:14" s="19" customFormat="1" ht="13.5" customHeight="1" x14ac:dyDescent="0.3">
      <c r="A71" s="411" t="s">
        <v>1184</v>
      </c>
      <c r="B71" s="257">
        <v>5.703654405297914E-3</v>
      </c>
      <c r="C71" s="257">
        <v>2.7578542247651194E-3</v>
      </c>
      <c r="D71" s="257">
        <v>5.6302353397376746E-3</v>
      </c>
      <c r="E71" s="257">
        <v>3.8938528668925492E-3</v>
      </c>
      <c r="F71" s="257">
        <v>1.250302342456323E-2</v>
      </c>
      <c r="G71" s="257">
        <v>4.7977129238375941E-3</v>
      </c>
      <c r="H71" s="257">
        <v>1.1439795159736567E-2</v>
      </c>
      <c r="I71" s="482">
        <v>3.0342156229825694E-3</v>
      </c>
      <c r="J71" s="480">
        <v>2.8328611898016999E-3</v>
      </c>
      <c r="K71" s="481">
        <v>3.0193417237152852E-3</v>
      </c>
      <c r="L71" s="481">
        <v>1.2809315866084425E-2</v>
      </c>
      <c r="M71" s="481">
        <v>0</v>
      </c>
      <c r="N71" s="481">
        <v>1.1992368492777324E-2</v>
      </c>
    </row>
    <row r="72" spans="1:14" s="19" customFormat="1" ht="13.5" customHeight="1" x14ac:dyDescent="0.3">
      <c r="A72" s="411" t="s">
        <v>1185</v>
      </c>
      <c r="B72" s="257">
        <v>2.8601236879546028E-2</v>
      </c>
      <c r="C72" s="257">
        <v>3.3392675221503028E-2</v>
      </c>
      <c r="D72" s="257">
        <v>2.4811206651743346E-2</v>
      </c>
      <c r="E72" s="257">
        <v>2.9998788319825439E-2</v>
      </c>
      <c r="F72" s="257">
        <v>8.9493367071650509E-3</v>
      </c>
      <c r="G72" s="257">
        <v>1.3519915158392041E-2</v>
      </c>
      <c r="H72" s="257">
        <v>9.5800144969167642E-3</v>
      </c>
      <c r="I72" s="482">
        <v>6.2040025823111682E-2</v>
      </c>
      <c r="J72" s="480">
        <v>2.6709834075273168E-2</v>
      </c>
      <c r="K72" s="481">
        <v>5.943021135392066E-2</v>
      </c>
      <c r="L72" s="481">
        <v>1.0189228529839884E-2</v>
      </c>
      <c r="M72" s="481">
        <v>0</v>
      </c>
      <c r="N72" s="481">
        <v>9.5393840283455981E-3</v>
      </c>
    </row>
    <row r="73" spans="1:14" s="19" customFormat="1" ht="13.5" customHeight="1" x14ac:dyDescent="0.3">
      <c r="A73" s="411" t="s">
        <v>1186</v>
      </c>
      <c r="B73" s="257">
        <v>2.6312368073435569E-3</v>
      </c>
      <c r="C73" s="257">
        <v>1.2966031056731531E-3</v>
      </c>
      <c r="D73" s="257">
        <v>2.3413018117195584E-3</v>
      </c>
      <c r="E73" s="257">
        <v>1.7097712278678874E-3</v>
      </c>
      <c r="F73" s="257">
        <v>6.2143003330418448E-3</v>
      </c>
      <c r="G73" s="257">
        <v>3.238117769896306E-3</v>
      </c>
      <c r="H73" s="257">
        <v>5.8036275350899754E-3</v>
      </c>
      <c r="I73" s="482">
        <v>1.0974822466107165E-3</v>
      </c>
      <c r="J73" s="480">
        <v>2.8328611898016999E-3</v>
      </c>
      <c r="K73" s="481">
        <v>1.2256733729933335E-3</v>
      </c>
      <c r="L73" s="481">
        <v>2.0378457059679767E-3</v>
      </c>
      <c r="M73" s="481">
        <v>0</v>
      </c>
      <c r="N73" s="481">
        <v>1.9078768056691197E-3</v>
      </c>
    </row>
    <row r="74" spans="1:14" s="19" customFormat="1" ht="13.5" customHeight="1" thickBot="1" x14ac:dyDescent="0.35">
      <c r="A74" s="412" t="s">
        <v>1187</v>
      </c>
      <c r="B74" s="483">
        <v>1.7052578906065299E-3</v>
      </c>
      <c r="C74" s="453">
        <v>1.561713363951135E-3</v>
      </c>
      <c r="D74" s="453">
        <v>2.832909186589694E-3</v>
      </c>
      <c r="E74" s="453">
        <v>2.06484611812797E-3</v>
      </c>
      <c r="F74" s="453">
        <v>9.2941985612580611E-4</v>
      </c>
      <c r="G74" s="453">
        <v>2.0749568982256386E-3</v>
      </c>
      <c r="H74" s="453">
        <v>1.0876448070485224E-3</v>
      </c>
      <c r="I74" s="484">
        <v>1.0318586353669547E-3</v>
      </c>
      <c r="J74" s="485">
        <v>2.8248587570621469E-3</v>
      </c>
      <c r="K74" s="484">
        <v>1.1645267243953418E-3</v>
      </c>
      <c r="L74" s="484">
        <v>1.1631288165164292E-3</v>
      </c>
      <c r="M74" s="484">
        <v>4.2553191489361703E-3</v>
      </c>
      <c r="N74" s="484">
        <v>1.3609145345672292E-3</v>
      </c>
    </row>
    <row r="75" spans="1:14" s="75" customFormat="1" ht="13.5" customHeight="1" x14ac:dyDescent="0.3">
      <c r="A75" s="454" t="s">
        <v>1188</v>
      </c>
      <c r="B75" s="719">
        <v>0.14697776318040964</v>
      </c>
      <c r="C75" s="259">
        <v>0.10460077829602848</v>
      </c>
      <c r="D75" s="259">
        <v>0.19921397931843488</v>
      </c>
      <c r="E75" s="259">
        <v>0.14460203184517459</v>
      </c>
      <c r="F75" s="259">
        <v>0.1841275137250144</v>
      </c>
      <c r="G75" s="259">
        <v>0.13649238591736212</v>
      </c>
      <c r="H75" s="259">
        <v>0.17786323510733648</v>
      </c>
      <c r="I75" s="487">
        <v>0.10253219505136739</v>
      </c>
      <c r="J75" s="488">
        <v>0.13144058885383805</v>
      </c>
      <c r="K75" s="489">
        <v>0.10473695466210436</v>
      </c>
      <c r="L75" s="489">
        <v>6.7516268980477218E-2</v>
      </c>
      <c r="M75" s="489">
        <v>4.8582995951416998E-2</v>
      </c>
      <c r="N75" s="489">
        <v>6.6327827191867847E-2</v>
      </c>
    </row>
    <row r="76" spans="1:14" s="75" customFormat="1" ht="13.5" customHeight="1" x14ac:dyDescent="0.3">
      <c r="A76" s="47"/>
      <c r="B76" s="259"/>
      <c r="C76" s="259"/>
      <c r="D76" s="259"/>
      <c r="E76" s="259"/>
      <c r="F76" s="259"/>
      <c r="G76" s="259"/>
      <c r="H76" s="259"/>
      <c r="I76" s="742"/>
      <c r="J76" s="260"/>
      <c r="K76" s="261"/>
    </row>
    <row r="77" spans="1:14" ht="16" thickBot="1" x14ac:dyDescent="0.35">
      <c r="A77" s="262"/>
      <c r="B77" s="645"/>
      <c r="C77" s="264"/>
      <c r="D77" s="264"/>
      <c r="E77" s="264"/>
      <c r="F77" s="264"/>
      <c r="G77" s="264"/>
      <c r="H77" s="264"/>
      <c r="J77" s="52"/>
      <c r="K77" s="799"/>
    </row>
    <row r="78" spans="1:14" ht="15.5" x14ac:dyDescent="0.3">
      <c r="A78" s="52"/>
      <c r="B78" s="35"/>
      <c r="C78" s="37"/>
      <c r="D78" s="37"/>
      <c r="E78" s="37"/>
      <c r="F78" s="37"/>
      <c r="G78" s="37"/>
      <c r="H78" s="37"/>
      <c r="J78" s="52"/>
      <c r="K78" s="799"/>
    </row>
    <row r="79" spans="1:14" s="19" customFormat="1" ht="21" customHeight="1" x14ac:dyDescent="0.3">
      <c r="A79" s="630" t="s">
        <v>97</v>
      </c>
      <c r="B79" s="846" t="s">
        <v>70</v>
      </c>
      <c r="C79" s="846"/>
      <c r="D79" s="846"/>
      <c r="E79" s="350"/>
      <c r="F79" s="846" t="s">
        <v>73</v>
      </c>
      <c r="G79" s="846"/>
      <c r="H79" s="846"/>
      <c r="J79" s="27"/>
      <c r="K79" s="799"/>
    </row>
    <row r="80" spans="1:14" s="19" customFormat="1" ht="14.25" customHeight="1" thickBot="1" x14ac:dyDescent="0.35">
      <c r="A80" s="410" t="s">
        <v>131</v>
      </c>
      <c r="B80" s="375" t="s">
        <v>78</v>
      </c>
      <c r="C80" s="375" t="s">
        <v>81</v>
      </c>
      <c r="D80" s="375" t="s">
        <v>1189</v>
      </c>
      <c r="E80" s="350"/>
      <c r="F80" s="375" t="s">
        <v>78</v>
      </c>
      <c r="G80" s="375" t="s">
        <v>79</v>
      </c>
      <c r="H80" s="375" t="s">
        <v>80</v>
      </c>
      <c r="J80" s="357"/>
      <c r="K80" s="799"/>
    </row>
    <row r="81" spans="1:11" s="19" customFormat="1" ht="13.5" customHeight="1" x14ac:dyDescent="0.3">
      <c r="A81" s="448" t="s">
        <v>1171</v>
      </c>
      <c r="B81" s="257">
        <v>1.1192868687071483E-2</v>
      </c>
      <c r="C81" s="257">
        <v>1.9236253351545756E-2</v>
      </c>
      <c r="D81" s="257">
        <v>1.4409450737585917E-2</v>
      </c>
      <c r="E81" s="257"/>
      <c r="F81" s="257">
        <v>6.956404281903218E-3</v>
      </c>
      <c r="G81" s="257">
        <v>2.5691699604743087E-2</v>
      </c>
      <c r="H81" s="257">
        <v>8.4310736396727131E-3</v>
      </c>
      <c r="I81" s="14"/>
      <c r="J81" s="258"/>
      <c r="K81" s="799"/>
    </row>
    <row r="82" spans="1:11" s="19" customFormat="1" ht="13.5" customHeight="1" x14ac:dyDescent="0.3">
      <c r="A82" s="411" t="s">
        <v>1142</v>
      </c>
      <c r="B82" s="257">
        <v>5.9829145627754302E-3</v>
      </c>
      <c r="C82" s="257">
        <v>1.071308825782394E-2</v>
      </c>
      <c r="D82" s="257">
        <v>7.8745301497447247E-3</v>
      </c>
      <c r="E82" s="257"/>
      <c r="F82" s="257">
        <v>4.3224259615709318E-3</v>
      </c>
      <c r="G82" s="257">
        <v>5.9288537549407102E-3</v>
      </c>
      <c r="H82" s="257">
        <v>4.4488691161372615E-3</v>
      </c>
      <c r="I82" s="14"/>
      <c r="J82" s="258"/>
      <c r="K82" s="799"/>
    </row>
    <row r="83" spans="1:11" s="19" customFormat="1" ht="13.5" customHeight="1" x14ac:dyDescent="0.3">
      <c r="A83" s="411" t="s">
        <v>1172</v>
      </c>
      <c r="B83" s="257">
        <v>4.1157633737213531E-3</v>
      </c>
      <c r="C83" s="257">
        <v>6.7539566848078573E-3</v>
      </c>
      <c r="D83" s="257">
        <v>5.1707875462824711E-3</v>
      </c>
      <c r="E83" s="257"/>
      <c r="F83" s="257">
        <v>2.3638266977341034E-3</v>
      </c>
      <c r="G83" s="257">
        <v>2.3715415019762848E-3</v>
      </c>
      <c r="H83" s="257">
        <v>2.3644339358491742E-3</v>
      </c>
      <c r="I83" s="14"/>
      <c r="J83" s="258"/>
      <c r="K83" s="799"/>
    </row>
    <row r="84" spans="1:11" s="19" customFormat="1" ht="13.5" customHeight="1" x14ac:dyDescent="0.3">
      <c r="A84" s="411" t="s">
        <v>1144</v>
      </c>
      <c r="B84" s="257">
        <v>9.7674091771484794E-3</v>
      </c>
      <c r="C84" s="257">
        <v>1.1066211580439557E-2</v>
      </c>
      <c r="D84" s="257">
        <v>1.02868055098931E-2</v>
      </c>
      <c r="E84" s="257"/>
      <c r="F84" s="257">
        <v>1.1177523384999831E-2</v>
      </c>
      <c r="G84" s="257">
        <v>9.4861660079051391E-3</v>
      </c>
      <c r="H84" s="257">
        <v>1.1044395358242854E-2</v>
      </c>
      <c r="I84" s="14"/>
      <c r="J84" s="258"/>
      <c r="K84" s="799"/>
    </row>
    <row r="85" spans="1:11" s="19" customFormat="1" ht="13.5" customHeight="1" x14ac:dyDescent="0.3">
      <c r="A85" s="411" t="s">
        <v>1145</v>
      </c>
      <c r="B85" s="257">
        <v>4.4008552757059539E-2</v>
      </c>
      <c r="C85" s="257">
        <v>4.8631598654015035E-2</v>
      </c>
      <c r="D85" s="257">
        <v>4.585732750439938E-2</v>
      </c>
      <c r="E85" s="257"/>
      <c r="F85" s="257">
        <v>4.4000945530679091E-2</v>
      </c>
      <c r="G85" s="257">
        <v>3.9920948616600789E-2</v>
      </c>
      <c r="H85" s="257">
        <v>4.3679805867529481E-2</v>
      </c>
      <c r="I85" s="14"/>
      <c r="J85" s="258"/>
      <c r="K85" s="799"/>
    </row>
    <row r="86" spans="1:11" s="19" customFormat="1" ht="13.5" customHeight="1" x14ac:dyDescent="0.3">
      <c r="A86" s="411" t="s">
        <v>1146</v>
      </c>
      <c r="B86" s="257">
        <v>6.1375066504713048E-2</v>
      </c>
      <c r="C86" s="257">
        <v>4.4719618294524831E-2</v>
      </c>
      <c r="D86" s="257">
        <v>5.4714485419629401E-2</v>
      </c>
      <c r="E86" s="257"/>
      <c r="F86" s="257">
        <v>5.1024887718231861E-2</v>
      </c>
      <c r="G86" s="257">
        <v>4.7826086956521741E-2</v>
      </c>
      <c r="H86" s="257">
        <v>5.0773107675076999E-2</v>
      </c>
      <c r="I86" s="14"/>
      <c r="J86" s="258"/>
      <c r="K86" s="799"/>
    </row>
    <row r="87" spans="1:11" s="19" customFormat="1" ht="13.5" customHeight="1" x14ac:dyDescent="0.3">
      <c r="A87" s="411" t="s">
        <v>1147</v>
      </c>
      <c r="B87" s="257">
        <v>9.1129024162542538E-2</v>
      </c>
      <c r="C87" s="257">
        <v>9.8256889110904633E-2</v>
      </c>
      <c r="D87" s="257">
        <v>9.3979486176694951E-2</v>
      </c>
      <c r="E87" s="257"/>
      <c r="F87" s="257">
        <v>9.4417992098065048E-2</v>
      </c>
      <c r="G87" s="257">
        <v>9.1699604743083002E-2</v>
      </c>
      <c r="H87" s="257">
        <v>9.4204025759885499E-2</v>
      </c>
      <c r="I87" s="14"/>
      <c r="J87" s="258"/>
      <c r="K87" s="799"/>
    </row>
    <row r="88" spans="1:11" s="19" customFormat="1" ht="13.5" customHeight="1" x14ac:dyDescent="0.3">
      <c r="A88" s="411" t="s">
        <v>1148</v>
      </c>
      <c r="B88" s="257">
        <v>1.3551903791521526E-3</v>
      </c>
      <c r="C88" s="257">
        <v>1.6306465972546755E-3</v>
      </c>
      <c r="D88" s="257">
        <v>1.4653464345704011E-3</v>
      </c>
      <c r="E88" s="257"/>
      <c r="F88" s="257">
        <v>9.4553067909364133E-4</v>
      </c>
      <c r="G88" s="257">
        <v>0</v>
      </c>
      <c r="H88" s="257">
        <v>8.7110723952337984E-4</v>
      </c>
      <c r="I88" s="14"/>
      <c r="J88" s="258"/>
      <c r="K88" s="799"/>
    </row>
    <row r="89" spans="1:11" s="19" customFormat="1" ht="13.5" customHeight="1" x14ac:dyDescent="0.3">
      <c r="A89" s="411" t="s">
        <v>1149</v>
      </c>
      <c r="B89" s="257">
        <v>3.4100605318369358E-2</v>
      </c>
      <c r="C89" s="257">
        <v>3.4213900527960334E-2</v>
      </c>
      <c r="D89" s="257">
        <v>3.4145912530786436E-2</v>
      </c>
      <c r="E89" s="257"/>
      <c r="F89" s="257">
        <v>2.7758079221963331E-2</v>
      </c>
      <c r="G89" s="257">
        <v>3.4782608695652174E-2</v>
      </c>
      <c r="H89" s="257">
        <v>2.8310985284509847E-2</v>
      </c>
      <c r="I89" s="14"/>
      <c r="J89" s="258"/>
      <c r="K89" s="799"/>
    </row>
    <row r="90" spans="1:11" s="19" customFormat="1" ht="13.5" customHeight="1" x14ac:dyDescent="0.3">
      <c r="A90" s="411" t="s">
        <v>1150</v>
      </c>
      <c r="B90" s="257">
        <v>0.15980204182017124</v>
      </c>
      <c r="C90" s="257">
        <v>0.14616152156554915</v>
      </c>
      <c r="D90" s="257">
        <v>0.15434714261527732</v>
      </c>
      <c r="E90" s="257"/>
      <c r="F90" s="257">
        <v>0.22267247492655254</v>
      </c>
      <c r="G90" s="257">
        <v>0.13992094861660079</v>
      </c>
      <c r="H90" s="257">
        <v>0.21615903929315869</v>
      </c>
      <c r="I90" s="14"/>
      <c r="J90" s="258"/>
      <c r="K90" s="799"/>
    </row>
    <row r="91" spans="1:11" s="19" customFormat="1" ht="13.5" customHeight="1" x14ac:dyDescent="0.3">
      <c r="A91" s="411" t="s">
        <v>1151</v>
      </c>
      <c r="B91" s="257">
        <v>9.7232400092353719E-2</v>
      </c>
      <c r="C91" s="257">
        <v>0.12191569269864092</v>
      </c>
      <c r="D91" s="257">
        <v>0.10710334861176835</v>
      </c>
      <c r="E91" s="257"/>
      <c r="F91" s="257">
        <v>7.6250295478337213E-2</v>
      </c>
      <c r="G91" s="257">
        <v>0.14110671936758892</v>
      </c>
      <c r="H91" s="257">
        <v>8.1355193976915652E-2</v>
      </c>
      <c r="I91" s="14"/>
      <c r="J91" s="258"/>
      <c r="K91" s="799"/>
    </row>
    <row r="92" spans="1:11" s="19" customFormat="1" ht="13.5" customHeight="1" x14ac:dyDescent="0.3">
      <c r="A92" s="411" t="s">
        <v>1152</v>
      </c>
      <c r="B92" s="257">
        <v>3.6138410110724072E-2</v>
      </c>
      <c r="C92" s="257">
        <v>2.4015956651434921E-2</v>
      </c>
      <c r="D92" s="257">
        <v>3.1290591955560283E-2</v>
      </c>
      <c r="E92" s="257"/>
      <c r="F92" s="257">
        <v>3.7078310201600649E-2</v>
      </c>
      <c r="G92" s="257">
        <v>4.1501976284584984E-2</v>
      </c>
      <c r="H92" s="257">
        <v>3.7426500326665217E-2</v>
      </c>
      <c r="I92" s="14"/>
      <c r="J92" s="258"/>
      <c r="K92" s="799"/>
    </row>
    <row r="93" spans="1:11" s="19" customFormat="1" ht="13.5" customHeight="1" x14ac:dyDescent="0.3">
      <c r="A93" s="452" t="s">
        <v>1173</v>
      </c>
      <c r="B93" s="257">
        <v>6.2429103466275837E-2</v>
      </c>
      <c r="C93" s="257">
        <v>3.8349081628894596E-2</v>
      </c>
      <c r="D93" s="257">
        <v>5.2799405366629054E-2</v>
      </c>
      <c r="E93" s="257"/>
      <c r="F93" s="257">
        <v>4.5892006888866375E-2</v>
      </c>
      <c r="G93" s="257">
        <v>4.7826086956521741E-2</v>
      </c>
      <c r="H93" s="257">
        <v>4.6044239803378649E-2</v>
      </c>
      <c r="I93" s="14"/>
      <c r="J93" s="258"/>
      <c r="K93" s="799"/>
    </row>
    <row r="94" spans="1:11" s="19" customFormat="1" ht="13.5" customHeight="1" x14ac:dyDescent="0.3">
      <c r="A94" s="452" t="s">
        <v>1154</v>
      </c>
      <c r="B94" s="257">
        <v>1.2899404720077898E-2</v>
      </c>
      <c r="C94" s="257">
        <v>5.7763300821196163E-3</v>
      </c>
      <c r="D94" s="257">
        <v>1.0050858370410755E-2</v>
      </c>
      <c r="E94" s="257"/>
      <c r="F94" s="257">
        <v>9.7254584135345965E-3</v>
      </c>
      <c r="G94" s="257">
        <v>9.881422924901186E-3</v>
      </c>
      <c r="H94" s="257">
        <v>9.7377344989577827E-3</v>
      </c>
      <c r="I94" s="14"/>
      <c r="J94" s="258"/>
      <c r="K94" s="799"/>
    </row>
    <row r="95" spans="1:11" s="19" customFormat="1" ht="13.5" customHeight="1" x14ac:dyDescent="0.3">
      <c r="A95" s="411" t="s">
        <v>1155</v>
      </c>
      <c r="B95" s="257">
        <v>9.0245640804280398E-3</v>
      </c>
      <c r="C95" s="257">
        <v>1.2436930044966819E-2</v>
      </c>
      <c r="D95" s="257">
        <v>1.038918302744871E-2</v>
      </c>
      <c r="E95" s="257"/>
      <c r="F95" s="257">
        <v>5.4030324519636656E-3</v>
      </c>
      <c r="G95" s="257">
        <v>1.0671936758893281E-2</v>
      </c>
      <c r="H95" s="257">
        <v>5.817751921102573E-3</v>
      </c>
      <c r="I95" s="14"/>
      <c r="J95" s="258"/>
      <c r="K95" s="799"/>
    </row>
    <row r="96" spans="1:11" s="19" customFormat="1" ht="13.5" customHeight="1" x14ac:dyDescent="0.3">
      <c r="A96" s="411" t="s">
        <v>1156</v>
      </c>
      <c r="B96" s="257">
        <v>0.18073220434263232</v>
      </c>
      <c r="C96" s="257">
        <v>0.16577813261918373</v>
      </c>
      <c r="D96" s="257">
        <v>0.17475201059403195</v>
      </c>
      <c r="E96" s="257"/>
      <c r="F96" s="257">
        <v>0.15459426603181034</v>
      </c>
      <c r="G96" s="257">
        <v>0.16877470355731228</v>
      </c>
      <c r="H96" s="257">
        <v>0.15571041906480415</v>
      </c>
      <c r="I96" s="14"/>
      <c r="J96" s="258"/>
      <c r="K96" s="799"/>
    </row>
    <row r="97" spans="1:11" s="19" customFormat="1" ht="13.5" customHeight="1" x14ac:dyDescent="0.3">
      <c r="A97" s="411" t="s">
        <v>867</v>
      </c>
      <c r="B97" s="257">
        <v>4.8435507995623246E-2</v>
      </c>
      <c r="C97" s="257">
        <v>5.7685487391852239E-2</v>
      </c>
      <c r="D97" s="257">
        <v>5.2134612158193837E-2</v>
      </c>
      <c r="E97" s="257"/>
      <c r="F97" s="257">
        <v>5.6495458075845065E-2</v>
      </c>
      <c r="G97" s="257">
        <v>4.1106719367588938E-2</v>
      </c>
      <c r="H97" s="257">
        <v>5.5284198736894503E-2</v>
      </c>
      <c r="I97" s="14"/>
      <c r="J97" s="258"/>
      <c r="K97" s="799"/>
    </row>
    <row r="98" spans="1:11" s="19" customFormat="1" ht="13.5" customHeight="1" x14ac:dyDescent="0.3">
      <c r="A98" s="411" t="s">
        <v>1174</v>
      </c>
      <c r="B98" s="257">
        <v>8.612987743055904E-3</v>
      </c>
      <c r="C98" s="257">
        <v>2.1188041295535805E-2</v>
      </c>
      <c r="D98" s="257">
        <v>1.3641802505555981E-2</v>
      </c>
      <c r="E98" s="257"/>
      <c r="F98" s="257">
        <v>5.47057035761321E-3</v>
      </c>
      <c r="G98" s="257">
        <v>1.1067193675889328E-2</v>
      </c>
      <c r="H98" s="257">
        <v>5.911084839622935E-3</v>
      </c>
      <c r="I98" s="14"/>
      <c r="J98" s="258"/>
      <c r="K98" s="799"/>
    </row>
    <row r="99" spans="1:11" s="19" customFormat="1" ht="13.5" customHeight="1" x14ac:dyDescent="0.3">
      <c r="A99" s="411" t="s">
        <v>1175</v>
      </c>
      <c r="B99" s="257">
        <v>2.1572623146651676E-2</v>
      </c>
      <c r="C99" s="257">
        <v>2.282219644128515E-2</v>
      </c>
      <c r="D99" s="257">
        <v>2.207233255978586E-2</v>
      </c>
      <c r="E99" s="257"/>
      <c r="F99" s="257">
        <v>1.9315841015770101E-2</v>
      </c>
      <c r="G99" s="257">
        <v>2.4110671936758893E-2</v>
      </c>
      <c r="H99" s="257">
        <v>1.9693245807796411E-2</v>
      </c>
      <c r="I99" s="14"/>
      <c r="J99" s="258"/>
      <c r="K99" s="799"/>
    </row>
    <row r="100" spans="1:11" s="19" customFormat="1" ht="13.5" customHeight="1" x14ac:dyDescent="0.3">
      <c r="A100" s="411" t="s">
        <v>1159</v>
      </c>
      <c r="B100" s="257">
        <v>1.3049981428872582E-3</v>
      </c>
      <c r="C100" s="257">
        <v>2.0528140292604136E-3</v>
      </c>
      <c r="D100" s="257">
        <v>1.6040527396195643E-3</v>
      </c>
      <c r="E100" s="257"/>
      <c r="F100" s="257">
        <v>1.3507581129909164E-3</v>
      </c>
      <c r="G100" s="257">
        <v>1.1857707509881424E-3</v>
      </c>
      <c r="H100" s="257">
        <v>1.3377718321251906E-3</v>
      </c>
      <c r="I100" s="14"/>
      <c r="J100" s="258"/>
      <c r="K100" s="799"/>
    </row>
    <row r="101" spans="1:11" s="19" customFormat="1" ht="13.5" customHeight="1" x14ac:dyDescent="0.3">
      <c r="A101" s="411" t="s">
        <v>1176</v>
      </c>
      <c r="B101" s="257">
        <v>0</v>
      </c>
      <c r="C101" s="257">
        <v>0</v>
      </c>
      <c r="D101" s="257">
        <v>0</v>
      </c>
      <c r="E101" s="257"/>
      <c r="F101" s="257">
        <v>0</v>
      </c>
      <c r="G101" s="257">
        <v>0</v>
      </c>
      <c r="H101" s="257">
        <v>0</v>
      </c>
      <c r="I101" s="14"/>
      <c r="J101" s="258"/>
      <c r="K101" s="799"/>
    </row>
    <row r="102" spans="1:11" s="19" customFormat="1" ht="13.5" customHeight="1" x14ac:dyDescent="0.3">
      <c r="A102" s="411" t="s">
        <v>1177</v>
      </c>
      <c r="B102" s="257">
        <v>0</v>
      </c>
      <c r="C102" s="257">
        <v>0</v>
      </c>
      <c r="D102" s="257">
        <v>0</v>
      </c>
      <c r="E102" s="257"/>
      <c r="F102" s="257">
        <v>0</v>
      </c>
      <c r="G102" s="257">
        <v>0</v>
      </c>
      <c r="H102" s="257">
        <v>0</v>
      </c>
      <c r="I102" s="14"/>
      <c r="J102" s="258"/>
      <c r="K102" s="799"/>
    </row>
    <row r="103" spans="1:11" s="19" customFormat="1" ht="13.5" customHeight="1" x14ac:dyDescent="0.3">
      <c r="A103" s="411" t="s">
        <v>1160</v>
      </c>
      <c r="B103" s="257">
        <v>3.4933796440366604E-3</v>
      </c>
      <c r="C103" s="257">
        <v>7.1402755061382309E-3</v>
      </c>
      <c r="D103" s="257">
        <v>4.9517880454083138E-3</v>
      </c>
      <c r="E103" s="257"/>
      <c r="F103" s="257">
        <v>4.6263465369938877E-3</v>
      </c>
      <c r="G103" s="257">
        <v>6.3241106719367588E-3</v>
      </c>
      <c r="H103" s="257">
        <v>4.7599788445384685E-3</v>
      </c>
      <c r="I103" s="14"/>
      <c r="J103" s="258"/>
      <c r="K103" s="799"/>
    </row>
    <row r="104" spans="1:11" s="19" customFormat="1" ht="13.5" customHeight="1" x14ac:dyDescent="0.3">
      <c r="A104" s="411" t="s">
        <v>1178</v>
      </c>
      <c r="B104" s="257">
        <v>1.2246905648634269E-3</v>
      </c>
      <c r="C104" s="257">
        <v>9.6637354384577036E-4</v>
      </c>
      <c r="D104" s="257">
        <v>1.1213885436609106E-3</v>
      </c>
      <c r="E104" s="257"/>
      <c r="F104" s="257">
        <v>1.452064971465235E-3</v>
      </c>
      <c r="G104" s="257">
        <v>3.9525691699604743E-4</v>
      </c>
      <c r="H104" s="257">
        <v>1.3688828049653113E-3</v>
      </c>
      <c r="I104" s="14"/>
      <c r="J104" s="258"/>
      <c r="K104" s="799"/>
    </row>
    <row r="105" spans="1:11" s="19" customFormat="1" ht="13.5" customHeight="1" x14ac:dyDescent="0.3">
      <c r="A105" s="411" t="s">
        <v>1179</v>
      </c>
      <c r="B105" s="257">
        <v>9.8376783079193314E-3</v>
      </c>
      <c r="C105" s="257">
        <v>8.3361471070060138E-3</v>
      </c>
      <c r="D105" s="257">
        <v>9.2372099092748357E-3</v>
      </c>
      <c r="E105" s="257"/>
      <c r="F105" s="257">
        <v>1.033329956438051E-2</v>
      </c>
      <c r="G105" s="257">
        <v>7.9051383399209481E-3</v>
      </c>
      <c r="H105" s="257">
        <v>1.0142177145879352E-2</v>
      </c>
      <c r="I105" s="14"/>
      <c r="J105" s="258"/>
      <c r="K105" s="799"/>
    </row>
    <row r="106" spans="1:11" s="19" customFormat="1" ht="13.5" customHeight="1" x14ac:dyDescent="0.3">
      <c r="A106" s="411" t="s">
        <v>1180</v>
      </c>
      <c r="B106" s="257">
        <v>4.6176857363702979E-3</v>
      </c>
      <c r="C106" s="257">
        <v>3.7191589670675733E-3</v>
      </c>
      <c r="D106" s="257">
        <v>4.2583612481585514E-3</v>
      </c>
      <c r="E106" s="257"/>
      <c r="F106" s="257">
        <v>3.0054368014047882E-3</v>
      </c>
      <c r="G106" s="257">
        <v>1.976284584980237E-3</v>
      </c>
      <c r="H106" s="257">
        <v>2.9244314469713474E-3</v>
      </c>
      <c r="I106" s="14"/>
      <c r="J106" s="258"/>
      <c r="K106" s="799"/>
    </row>
    <row r="107" spans="1:11" s="19" customFormat="1" ht="13.5" customHeight="1" x14ac:dyDescent="0.3">
      <c r="A107" s="411" t="s">
        <v>1181</v>
      </c>
      <c r="B107" s="257">
        <v>6.2740295331118181E-3</v>
      </c>
      <c r="C107" s="257">
        <v>7.3704303470645636E-3</v>
      </c>
      <c r="D107" s="257">
        <v>6.7124846518755573E-3</v>
      </c>
      <c r="E107" s="257"/>
      <c r="F107" s="257">
        <v>6.0108736028095765E-3</v>
      </c>
      <c r="G107" s="257">
        <v>7.1146245059288534E-3</v>
      </c>
      <c r="H107" s="257">
        <v>6.097750676663659E-3</v>
      </c>
      <c r="I107" s="14"/>
      <c r="J107" s="258"/>
      <c r="K107" s="799"/>
    </row>
    <row r="108" spans="1:11" s="19" customFormat="1" ht="13.5" customHeight="1" x14ac:dyDescent="0.3">
      <c r="A108" s="411" t="s">
        <v>1182</v>
      </c>
      <c r="B108" s="257">
        <v>1.362217292229238E-2</v>
      </c>
      <c r="C108" s="257">
        <v>1.0614425043647695E-2</v>
      </c>
      <c r="D108" s="257">
        <v>1.2419362383879107E-2</v>
      </c>
      <c r="E108" s="257"/>
      <c r="F108" s="257">
        <v>1.3034815790362341E-2</v>
      </c>
      <c r="G108" s="257">
        <v>1.185770750988142E-2</v>
      </c>
      <c r="H108" s="257">
        <v>1.2942164701490216E-2</v>
      </c>
      <c r="I108" s="14"/>
      <c r="J108" s="258"/>
      <c r="K108" s="799"/>
    </row>
    <row r="109" spans="1:11" s="19" customFormat="1" ht="13.5" customHeight="1" x14ac:dyDescent="0.3">
      <c r="A109" s="411" t="s">
        <v>1183</v>
      </c>
      <c r="B109" s="257">
        <v>4.367728399771123E-2</v>
      </c>
      <c r="C109" s="257">
        <v>4.5955707992798037E-2</v>
      </c>
      <c r="D109" s="257">
        <v>4.4588434966082724E-2</v>
      </c>
      <c r="E109" s="257"/>
      <c r="F109" s="257">
        <v>5.1700266774727319E-2</v>
      </c>
      <c r="G109" s="257">
        <v>4.9011857707509883E-2</v>
      </c>
      <c r="H109" s="257">
        <v>5.1488660050399773E-2</v>
      </c>
      <c r="I109" s="14"/>
      <c r="J109" s="258"/>
      <c r="K109" s="799"/>
    </row>
    <row r="110" spans="1:11" s="19" customFormat="1" ht="13.5" customHeight="1" x14ac:dyDescent="0.3">
      <c r="A110" s="411" t="s">
        <v>1184</v>
      </c>
      <c r="B110" s="257">
        <v>1.7065360330064145E-3</v>
      </c>
      <c r="C110" s="257">
        <v>3.508680864096286E-3</v>
      </c>
      <c r="D110" s="257">
        <v>2.4272210378794025E-3</v>
      </c>
      <c r="E110" s="257"/>
      <c r="F110" s="257">
        <v>2.0599061223111471E-3</v>
      </c>
      <c r="G110" s="257">
        <v>2.3715415019762848E-3</v>
      </c>
      <c r="H110" s="257">
        <v>2.0844351802880878E-3</v>
      </c>
      <c r="I110" s="14"/>
      <c r="J110" s="258"/>
      <c r="K110" s="799"/>
    </row>
    <row r="111" spans="1:11" s="19" customFormat="1" ht="13.5" customHeight="1" x14ac:dyDescent="0.3">
      <c r="A111" s="411" t="s">
        <v>1185</v>
      </c>
      <c r="B111" s="257">
        <v>1.3391288635473866E-2</v>
      </c>
      <c r="C111" s="257">
        <v>1.7612677322524653E-2</v>
      </c>
      <c r="D111" s="257">
        <v>1.5079439040486359E-2</v>
      </c>
      <c r="E111" s="257"/>
      <c r="F111" s="257">
        <v>2.9615371627325839E-2</v>
      </c>
      <c r="G111" s="257">
        <v>1.7786561264822136E-2</v>
      </c>
      <c r="H111" s="257">
        <v>2.8684316958591295E-2</v>
      </c>
      <c r="I111" s="14"/>
      <c r="J111" s="258"/>
      <c r="K111" s="799"/>
    </row>
    <row r="112" spans="1:11" s="19" customFormat="1" ht="13.5" customHeight="1" thickBot="1" x14ac:dyDescent="0.35">
      <c r="A112" s="412" t="s">
        <v>1186</v>
      </c>
      <c r="B112" s="453">
        <v>9.4361404178001744E-4</v>
      </c>
      <c r="C112" s="453">
        <v>1.3717757975900439E-3</v>
      </c>
      <c r="D112" s="453">
        <v>1.1148376591879666E-3</v>
      </c>
      <c r="E112" s="257"/>
      <c r="F112" s="453">
        <v>9.4553067909364133E-4</v>
      </c>
      <c r="G112" s="453">
        <v>3.9525691699604743E-4</v>
      </c>
      <c r="H112" s="453">
        <v>9.0221821236350058E-4</v>
      </c>
      <c r="I112" s="14"/>
      <c r="J112" s="258"/>
      <c r="K112" s="799"/>
    </row>
    <row r="113" spans="1:11" s="75" customFormat="1" ht="13.5" customHeight="1" x14ac:dyDescent="0.3">
      <c r="A113" s="454" t="s">
        <v>1188</v>
      </c>
      <c r="B113" s="259">
        <v>0.10844505701039969</v>
      </c>
      <c r="C113" s="259">
        <v>0.19111235849500452</v>
      </c>
      <c r="D113" s="259">
        <v>0.14345191283371403</v>
      </c>
      <c r="E113" s="259"/>
      <c r="F113" s="259">
        <v>0.10825704649482053</v>
      </c>
      <c r="G113" s="259">
        <v>7.1900220102714602E-2</v>
      </c>
      <c r="H113" s="259">
        <v>0.10549897033450215</v>
      </c>
      <c r="I113" s="742"/>
      <c r="J113" s="260"/>
      <c r="K113" s="261"/>
    </row>
    <row r="114" spans="1:11" s="75" customFormat="1" ht="13.5" customHeight="1" x14ac:dyDescent="0.3">
      <c r="A114" s="47"/>
      <c r="B114" s="259"/>
      <c r="C114" s="259"/>
      <c r="D114" s="259"/>
      <c r="E114" s="259"/>
      <c r="F114" s="259"/>
      <c r="G114" s="259"/>
      <c r="H114" s="259"/>
      <c r="I114" s="742"/>
      <c r="J114" s="260"/>
      <c r="K114" s="261"/>
    </row>
    <row r="115" spans="1:11" ht="16" thickBot="1" x14ac:dyDescent="0.35">
      <c r="A115" s="262"/>
      <c r="B115" s="263"/>
      <c r="C115" s="264"/>
      <c r="D115" s="264"/>
      <c r="E115" s="264"/>
      <c r="F115" s="264"/>
      <c r="G115" s="264"/>
      <c r="H115" s="264"/>
      <c r="J115" s="52"/>
      <c r="K115" s="799"/>
    </row>
    <row r="116" spans="1:11" ht="15.5" x14ac:dyDescent="0.3">
      <c r="A116" s="52"/>
      <c r="B116" s="35"/>
      <c r="C116" s="37"/>
      <c r="D116" s="37"/>
      <c r="E116" s="37"/>
      <c r="F116" s="37"/>
      <c r="G116" s="37"/>
      <c r="H116" s="37"/>
      <c r="J116" s="52"/>
      <c r="K116" s="799"/>
    </row>
    <row r="117" spans="1:11" s="19" customFormat="1" ht="13.5" customHeight="1" x14ac:dyDescent="0.3"/>
    <row r="118" spans="1:11" s="19" customFormat="1" ht="21" customHeight="1" x14ac:dyDescent="0.3">
      <c r="A118" s="630" t="s">
        <v>96</v>
      </c>
      <c r="B118" s="846" t="s">
        <v>70</v>
      </c>
      <c r="C118" s="846"/>
      <c r="D118" s="846"/>
      <c r="E118" s="350"/>
      <c r="F118" s="846" t="s">
        <v>73</v>
      </c>
      <c r="G118" s="846"/>
      <c r="H118" s="846"/>
      <c r="J118" s="27"/>
      <c r="K118" s="799"/>
    </row>
    <row r="119" spans="1:11" s="19" customFormat="1" ht="14.25" customHeight="1" thickBot="1" x14ac:dyDescent="0.35">
      <c r="A119" s="410" t="s">
        <v>131</v>
      </c>
      <c r="B119" s="375" t="s">
        <v>78</v>
      </c>
      <c r="C119" s="375" t="s">
        <v>81</v>
      </c>
      <c r="D119" s="375" t="s">
        <v>1189</v>
      </c>
      <c r="E119" s="350"/>
      <c r="F119" s="375" t="s">
        <v>78</v>
      </c>
      <c r="G119" s="375" t="s">
        <v>79</v>
      </c>
      <c r="H119" s="375" t="s">
        <v>80</v>
      </c>
      <c r="J119" s="357"/>
      <c r="K119" s="799"/>
    </row>
    <row r="120" spans="1:11" s="19" customFormat="1" ht="13.5" customHeight="1" x14ac:dyDescent="0.3">
      <c r="A120" s="448" t="s">
        <v>1171</v>
      </c>
      <c r="B120" s="257">
        <v>9.2788060287692081E-3</v>
      </c>
      <c r="C120" s="257">
        <v>1.4933070090105556E-2</v>
      </c>
      <c r="D120" s="257">
        <v>1.1611768414114532E-2</v>
      </c>
      <c r="E120" s="257"/>
      <c r="F120" s="257">
        <v>6.2753549695740377E-3</v>
      </c>
      <c r="G120" s="257">
        <v>3.5189075630252101E-2</v>
      </c>
      <c r="H120" s="257">
        <v>7.9208512673362031E-3</v>
      </c>
      <c r="I120" s="14"/>
      <c r="J120" s="258"/>
      <c r="K120" s="799"/>
    </row>
    <row r="121" spans="1:11" s="19" customFormat="1" ht="13.5" customHeight="1" x14ac:dyDescent="0.3">
      <c r="A121" s="411" t="s">
        <v>1142</v>
      </c>
      <c r="B121" s="257">
        <v>5.6163778290539545E-3</v>
      </c>
      <c r="C121" s="257">
        <v>9.0029798044220302E-3</v>
      </c>
      <c r="D121" s="257">
        <v>7.0136976105433782E-3</v>
      </c>
      <c r="E121" s="257"/>
      <c r="F121" s="257">
        <v>4.6589756592292086E-3</v>
      </c>
      <c r="G121" s="257">
        <v>9.9789915966386547E-3</v>
      </c>
      <c r="H121" s="257">
        <v>4.9617407938785272E-3</v>
      </c>
      <c r="I121" s="14"/>
      <c r="J121" s="258"/>
      <c r="K121" s="799"/>
    </row>
    <row r="122" spans="1:11" s="19" customFormat="1" ht="13.5" customHeight="1" x14ac:dyDescent="0.3">
      <c r="A122" s="411" t="s">
        <v>1172</v>
      </c>
      <c r="B122" s="257">
        <v>3.6526093573567677E-3</v>
      </c>
      <c r="C122" s="257">
        <v>5.0627926267717361E-3</v>
      </c>
      <c r="D122" s="257">
        <v>4.2344542249294201E-3</v>
      </c>
      <c r="E122" s="257"/>
      <c r="F122" s="257">
        <v>1.5846855983772819E-3</v>
      </c>
      <c r="G122" s="257">
        <v>5.2521008403361342E-4</v>
      </c>
      <c r="H122" s="257">
        <v>1.5243902439024391E-3</v>
      </c>
      <c r="I122" s="14"/>
      <c r="J122" s="258"/>
      <c r="K122" s="799"/>
    </row>
    <row r="123" spans="1:11" s="19" customFormat="1" ht="13.5" customHeight="1" x14ac:dyDescent="0.3">
      <c r="A123" s="411" t="s">
        <v>1144</v>
      </c>
      <c r="B123" s="257">
        <v>7.7863419902793459E-3</v>
      </c>
      <c r="C123" s="257">
        <v>6.3290995883326599E-3</v>
      </c>
      <c r="D123" s="257">
        <v>7.1850804161493345E-3</v>
      </c>
      <c r="E123" s="257"/>
      <c r="F123" s="257">
        <v>9.1594827586206889E-3</v>
      </c>
      <c r="G123" s="257">
        <v>8.9285714285714281E-3</v>
      </c>
      <c r="H123" s="257">
        <v>9.1463414634146336E-3</v>
      </c>
      <c r="I123" s="14"/>
      <c r="J123" s="258"/>
      <c r="K123" s="799"/>
    </row>
    <row r="124" spans="1:11" s="19" customFormat="1" ht="13.5" customHeight="1" x14ac:dyDescent="0.3">
      <c r="A124" s="411" t="s">
        <v>1145</v>
      </c>
      <c r="B124" s="257">
        <v>3.7586528548284155E-2</v>
      </c>
      <c r="C124" s="257">
        <v>4.3527670680421508E-2</v>
      </c>
      <c r="D124" s="257">
        <v>4.003785748692601E-2</v>
      </c>
      <c r="E124" s="257"/>
      <c r="F124" s="257">
        <v>3.793737322515213E-2</v>
      </c>
      <c r="G124" s="257">
        <v>4.0966386554621842E-2</v>
      </c>
      <c r="H124" s="257">
        <v>3.8109756097560975E-2</v>
      </c>
      <c r="I124" s="14"/>
      <c r="J124" s="258"/>
      <c r="K124" s="799"/>
    </row>
    <row r="125" spans="1:11" s="19" customFormat="1" ht="13.5" customHeight="1" x14ac:dyDescent="0.3">
      <c r="A125" s="411" t="s">
        <v>1146</v>
      </c>
      <c r="B125" s="257">
        <v>5.4357111296578137E-2</v>
      </c>
      <c r="C125" s="257">
        <v>3.7752267950471687E-2</v>
      </c>
      <c r="D125" s="257">
        <v>4.7505914656176013E-2</v>
      </c>
      <c r="E125" s="257"/>
      <c r="F125" s="257">
        <v>4.5829107505070993E-2</v>
      </c>
      <c r="G125" s="257">
        <v>3.9915966386554619E-2</v>
      </c>
      <c r="H125" s="257">
        <v>4.5492587278813973E-2</v>
      </c>
      <c r="I125" s="14"/>
      <c r="J125" s="258"/>
      <c r="K125" s="799"/>
    </row>
    <row r="126" spans="1:11" s="19" customFormat="1" ht="13.5" customHeight="1" x14ac:dyDescent="0.3">
      <c r="A126" s="411" t="s">
        <v>1147</v>
      </c>
      <c r="B126" s="257">
        <v>8.5207913986940942E-2</v>
      </c>
      <c r="C126" s="257">
        <v>8.9259717563332883E-2</v>
      </c>
      <c r="D126" s="257">
        <v>8.6879697482380433E-2</v>
      </c>
      <c r="E126" s="257"/>
      <c r="F126" s="257">
        <v>8.0311866125760648E-2</v>
      </c>
      <c r="G126" s="257">
        <v>7.1953781512605036E-2</v>
      </c>
      <c r="H126" s="257">
        <v>7.9836202773792442E-2</v>
      </c>
      <c r="I126" s="14"/>
      <c r="J126" s="258"/>
      <c r="K126" s="799"/>
    </row>
    <row r="127" spans="1:11" s="19" customFormat="1" ht="13.5" customHeight="1" x14ac:dyDescent="0.3">
      <c r="A127" s="411" t="s">
        <v>1148</v>
      </c>
      <c r="B127" s="257">
        <v>1.3157248760371151E-3</v>
      </c>
      <c r="C127" s="257">
        <v>1.3918143936733692E-3</v>
      </c>
      <c r="D127" s="257">
        <v>1.3471195864078157E-3</v>
      </c>
      <c r="E127" s="257"/>
      <c r="F127" s="257">
        <v>1.2994421906693712E-3</v>
      </c>
      <c r="G127" s="257">
        <v>1.5756302521008404E-3</v>
      </c>
      <c r="H127" s="257">
        <v>1.3151602104256336E-3</v>
      </c>
      <c r="I127" s="14"/>
      <c r="J127" s="258"/>
      <c r="K127" s="799"/>
    </row>
    <row r="128" spans="1:11" s="19" customFormat="1" ht="13.5" customHeight="1" x14ac:dyDescent="0.3">
      <c r="A128" s="411" t="s">
        <v>1149</v>
      </c>
      <c r="B128" s="257">
        <v>3.0124208355834847E-2</v>
      </c>
      <c r="C128" s="257">
        <v>2.8882472159879088E-2</v>
      </c>
      <c r="D128" s="257">
        <v>2.9611865139062159E-2</v>
      </c>
      <c r="E128" s="257"/>
      <c r="F128" s="257">
        <v>2.36118154158215E-2</v>
      </c>
      <c r="G128" s="257">
        <v>3.0987394957983194E-2</v>
      </c>
      <c r="H128" s="257">
        <v>2.4031563845050216E-2</v>
      </c>
      <c r="I128" s="14"/>
      <c r="J128" s="258"/>
      <c r="K128" s="799"/>
    </row>
    <row r="129" spans="1:11" s="19" customFormat="1" ht="13.5" customHeight="1" x14ac:dyDescent="0.3">
      <c r="A129" s="411" t="s">
        <v>1150</v>
      </c>
      <c r="B129" s="257">
        <v>0.13960430065295301</v>
      </c>
      <c r="C129" s="257">
        <v>0.12995412563396172</v>
      </c>
      <c r="D129" s="257">
        <v>0.13562261619552463</v>
      </c>
      <c r="E129" s="257"/>
      <c r="F129" s="257">
        <v>0.20721348884381338</v>
      </c>
      <c r="G129" s="257">
        <v>0.1486344537815126</v>
      </c>
      <c r="H129" s="257">
        <v>0.20387972262075565</v>
      </c>
      <c r="I129" s="14"/>
      <c r="J129" s="258"/>
      <c r="K129" s="799"/>
    </row>
    <row r="130" spans="1:11" s="19" customFormat="1" ht="13.5" customHeight="1" x14ac:dyDescent="0.3">
      <c r="A130" s="411" t="s">
        <v>1151</v>
      </c>
      <c r="B130" s="257">
        <v>9.0500270018164852E-2</v>
      </c>
      <c r="C130" s="257">
        <v>0.10728327598143091</v>
      </c>
      <c r="D130" s="257">
        <v>9.7424976965112944E-2</v>
      </c>
      <c r="E130" s="257"/>
      <c r="F130" s="257">
        <v>6.9282454361054763E-2</v>
      </c>
      <c r="G130" s="257">
        <v>9.6638655462184891E-2</v>
      </c>
      <c r="H130" s="257">
        <v>7.083931133428982E-2</v>
      </c>
      <c r="I130" s="14"/>
      <c r="J130" s="258"/>
      <c r="K130" s="799"/>
    </row>
    <row r="131" spans="1:11" s="19" customFormat="1" ht="13.5" customHeight="1" x14ac:dyDescent="0.3">
      <c r="A131" s="411" t="s">
        <v>1152</v>
      </c>
      <c r="B131" s="257">
        <v>3.3875006136776471E-2</v>
      </c>
      <c r="C131" s="257">
        <v>2.5588563750041201E-2</v>
      </c>
      <c r="D131" s="257">
        <v>3.0456000906944981E-2</v>
      </c>
      <c r="E131" s="257"/>
      <c r="F131" s="257">
        <v>3.4672920892494928E-2</v>
      </c>
      <c r="G131" s="257">
        <v>2.9411764705882349E-2</v>
      </c>
      <c r="H131" s="257">
        <v>3.4373505499760877E-2</v>
      </c>
      <c r="I131" s="14"/>
      <c r="J131" s="258"/>
      <c r="K131" s="799"/>
    </row>
    <row r="132" spans="1:11" s="19" customFormat="1" ht="13.5" customHeight="1" x14ac:dyDescent="0.3">
      <c r="A132" s="452" t="s">
        <v>1173</v>
      </c>
      <c r="B132" s="257">
        <v>5.7008198733369334E-2</v>
      </c>
      <c r="C132" s="257">
        <v>3.4599534122057525E-2</v>
      </c>
      <c r="D132" s="257">
        <v>4.7762332060562754E-2</v>
      </c>
      <c r="E132" s="257"/>
      <c r="F132" s="257">
        <v>4.3356997971602439E-2</v>
      </c>
      <c r="G132" s="257">
        <v>4.8319327731092446E-2</v>
      </c>
      <c r="H132" s="257">
        <v>4.3639406982305118E-2</v>
      </c>
      <c r="I132" s="14"/>
      <c r="J132" s="258"/>
      <c r="K132" s="799"/>
    </row>
    <row r="133" spans="1:11" s="19" customFormat="1" ht="13.5" customHeight="1" x14ac:dyDescent="0.3">
      <c r="A133" s="452" t="s">
        <v>1154</v>
      </c>
      <c r="B133" s="257">
        <v>1.0692719328391182E-2</v>
      </c>
      <c r="C133" s="257">
        <v>4.4051775013554907E-3</v>
      </c>
      <c r="D133" s="257">
        <v>8.0984650771526376E-3</v>
      </c>
      <c r="E133" s="257"/>
      <c r="F133" s="257">
        <v>9.4447261663286007E-3</v>
      </c>
      <c r="G133" s="257">
        <v>9.4537815126050414E-3</v>
      </c>
      <c r="H133" s="257">
        <v>9.4452415112386418E-3</v>
      </c>
      <c r="I133" s="14"/>
      <c r="J133" s="258"/>
      <c r="K133" s="799"/>
    </row>
    <row r="134" spans="1:11" s="19" customFormat="1" ht="13.5" customHeight="1" x14ac:dyDescent="0.3">
      <c r="A134" s="411" t="s">
        <v>1155</v>
      </c>
      <c r="B134" s="257">
        <v>7.6194216701850849E-3</v>
      </c>
      <c r="C134" s="257">
        <v>9.2686982641590372E-3</v>
      </c>
      <c r="D134" s="257">
        <v>8.2999169946049375E-3</v>
      </c>
      <c r="E134" s="257"/>
      <c r="F134" s="257">
        <v>4.7540567951318462E-3</v>
      </c>
      <c r="G134" s="257">
        <v>4.9369747899159669E-2</v>
      </c>
      <c r="H134" s="257">
        <v>7.2931611669057863E-3</v>
      </c>
      <c r="I134" s="14"/>
      <c r="J134" s="258"/>
      <c r="K134" s="799"/>
    </row>
    <row r="135" spans="1:11" s="19" customFormat="1" ht="13.5" customHeight="1" x14ac:dyDescent="0.3">
      <c r="A135" s="411" t="s">
        <v>1156</v>
      </c>
      <c r="B135" s="257">
        <v>0.16992488585595758</v>
      </c>
      <c r="C135" s="257">
        <v>0.13677553345829957</v>
      </c>
      <c r="D135" s="257">
        <v>0.1562473866441689</v>
      </c>
      <c r="E135" s="257"/>
      <c r="F135" s="257">
        <v>0.13691683569979715</v>
      </c>
      <c r="G135" s="257">
        <v>0.14915966386554622</v>
      </c>
      <c r="H135" s="257">
        <v>0.13761358201817311</v>
      </c>
      <c r="I135" s="14"/>
      <c r="J135" s="258"/>
      <c r="K135" s="799"/>
    </row>
    <row r="136" spans="1:11" s="19" customFormat="1" ht="13.5" customHeight="1" x14ac:dyDescent="0.3">
      <c r="A136" s="411" t="s">
        <v>867</v>
      </c>
      <c r="B136" s="257">
        <v>0.13797437282144434</v>
      </c>
      <c r="C136" s="257">
        <v>0.17256030743122608</v>
      </c>
      <c r="D136" s="257">
        <v>0.15224460916544935</v>
      </c>
      <c r="E136" s="257"/>
      <c r="F136" s="257">
        <v>0.14420638945233266</v>
      </c>
      <c r="G136" s="257">
        <v>9.8739495798319338E-2</v>
      </c>
      <c r="H136" s="257">
        <v>0.14161884265901484</v>
      </c>
      <c r="I136" s="14"/>
      <c r="J136" s="258"/>
      <c r="K136" s="799"/>
    </row>
    <row r="137" spans="1:11" s="19" customFormat="1" ht="13.5" customHeight="1" x14ac:dyDescent="0.3">
      <c r="A137" s="411" t="s">
        <v>1174</v>
      </c>
      <c r="B137" s="257">
        <v>8.5914870636751919E-3</v>
      </c>
      <c r="C137" s="257">
        <v>2.051584361053406E-2</v>
      </c>
      <c r="D137" s="257">
        <v>1.351150406172906E-2</v>
      </c>
      <c r="E137" s="257"/>
      <c r="F137" s="257">
        <v>6.5922920892494928E-3</v>
      </c>
      <c r="G137" s="257">
        <v>1.2079831932773111E-2</v>
      </c>
      <c r="H137" s="257">
        <v>6.9045911047345768E-3</v>
      </c>
      <c r="I137" s="14"/>
      <c r="J137" s="258"/>
      <c r="K137" s="799"/>
    </row>
    <row r="138" spans="1:11" s="19" customFormat="1" ht="13.5" customHeight="1" x14ac:dyDescent="0.3">
      <c r="A138" s="411" t="s">
        <v>1175</v>
      </c>
      <c r="B138" s="257">
        <v>2.231822868083853E-2</v>
      </c>
      <c r="C138" s="257">
        <v>2.0464149941681806E-2</v>
      </c>
      <c r="D138" s="257">
        <v>2.1553231519230272E-2</v>
      </c>
      <c r="E138" s="257"/>
      <c r="F138" s="257">
        <v>1.9428245436105478E-2</v>
      </c>
      <c r="G138" s="257">
        <v>2.0483193277310921E-2</v>
      </c>
      <c r="H138" s="257">
        <v>1.94882831181253E-2</v>
      </c>
      <c r="I138" s="14"/>
      <c r="J138" s="258"/>
      <c r="K138" s="799"/>
    </row>
    <row r="139" spans="1:11" s="19" customFormat="1" ht="13.5" customHeight="1" x14ac:dyDescent="0.3">
      <c r="A139" s="411" t="s">
        <v>1159</v>
      </c>
      <c r="B139" s="257">
        <v>1.8164858363198979E-3</v>
      </c>
      <c r="C139" s="257">
        <v>2.7215398528284683E-3</v>
      </c>
      <c r="D139" s="257">
        <v>2.1899132097703716E-3</v>
      </c>
      <c r="E139" s="257"/>
      <c r="F139" s="257">
        <v>1.4896044624746448E-3</v>
      </c>
      <c r="G139" s="257">
        <v>5.2521008403361342E-4</v>
      </c>
      <c r="H139" s="257">
        <v>1.434720229555237E-3</v>
      </c>
      <c r="I139" s="14"/>
      <c r="J139" s="258"/>
      <c r="K139" s="799"/>
    </row>
    <row r="140" spans="1:11" s="19" customFormat="1" ht="13.5" customHeight="1" x14ac:dyDescent="0.3">
      <c r="A140" s="411" t="s">
        <v>1176</v>
      </c>
      <c r="B140" s="257">
        <v>4.9378958220825761E-2</v>
      </c>
      <c r="C140" s="257">
        <v>5.4800712017209777E-2</v>
      </c>
      <c r="D140" s="257">
        <v>5.1615986334896016E-2</v>
      </c>
      <c r="E140" s="257"/>
      <c r="F140" s="257">
        <v>7.2229969574036518E-2</v>
      </c>
      <c r="G140" s="257">
        <v>5.4621848739495799E-2</v>
      </c>
      <c r="H140" s="257">
        <v>7.1227881396461024E-2</v>
      </c>
      <c r="I140" s="14"/>
      <c r="J140" s="258"/>
      <c r="K140" s="799"/>
    </row>
    <row r="141" spans="1:11" s="19" customFormat="1" ht="13.5" customHeight="1" x14ac:dyDescent="0.3">
      <c r="A141" s="411" t="s">
        <v>1177</v>
      </c>
      <c r="B141" s="257">
        <v>2.6118120673572585E-3</v>
      </c>
      <c r="C141" s="257">
        <v>6.9140404828346626E-3</v>
      </c>
      <c r="D141" s="257">
        <v>4.3869214286447467E-3</v>
      </c>
      <c r="E141" s="257"/>
      <c r="F141" s="257">
        <v>3.2961460446247464E-3</v>
      </c>
      <c r="G141" s="257">
        <v>6.3025210084033615E-3</v>
      </c>
      <c r="H141" s="257">
        <v>3.4672405547584882E-3</v>
      </c>
      <c r="I141" s="14"/>
      <c r="J141" s="258"/>
      <c r="K141" s="799"/>
    </row>
    <row r="142" spans="1:11" s="19" customFormat="1" ht="13.5" customHeight="1" x14ac:dyDescent="0.3">
      <c r="A142" s="411" t="s">
        <v>1160</v>
      </c>
      <c r="B142" s="257">
        <v>5.4101821395257498E-3</v>
      </c>
      <c r="C142" s="257">
        <v>1.0122253162839996E-2</v>
      </c>
      <c r="D142" s="257">
        <v>7.3543935055347528E-3</v>
      </c>
      <c r="E142" s="257"/>
      <c r="F142" s="257">
        <v>6.4972109533468561E-3</v>
      </c>
      <c r="G142" s="257">
        <v>4.2016806722689074E-3</v>
      </c>
      <c r="H142" s="257">
        <v>6.3665710186513631E-3</v>
      </c>
      <c r="I142" s="14"/>
      <c r="J142" s="258"/>
      <c r="K142" s="799"/>
    </row>
    <row r="143" spans="1:11" s="19" customFormat="1" ht="13.5" customHeight="1" x14ac:dyDescent="0.3">
      <c r="A143" s="411" t="s">
        <v>1190</v>
      </c>
      <c r="B143" s="257">
        <v>6.6768128037704368E-4</v>
      </c>
      <c r="C143" s="257">
        <v>8.5310035180645059E-4</v>
      </c>
      <c r="D143" s="257">
        <v>7.4418561665815018E-4</v>
      </c>
      <c r="E143" s="257"/>
      <c r="F143" s="257">
        <v>9.5081135902636916E-4</v>
      </c>
      <c r="G143" s="257">
        <v>5.2521008403361342E-4</v>
      </c>
      <c r="H143" s="257">
        <v>9.2659014825442374E-4</v>
      </c>
      <c r="I143" s="14"/>
      <c r="J143" s="258"/>
      <c r="K143" s="799"/>
    </row>
    <row r="144" spans="1:11" s="19" customFormat="1" ht="13.5" customHeight="1" x14ac:dyDescent="0.3">
      <c r="A144" s="411" t="s">
        <v>1191</v>
      </c>
      <c r="B144" s="257">
        <v>6.4215229024498013E-3</v>
      </c>
      <c r="C144" s="257">
        <v>6.4851007785181828E-3</v>
      </c>
      <c r="D144" s="257">
        <v>6.447755280669573E-3</v>
      </c>
      <c r="E144" s="257"/>
      <c r="F144" s="257">
        <v>7.2261663286004056E-3</v>
      </c>
      <c r="G144" s="257">
        <v>9.4537815126050414E-3</v>
      </c>
      <c r="H144" s="257">
        <v>7.3529411764705873E-3</v>
      </c>
      <c r="I144" s="14"/>
      <c r="J144" s="258"/>
      <c r="K144" s="799"/>
    </row>
    <row r="145" spans="1:29" s="19" customFormat="1" ht="13.5" customHeight="1" x14ac:dyDescent="0.3">
      <c r="A145" s="411" t="s">
        <v>1192</v>
      </c>
      <c r="B145" s="257">
        <v>3.3384064018852177E-3</v>
      </c>
      <c r="C145" s="257">
        <v>3.825738998980499E-3</v>
      </c>
      <c r="D145" s="257">
        <v>3.5394809547968139E-3</v>
      </c>
      <c r="E145" s="257"/>
      <c r="F145" s="257">
        <v>2.8524340770791075E-3</v>
      </c>
      <c r="G145" s="257">
        <v>5.2521008403361349E-3</v>
      </c>
      <c r="H145" s="257">
        <v>2.9890004782400764E-3</v>
      </c>
      <c r="I145" s="14"/>
      <c r="J145" s="258"/>
      <c r="K145" s="799"/>
    </row>
    <row r="146" spans="1:29" s="19" customFormat="1" ht="13.5" customHeight="1" x14ac:dyDescent="0.3">
      <c r="A146" s="411" t="s">
        <v>1193</v>
      </c>
      <c r="B146" s="257">
        <v>4.8406892827335653E-3</v>
      </c>
      <c r="C146" s="257">
        <v>5.3313641485492509E-3</v>
      </c>
      <c r="D146" s="257">
        <v>5.0431428634236351E-3</v>
      </c>
      <c r="E146" s="257"/>
      <c r="F146" s="257">
        <v>4.246957403651116E-3</v>
      </c>
      <c r="G146" s="257">
        <v>2.1008403361344537E-3</v>
      </c>
      <c r="H146" s="257">
        <v>4.1248206599713054E-3</v>
      </c>
      <c r="I146" s="14"/>
      <c r="J146" s="258"/>
      <c r="K146" s="799"/>
    </row>
    <row r="147" spans="1:29" s="19" customFormat="1" ht="13.5" customHeight="1" thickBot="1" x14ac:dyDescent="0.35">
      <c r="A147" s="412" t="s">
        <v>1194</v>
      </c>
      <c r="B147" s="453">
        <v>1.2479748637635622E-2</v>
      </c>
      <c r="C147" s="453">
        <v>1.1389055655352429E-2</v>
      </c>
      <c r="D147" s="453">
        <v>1.2029726198991763E-2</v>
      </c>
      <c r="E147" s="257"/>
      <c r="F147" s="453">
        <v>1.4674188640973631E-2</v>
      </c>
      <c r="G147" s="453">
        <v>1.4705882352941175E-2</v>
      </c>
      <c r="H147" s="453">
        <v>1.4675992348158775E-2</v>
      </c>
      <c r="I147" s="14"/>
      <c r="J147" s="258"/>
      <c r="K147" s="799"/>
    </row>
    <row r="148" spans="1:29" s="75" customFormat="1" ht="13.5" customHeight="1" x14ac:dyDescent="0.3">
      <c r="A148" s="454" t="s">
        <v>1188</v>
      </c>
      <c r="B148" s="259">
        <v>6.1976163722438152E-2</v>
      </c>
      <c r="C148" s="259">
        <v>0.1347622107967244</v>
      </c>
      <c r="D148" s="259">
        <v>9.3442043488342091E-2</v>
      </c>
      <c r="E148" s="259"/>
      <c r="F148" s="259">
        <v>5.913224988817653E-2</v>
      </c>
      <c r="G148" s="259">
        <v>9.160305343511449E-2</v>
      </c>
      <c r="H148" s="259">
        <v>6.1042350761976928E-2</v>
      </c>
      <c r="I148" s="742"/>
      <c r="J148" s="260"/>
      <c r="K148" s="261"/>
    </row>
    <row r="149" spans="1:29" s="19" customFormat="1" x14ac:dyDescent="0.3">
      <c r="I149" s="14"/>
      <c r="J149" s="258"/>
      <c r="K149" s="799"/>
    </row>
    <row r="150" spans="1:29" s="19" customFormat="1" x14ac:dyDescent="0.3">
      <c r="A150" s="19" t="s">
        <v>105</v>
      </c>
      <c r="I150" s="12"/>
      <c r="J150" s="800"/>
      <c r="K150" s="799"/>
      <c r="P150" s="799"/>
    </row>
    <row r="151" spans="1:29" s="19" customFormat="1" x14ac:dyDescent="0.3">
      <c r="A151" s="19" t="s">
        <v>1195</v>
      </c>
      <c r="I151" s="12"/>
      <c r="J151" s="800"/>
      <c r="K151" s="799"/>
      <c r="P151" s="799"/>
    </row>
    <row r="152" spans="1:29" s="19" customFormat="1" x14ac:dyDescent="0.3">
      <c r="A152" s="19" t="s">
        <v>1196</v>
      </c>
      <c r="I152" s="12"/>
      <c r="J152" s="800"/>
      <c r="K152" s="799"/>
      <c r="P152" s="799"/>
    </row>
    <row r="153" spans="1:29" s="19" customFormat="1" x14ac:dyDescent="0.3">
      <c r="A153" s="19" t="s">
        <v>1197</v>
      </c>
      <c r="I153" s="12"/>
      <c r="J153" s="800"/>
      <c r="K153" s="799"/>
    </row>
    <row r="154" spans="1:29" s="19" customFormat="1" x14ac:dyDescent="0.3">
      <c r="A154" s="19" t="s">
        <v>1198</v>
      </c>
      <c r="I154" s="12"/>
      <c r="J154" s="800"/>
      <c r="K154" s="799"/>
    </row>
    <row r="155" spans="1:29" s="19" customFormat="1" x14ac:dyDescent="0.3">
      <c r="I155" s="12"/>
      <c r="J155" s="800"/>
      <c r="K155" s="799"/>
    </row>
    <row r="156" spans="1:29" ht="14" x14ac:dyDescent="0.3">
      <c r="A156" s="19" t="s">
        <v>111</v>
      </c>
      <c r="B156" s="7"/>
      <c r="C156" s="41"/>
      <c r="D156" s="41"/>
      <c r="E156" s="41"/>
      <c r="F156" s="41"/>
      <c r="G156" s="41"/>
      <c r="H156" s="41"/>
      <c r="I156" s="41"/>
      <c r="J156" s="7"/>
      <c r="K156" s="19"/>
      <c r="L156" s="19"/>
      <c r="M156" s="19"/>
      <c r="N156" s="19"/>
      <c r="O156" s="19"/>
      <c r="P156" s="19"/>
      <c r="Q156" s="19"/>
      <c r="R156" s="19"/>
      <c r="S156" s="19"/>
      <c r="T156" s="40"/>
      <c r="U156" s="40"/>
      <c r="V156" s="40"/>
      <c r="W156" s="40"/>
      <c r="X156" s="40"/>
      <c r="Y156" s="40"/>
      <c r="Z156" s="19"/>
      <c r="AA156" s="41"/>
      <c r="AB156" s="41"/>
      <c r="AC156" s="41"/>
    </row>
    <row r="157" spans="1:29" s="41" customFormat="1" ht="13.5" customHeight="1" x14ac:dyDescent="0.3">
      <c r="A157" s="19" t="s">
        <v>2</v>
      </c>
      <c r="B157" s="7"/>
      <c r="J157" s="7"/>
      <c r="K157" s="19"/>
      <c r="L157" s="19"/>
      <c r="M157" s="19"/>
      <c r="N157" s="19"/>
      <c r="O157" s="19"/>
      <c r="P157" s="19"/>
      <c r="Q157" s="19"/>
      <c r="R157" s="19"/>
      <c r="S157" s="19"/>
      <c r="T157" s="40"/>
      <c r="U157" s="40"/>
      <c r="V157" s="40"/>
      <c r="W157" s="40"/>
      <c r="X157" s="40"/>
      <c r="Y157" s="40"/>
      <c r="Z157" s="19"/>
    </row>
    <row r="158" spans="1:29" s="41" customFormat="1" ht="14" x14ac:dyDescent="0.3">
      <c r="A158" s="19"/>
      <c r="B158" s="7"/>
      <c r="J158" s="7"/>
      <c r="K158" s="19"/>
      <c r="L158" s="19"/>
      <c r="M158" s="19"/>
      <c r="N158" s="19"/>
      <c r="O158" s="19"/>
      <c r="P158" s="19"/>
      <c r="Q158" s="19"/>
      <c r="R158" s="19"/>
      <c r="S158" s="19"/>
      <c r="T158" s="40"/>
      <c r="U158" s="40"/>
      <c r="V158" s="40"/>
      <c r="W158" s="40"/>
      <c r="X158" s="40"/>
      <c r="Y158" s="40"/>
      <c r="Z158" s="19"/>
    </row>
    <row r="159" spans="1:29" s="41" customFormat="1" ht="14" x14ac:dyDescent="0.3">
      <c r="A159" s="51" t="s">
        <v>112</v>
      </c>
      <c r="B159" s="7"/>
      <c r="J159" s="7"/>
      <c r="K159" s="19"/>
      <c r="L159" s="19"/>
      <c r="M159" s="19"/>
      <c r="N159" s="19"/>
      <c r="O159" s="19"/>
      <c r="P159" s="19"/>
      <c r="Q159" s="19"/>
      <c r="R159" s="19"/>
      <c r="S159" s="19"/>
      <c r="T159" s="40"/>
      <c r="U159" s="40"/>
      <c r="V159" s="40"/>
      <c r="W159" s="40"/>
      <c r="X159" s="40"/>
      <c r="Y159" s="40"/>
      <c r="Z159" s="19"/>
    </row>
    <row r="160" spans="1:29" s="41" customFormat="1" ht="14" x14ac:dyDescent="0.3">
      <c r="A160" s="51" t="s">
        <v>113</v>
      </c>
      <c r="B160" s="7"/>
      <c r="J160" s="7"/>
      <c r="K160" s="19"/>
      <c r="L160" s="19"/>
      <c r="M160" s="19"/>
      <c r="N160" s="19"/>
      <c r="O160" s="19"/>
      <c r="P160" s="19"/>
      <c r="Q160" s="19"/>
      <c r="R160" s="19"/>
      <c r="S160" s="19"/>
      <c r="T160" s="40"/>
      <c r="U160" s="40"/>
      <c r="V160" s="40"/>
      <c r="W160" s="40"/>
      <c r="X160" s="40"/>
      <c r="Y160" s="40"/>
      <c r="Z160" s="19"/>
    </row>
    <row r="161" spans="1:29" s="41" customFormat="1" ht="14" x14ac:dyDescent="0.3">
      <c r="A161" s="371" t="s">
        <v>114</v>
      </c>
      <c r="B161" s="7"/>
      <c r="F161" s="7"/>
      <c r="J161" s="7"/>
      <c r="K161" s="19"/>
      <c r="L161" s="19"/>
      <c r="M161" s="19"/>
      <c r="N161" s="19"/>
      <c r="O161" s="19"/>
      <c r="P161" s="19"/>
      <c r="Q161" s="19"/>
      <c r="R161" s="19"/>
      <c r="S161" s="19"/>
      <c r="T161" s="40"/>
      <c r="U161" s="40"/>
      <c r="V161" s="40"/>
      <c r="W161" s="40"/>
      <c r="X161" s="40"/>
      <c r="Y161" s="40"/>
      <c r="Z161" s="19"/>
      <c r="AA161" s="12"/>
      <c r="AB161" s="12"/>
      <c r="AC161" s="12"/>
    </row>
    <row r="162" spans="1:29" s="41" customFormat="1" ht="14" x14ac:dyDescent="0.3">
      <c r="A162" s="372" t="s">
        <v>115</v>
      </c>
      <c r="B162" s="7"/>
      <c r="C162" s="12"/>
      <c r="D162" s="12"/>
      <c r="E162" s="12"/>
      <c r="F162" s="12"/>
      <c r="G162" s="12"/>
      <c r="H162" s="12"/>
      <c r="I162" s="12"/>
      <c r="J162" s="7"/>
      <c r="K162" s="12"/>
      <c r="L162" s="12"/>
      <c r="M162" s="12"/>
      <c r="N162" s="12"/>
      <c r="O162" s="12"/>
      <c r="P162" s="12"/>
      <c r="Q162" s="12"/>
      <c r="R162" s="12"/>
      <c r="S162" s="12"/>
      <c r="T162" s="13"/>
      <c r="U162" s="13"/>
      <c r="V162" s="13"/>
      <c r="W162" s="13"/>
      <c r="X162" s="13"/>
      <c r="Y162" s="13"/>
      <c r="Z162" s="12"/>
      <c r="AA162" s="12"/>
      <c r="AB162" s="12"/>
      <c r="AC162" s="12"/>
    </row>
    <row r="163" spans="1:29" s="19" customFormat="1" x14ac:dyDescent="0.3">
      <c r="A163" s="12"/>
      <c r="B163" s="12"/>
      <c r="C163" s="12"/>
      <c r="D163" s="12"/>
      <c r="E163" s="12"/>
      <c r="F163" s="12"/>
      <c r="G163" s="12"/>
      <c r="H163" s="12"/>
      <c r="I163" s="12"/>
      <c r="J163" s="800"/>
      <c r="K163" s="12"/>
      <c r="L163" s="12"/>
      <c r="M163" s="12"/>
      <c r="N163" s="12"/>
      <c r="O163" s="12"/>
      <c r="P163" s="12"/>
      <c r="Q163" s="12"/>
      <c r="R163" s="12"/>
      <c r="S163" s="12"/>
    </row>
    <row r="164" spans="1:29" s="19" customFormat="1" x14ac:dyDescent="0.3">
      <c r="A164" s="12"/>
      <c r="B164" s="12"/>
      <c r="C164" s="12"/>
      <c r="D164" s="12"/>
      <c r="E164" s="12"/>
      <c r="F164" s="12"/>
      <c r="G164" s="12"/>
      <c r="H164" s="12"/>
      <c r="I164" s="12"/>
      <c r="J164" s="800"/>
      <c r="K164" s="12"/>
      <c r="L164" s="12"/>
      <c r="M164" s="12"/>
      <c r="N164" s="12"/>
      <c r="O164" s="12"/>
      <c r="P164" s="12"/>
      <c r="Q164" s="12"/>
      <c r="R164" s="12"/>
      <c r="S164" s="12"/>
    </row>
    <row r="165" spans="1:29" x14ac:dyDescent="0.3">
      <c r="J165" s="800"/>
    </row>
    <row r="166" spans="1:29" ht="51" customHeight="1" x14ac:dyDescent="0.3">
      <c r="J166" s="800"/>
    </row>
    <row r="167" spans="1:29" ht="51" customHeight="1" x14ac:dyDescent="0.3">
      <c r="J167" s="800"/>
    </row>
    <row r="168" spans="1:29" ht="25.5" customHeight="1" x14ac:dyDescent="0.3">
      <c r="J168" s="800"/>
    </row>
    <row r="169" spans="1:29" x14ac:dyDescent="0.3">
      <c r="J169" s="800"/>
    </row>
    <row r="170" spans="1:29" x14ac:dyDescent="0.3">
      <c r="J170" s="800"/>
    </row>
    <row r="171" spans="1:29" x14ac:dyDescent="0.3">
      <c r="J171" s="800"/>
    </row>
    <row r="172" spans="1:29" ht="72" customHeight="1" x14ac:dyDescent="0.3"/>
    <row r="173" spans="1:29" ht="36" customHeight="1" x14ac:dyDescent="0.3"/>
    <row r="177" ht="60" customHeight="1" x14ac:dyDescent="0.3"/>
    <row r="180" ht="48" customHeight="1" x14ac:dyDescent="0.3"/>
  </sheetData>
  <mergeCells count="19">
    <mergeCell ref="I2:J3"/>
    <mergeCell ref="K2:L3"/>
    <mergeCell ref="F40:H40"/>
    <mergeCell ref="B40:B41"/>
    <mergeCell ref="C40:E40"/>
    <mergeCell ref="I40:K40"/>
    <mergeCell ref="L40:N40"/>
    <mergeCell ref="M2:N3"/>
    <mergeCell ref="A3:G3"/>
    <mergeCell ref="B5:B6"/>
    <mergeCell ref="C5:E5"/>
    <mergeCell ref="F5:H5"/>
    <mergeCell ref="I5:K5"/>
    <mergeCell ref="L5:N5"/>
    <mergeCell ref="B118:D118"/>
    <mergeCell ref="F118:H118"/>
    <mergeCell ref="B79:D79"/>
    <mergeCell ref="F79:H79"/>
    <mergeCell ref="H2:H3"/>
  </mergeCells>
  <conditionalFormatting sqref="C161:C162">
    <cfRule type="expression" dxfId="12" priority="2" stopIfTrue="1">
      <formula>AND(#REF!&lt;0.5)</formula>
    </cfRule>
  </conditionalFormatting>
  <conditionalFormatting sqref="M161:M162">
    <cfRule type="expression" dxfId="11" priority="1" stopIfTrue="1">
      <formula>AND(#REF!&lt;0.5)</formula>
    </cfRule>
  </conditionalFormatting>
  <hyperlinks>
    <hyperlink ref="A1" location="Contents!A1" display="Return to contents" xr:uid="{AAB6CCA9-6C54-4C5F-96C0-28F03D61D425}"/>
    <hyperlink ref="I2:J3" r:id="rId1" display="This met my needs, please produce next year" xr:uid="{CC240B79-20D1-4F2F-AA6B-2A9A02AD3790}"/>
    <hyperlink ref="K2:L3" r:id="rId2" display="I need something slightly different (please specifiy)" xr:uid="{3C36F445-60B3-405A-87C2-A91F1A8E94BE}"/>
    <hyperlink ref="M2:N3" r:id="rId3" display="This isn't what I need at all (please specify)" xr:uid="{97312A39-43CD-48EF-AA87-5745222B01C5}"/>
    <hyperlink ref="A162" r:id="rId4" xr:uid="{DB5537A9-462C-48BF-97C9-8E5D2C888873}"/>
    <hyperlink ref="A161" r:id="rId5" display="CORE@communities.gov.uk  " xr:uid="{01189D21-5166-4A44-96F1-477D5B3FEA6A}"/>
  </hyperlinks>
  <pageMargins left="0.7" right="0.7" top="0.75" bottom="0.75" header="0.3" footer="0.3"/>
  <pageSetup paperSize="9" scale="46" orientation="landscape"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2572-06C3-4ADB-A69D-634395ABEF64}">
  <sheetPr>
    <tabColor theme="8" tint="0.79998168889431442"/>
  </sheetPr>
  <dimension ref="A1:AO130"/>
  <sheetViews>
    <sheetView showGridLines="0" workbookViewId="0">
      <selection activeCell="A5" sqref="A5:A6"/>
    </sheetView>
  </sheetViews>
  <sheetFormatPr defaultColWidth="9" defaultRowHeight="12.5" x14ac:dyDescent="0.3"/>
  <cols>
    <col min="1" max="1" width="34.3828125" style="12" bestFit="1" customWidth="1"/>
    <col min="2" max="2" width="10.3828125" style="12" customWidth="1"/>
    <col min="3" max="3" width="2.61328125" style="12" customWidth="1"/>
    <col min="4" max="4" width="7.765625" style="12" customWidth="1"/>
    <col min="5" max="6" width="9" style="12"/>
    <col min="7" max="9" width="9" style="12" customWidth="1"/>
    <col min="10" max="10" width="2.61328125" style="12" customWidth="1"/>
    <col min="11" max="13" width="9" style="12" customWidth="1"/>
    <col min="14" max="16" width="9" style="12"/>
    <col min="17" max="17" width="3.4609375" style="12" customWidth="1"/>
    <col min="18" max="19" width="9" style="12"/>
    <col min="20" max="20" width="30.3828125" style="12" customWidth="1"/>
    <col min="21" max="16384" width="9" style="12"/>
  </cols>
  <sheetData>
    <row r="1" spans="1:27" s="288" customFormat="1" ht="14" x14ac:dyDescent="0.3">
      <c r="A1" s="360" t="s">
        <v>61</v>
      </c>
      <c r="B1" s="360"/>
      <c r="C1" s="360"/>
      <c r="D1" s="287"/>
      <c r="L1" s="102"/>
      <c r="M1" s="102"/>
      <c r="N1" s="102"/>
      <c r="O1" s="102"/>
      <c r="P1" s="102"/>
      <c r="Q1" s="102"/>
      <c r="R1" s="102"/>
      <c r="V1" s="289"/>
      <c r="W1" s="289"/>
      <c r="X1" s="289"/>
      <c r="Y1" s="289"/>
      <c r="Z1" s="289"/>
      <c r="AA1" s="289"/>
    </row>
    <row r="2" spans="1:27" s="288" customFormat="1" ht="18.75" customHeight="1" x14ac:dyDescent="0.3">
      <c r="D2" s="287"/>
      <c r="K2" s="841" t="s">
        <v>62</v>
      </c>
      <c r="L2" s="840" t="s">
        <v>63</v>
      </c>
      <c r="M2" s="840"/>
      <c r="N2" s="840" t="s">
        <v>64</v>
      </c>
      <c r="O2" s="840"/>
      <c r="P2" s="840" t="s">
        <v>65</v>
      </c>
      <c r="Q2" s="840"/>
      <c r="R2" s="102"/>
      <c r="V2" s="289"/>
      <c r="W2" s="289"/>
      <c r="X2" s="289"/>
      <c r="Y2" s="289"/>
      <c r="Z2" s="289"/>
      <c r="AA2" s="289"/>
    </row>
    <row r="3" spans="1:27" ht="16.5" customHeight="1" x14ac:dyDescent="0.3">
      <c r="A3" s="869" t="s">
        <v>52</v>
      </c>
      <c r="B3" s="869"/>
      <c r="C3" s="869"/>
      <c r="D3" s="869"/>
      <c r="E3" s="869"/>
      <c r="F3" s="869"/>
      <c r="G3" s="869"/>
      <c r="K3" s="841"/>
      <c r="L3" s="840"/>
      <c r="M3" s="840"/>
      <c r="N3" s="840"/>
      <c r="O3" s="840"/>
      <c r="P3" s="840"/>
      <c r="Q3" s="840"/>
      <c r="R3" s="19"/>
      <c r="S3" s="794"/>
    </row>
    <row r="4" spans="1:27" ht="13.5" customHeight="1" x14ac:dyDescent="0.3">
      <c r="A4" s="52"/>
      <c r="B4" s="52"/>
      <c r="C4" s="52"/>
      <c r="S4" s="794"/>
    </row>
    <row r="5" spans="1:27" ht="13.5" customHeight="1" x14ac:dyDescent="0.3">
      <c r="A5" s="859" t="s">
        <v>1199</v>
      </c>
      <c r="B5" s="855" t="s">
        <v>949</v>
      </c>
      <c r="C5" s="279"/>
      <c r="D5" s="846" t="s">
        <v>70</v>
      </c>
      <c r="E5" s="846"/>
      <c r="F5" s="846"/>
      <c r="G5" s="846" t="s">
        <v>71</v>
      </c>
      <c r="H5" s="846"/>
      <c r="I5" s="846"/>
      <c r="J5" s="350"/>
      <c r="K5" s="846" t="s">
        <v>73</v>
      </c>
      <c r="L5" s="846"/>
      <c r="M5" s="846"/>
      <c r="N5" s="846" t="s">
        <v>74</v>
      </c>
      <c r="O5" s="846"/>
      <c r="P5" s="846"/>
      <c r="R5" s="846" t="s">
        <v>877</v>
      </c>
      <c r="S5" s="794"/>
    </row>
    <row r="6" spans="1:27" ht="13.5" customHeight="1" thickBot="1" x14ac:dyDescent="0.35">
      <c r="A6" s="860"/>
      <c r="B6" s="893"/>
      <c r="C6" s="279"/>
      <c r="D6" s="375" t="s">
        <v>78</v>
      </c>
      <c r="E6" s="375" t="s">
        <v>79</v>
      </c>
      <c r="F6" s="375" t="s">
        <v>80</v>
      </c>
      <c r="G6" s="375" t="s">
        <v>78</v>
      </c>
      <c r="H6" s="375" t="s">
        <v>79</v>
      </c>
      <c r="I6" s="375" t="s">
        <v>80</v>
      </c>
      <c r="J6" s="350"/>
      <c r="K6" s="375" t="s">
        <v>78</v>
      </c>
      <c r="L6" s="375" t="s">
        <v>79</v>
      </c>
      <c r="M6" s="375" t="s">
        <v>80</v>
      </c>
      <c r="N6" s="375" t="s">
        <v>78</v>
      </c>
      <c r="O6" s="375" t="s">
        <v>79</v>
      </c>
      <c r="P6" s="375" t="s">
        <v>80</v>
      </c>
      <c r="R6" s="847"/>
      <c r="S6" s="794"/>
    </row>
    <row r="7" spans="1:27" ht="13.5" customHeight="1" x14ac:dyDescent="0.3">
      <c r="A7" s="304" t="s">
        <v>1200</v>
      </c>
      <c r="B7" s="486">
        <v>0.13320970483696493</v>
      </c>
      <c r="C7" s="718"/>
      <c r="D7" s="482">
        <v>0.10808068139060237</v>
      </c>
      <c r="E7" s="482">
        <v>0.19522108230358254</v>
      </c>
      <c r="F7" s="482">
        <v>0.14383308342466766</v>
      </c>
      <c r="G7" s="482">
        <v>0.11347962382445141</v>
      </c>
      <c r="H7" s="482">
        <v>0.20288866143523257</v>
      </c>
      <c r="I7" s="482">
        <v>0.12564610480051999</v>
      </c>
      <c r="J7" s="482"/>
      <c r="K7" s="482">
        <v>9.2494200404100876E-2</v>
      </c>
      <c r="L7" s="482">
        <v>0.1983435047951177</v>
      </c>
      <c r="M7" s="482">
        <v>0.10086147484493453</v>
      </c>
      <c r="N7" s="482">
        <v>0.10072727272727272</v>
      </c>
      <c r="O7" s="482">
        <v>0.16901408450704225</v>
      </c>
      <c r="P7" s="482">
        <v>0.10408022130013832</v>
      </c>
      <c r="Q7" s="723"/>
      <c r="R7" s="486">
        <v>2.7863777089783281E-2</v>
      </c>
      <c r="S7" s="794"/>
    </row>
    <row r="8" spans="1:27" ht="13.5" customHeight="1" x14ac:dyDescent="0.3">
      <c r="A8" s="304" t="s">
        <v>1201</v>
      </c>
      <c r="B8" s="486">
        <v>0.43038170298253747</v>
      </c>
      <c r="C8" s="718"/>
      <c r="D8" s="482">
        <v>0.37532353511282396</v>
      </c>
      <c r="E8" s="482">
        <v>0.7082828017961913</v>
      </c>
      <c r="F8" s="482">
        <v>0.51193173795227309</v>
      </c>
      <c r="G8" s="482">
        <v>0.26228392297357817</v>
      </c>
      <c r="H8" s="482">
        <v>0.64483111566018425</v>
      </c>
      <c r="I8" s="482">
        <v>0.31433965768052247</v>
      </c>
      <c r="J8" s="482"/>
      <c r="K8" s="482">
        <v>0.23879368405298212</v>
      </c>
      <c r="L8" s="482">
        <v>0.74149956408020923</v>
      </c>
      <c r="M8" s="482">
        <v>0.27853204686423155</v>
      </c>
      <c r="N8" s="482">
        <v>0.25163636363636366</v>
      </c>
      <c r="O8" s="482">
        <v>0.55633802816901412</v>
      </c>
      <c r="P8" s="482">
        <v>0.26659751037344398</v>
      </c>
      <c r="Q8" s="723"/>
      <c r="R8" s="486">
        <v>0.82043343653250778</v>
      </c>
      <c r="S8" s="794"/>
    </row>
    <row r="9" spans="1:27" ht="13.5" customHeight="1" x14ac:dyDescent="0.3">
      <c r="A9" s="304" t="s">
        <v>1202</v>
      </c>
      <c r="B9" s="486">
        <v>0.31302003269648393</v>
      </c>
      <c r="C9" s="718"/>
      <c r="D9" s="482">
        <v>0.46082802184645905</v>
      </c>
      <c r="E9" s="482">
        <v>0</v>
      </c>
      <c r="F9" s="482">
        <v>0.2717571829129713</v>
      </c>
      <c r="G9" s="482">
        <v>0.34418271383788623</v>
      </c>
      <c r="H9" s="482">
        <v>0</v>
      </c>
      <c r="I9" s="482">
        <v>0.29734748831594909</v>
      </c>
      <c r="J9" s="482"/>
      <c r="K9" s="482">
        <v>0.6206690114495248</v>
      </c>
      <c r="L9" s="482">
        <v>0</v>
      </c>
      <c r="M9" s="482">
        <v>0.57160578911095794</v>
      </c>
      <c r="N9" s="482">
        <v>0.25890909090909092</v>
      </c>
      <c r="O9" s="482">
        <v>0</v>
      </c>
      <c r="P9" s="482">
        <v>0.24619640387275243</v>
      </c>
      <c r="Q9" s="723"/>
      <c r="R9" s="486">
        <v>6.3467492260061917E-2</v>
      </c>
      <c r="S9" s="794"/>
    </row>
    <row r="10" spans="1:27" ht="13.5" customHeight="1" x14ac:dyDescent="0.3">
      <c r="A10" s="304" t="s">
        <v>1203</v>
      </c>
      <c r="B10" s="486">
        <v>0.1233885594840137</v>
      </c>
      <c r="C10" s="718"/>
      <c r="D10" s="482">
        <v>5.5767761650114593E-2</v>
      </c>
      <c r="E10" s="482">
        <v>9.6496115900226165E-2</v>
      </c>
      <c r="F10" s="482">
        <v>7.247799571008802E-2</v>
      </c>
      <c r="G10" s="482">
        <v>0.28005373936408418</v>
      </c>
      <c r="H10" s="482">
        <v>0.15228022290458318</v>
      </c>
      <c r="I10" s="482">
        <v>0.26266674920300848</v>
      </c>
      <c r="J10" s="482"/>
      <c r="K10" s="482">
        <v>4.80431040933922E-2</v>
      </c>
      <c r="L10" s="482">
        <v>6.015693112467306E-2</v>
      </c>
      <c r="M10" s="482">
        <v>4.9000689179875948E-2</v>
      </c>
      <c r="N10" s="482">
        <v>0.38872727272727275</v>
      </c>
      <c r="O10" s="482">
        <v>0.27464788732394368</v>
      </c>
      <c r="P10" s="482">
        <v>0.38312586445366531</v>
      </c>
      <c r="Q10" s="723"/>
      <c r="R10" s="486">
        <v>8.8235294117647065E-2</v>
      </c>
      <c r="S10" s="794"/>
    </row>
    <row r="11" spans="1:27" ht="13.5" customHeight="1" x14ac:dyDescent="0.3">
      <c r="A11" s="19"/>
      <c r="B11" s="19"/>
      <c r="C11" s="19"/>
      <c r="D11" s="31"/>
      <c r="E11" s="87"/>
      <c r="F11" s="87"/>
      <c r="G11" s="31"/>
      <c r="H11" s="87"/>
      <c r="I11" s="87"/>
      <c r="J11" s="87"/>
      <c r="K11" s="31"/>
      <c r="L11" s="31"/>
      <c r="M11" s="31"/>
      <c r="N11" s="31"/>
      <c r="O11" s="31"/>
      <c r="P11" s="31"/>
      <c r="S11" s="794"/>
    </row>
    <row r="12" spans="1:27" ht="13.5" customHeight="1" thickBot="1" x14ac:dyDescent="0.35">
      <c r="A12" s="98"/>
      <c r="B12" s="98"/>
      <c r="C12" s="98"/>
      <c r="D12" s="148"/>
      <c r="E12" s="265"/>
      <c r="F12" s="265"/>
      <c r="G12" s="148"/>
      <c r="H12" s="265"/>
      <c r="I12" s="265"/>
      <c r="J12" s="265"/>
      <c r="K12" s="148"/>
      <c r="L12" s="148"/>
      <c r="M12" s="148"/>
      <c r="N12" s="148"/>
      <c r="O12" s="148"/>
      <c r="P12" s="148"/>
      <c r="S12" s="794"/>
    </row>
    <row r="13" spans="1:27" ht="13.5" customHeight="1" x14ac:dyDescent="0.3">
      <c r="A13" s="859" t="s">
        <v>1204</v>
      </c>
      <c r="B13" s="855" t="s">
        <v>949</v>
      </c>
      <c r="C13" s="279"/>
      <c r="D13" s="846" t="s">
        <v>70</v>
      </c>
      <c r="E13" s="846"/>
      <c r="F13" s="846"/>
      <c r="G13" s="846" t="s">
        <v>71</v>
      </c>
      <c r="H13" s="846"/>
      <c r="I13" s="846"/>
      <c r="J13" s="350"/>
      <c r="K13" s="846" t="s">
        <v>73</v>
      </c>
      <c r="L13" s="846"/>
      <c r="M13" s="846"/>
      <c r="N13" s="846" t="s">
        <v>74</v>
      </c>
      <c r="O13" s="846"/>
      <c r="P13" s="846"/>
      <c r="S13" s="794"/>
    </row>
    <row r="14" spans="1:27" ht="13" thickBot="1" x14ac:dyDescent="0.35">
      <c r="A14" s="860"/>
      <c r="B14" s="893"/>
      <c r="C14" s="279"/>
      <c r="D14" s="375" t="s">
        <v>78</v>
      </c>
      <c r="E14" s="375" t="s">
        <v>79</v>
      </c>
      <c r="F14" s="375" t="s">
        <v>80</v>
      </c>
      <c r="G14" s="375" t="s">
        <v>78</v>
      </c>
      <c r="H14" s="375" t="s">
        <v>79</v>
      </c>
      <c r="I14" s="375" t="s">
        <v>80</v>
      </c>
      <c r="J14" s="350"/>
      <c r="K14" s="375" t="s">
        <v>78</v>
      </c>
      <c r="L14" s="375" t="s">
        <v>79</v>
      </c>
      <c r="M14" s="375" t="s">
        <v>80</v>
      </c>
      <c r="N14" s="375" t="s">
        <v>78</v>
      </c>
      <c r="O14" s="375" t="s">
        <v>79</v>
      </c>
      <c r="P14" s="375" t="s">
        <v>80</v>
      </c>
      <c r="S14" s="794"/>
    </row>
    <row r="15" spans="1:27" ht="14.25" customHeight="1" x14ac:dyDescent="0.3">
      <c r="A15" s="304" t="s">
        <v>1200</v>
      </c>
      <c r="B15" s="486">
        <v>0.13777259627123359</v>
      </c>
      <c r="C15" s="19"/>
      <c r="D15" s="31">
        <v>0.11083818618386554</v>
      </c>
      <c r="E15" s="87">
        <v>0.19515265008488711</v>
      </c>
      <c r="F15" s="87">
        <v>0.14648526515299012</v>
      </c>
      <c r="G15" s="31">
        <v>0.12662871116885102</v>
      </c>
      <c r="H15" s="87">
        <v>0.2197689694765857</v>
      </c>
      <c r="I15" s="87">
        <v>0.14154907210250459</v>
      </c>
      <c r="J15" s="87"/>
      <c r="K15" s="31">
        <v>8.2998118940818988E-2</v>
      </c>
      <c r="L15" s="31">
        <v>0.15878023133543639</v>
      </c>
      <c r="M15" s="31">
        <v>8.8777801539777587E-2</v>
      </c>
      <c r="N15" s="31">
        <v>0.11657214870825455</v>
      </c>
      <c r="O15" s="31">
        <v>0.23481781376518218</v>
      </c>
      <c r="P15" s="31">
        <v>0.12510961707103185</v>
      </c>
      <c r="S15" s="794"/>
    </row>
    <row r="16" spans="1:27" ht="13.5" x14ac:dyDescent="0.3">
      <c r="A16" s="304" t="s">
        <v>1201</v>
      </c>
      <c r="B16" s="486">
        <v>0.46509732075142618</v>
      </c>
      <c r="C16" s="19"/>
      <c r="D16" s="31">
        <v>0.40575350279211408</v>
      </c>
      <c r="E16" s="87">
        <v>0.71513229451318805</v>
      </c>
      <c r="F16" s="87">
        <v>0.53655490636641689</v>
      </c>
      <c r="G16" s="31">
        <v>0.31275075465209584</v>
      </c>
      <c r="H16" s="87">
        <v>0.61943161913058808</v>
      </c>
      <c r="I16" s="87">
        <v>0.36187869645300902</v>
      </c>
      <c r="J16" s="87"/>
      <c r="K16" s="31">
        <v>0.25240920272030098</v>
      </c>
      <c r="L16" s="31">
        <v>0.77882930248860849</v>
      </c>
      <c r="M16" s="31">
        <v>0.29255774165953807</v>
      </c>
      <c r="N16" s="31">
        <v>0.27473219911783237</v>
      </c>
      <c r="O16" s="31">
        <v>0.60728744939271251</v>
      </c>
      <c r="P16" s="31">
        <v>0.29874305758550129</v>
      </c>
      <c r="S16" s="794"/>
    </row>
    <row r="17" spans="1:19" ht="13.5" x14ac:dyDescent="0.3">
      <c r="A17" s="304" t="s">
        <v>1202</v>
      </c>
      <c r="B17" s="486">
        <v>0.2599149922898315</v>
      </c>
      <c r="C17" s="19"/>
      <c r="D17" s="31">
        <v>0.41934148428228413</v>
      </c>
      <c r="E17" s="87">
        <v>0</v>
      </c>
      <c r="F17" s="87">
        <v>0.24204925808938094</v>
      </c>
      <c r="G17" s="31">
        <v>0.17179320622062588</v>
      </c>
      <c r="H17" s="87">
        <v>0</v>
      </c>
      <c r="I17" s="87">
        <v>0.14427324128459296</v>
      </c>
      <c r="J17" s="87"/>
      <c r="K17" s="31">
        <v>0.5998842425119375</v>
      </c>
      <c r="L17" s="31">
        <v>0</v>
      </c>
      <c r="M17" s="31">
        <v>0.55413280581693758</v>
      </c>
      <c r="N17" s="31">
        <v>0.14335223692501575</v>
      </c>
      <c r="O17" s="31">
        <v>0</v>
      </c>
      <c r="P17" s="31">
        <v>0.13300204618532593</v>
      </c>
      <c r="S17" s="794"/>
    </row>
    <row r="18" spans="1:19" ht="13.5" x14ac:dyDescent="0.3">
      <c r="A18" s="304" t="s">
        <v>1203</v>
      </c>
      <c r="B18" s="486">
        <v>0.13721509068724885</v>
      </c>
      <c r="C18" s="19"/>
      <c r="D18" s="31">
        <v>6.406682674173636E-2</v>
      </c>
      <c r="E18" s="87">
        <v>8.9715055401777863E-2</v>
      </c>
      <c r="F18" s="87">
        <v>7.4910570390933864E-2</v>
      </c>
      <c r="G18" s="31">
        <v>0.38882732795842728</v>
      </c>
      <c r="H18" s="87">
        <v>0.16079941139279361</v>
      </c>
      <c r="I18" s="87">
        <v>0.35229899015987348</v>
      </c>
      <c r="J18" s="87"/>
      <c r="K18" s="31">
        <v>6.4708435826942551E-2</v>
      </c>
      <c r="L18" s="31">
        <v>6.2390466175955138E-2</v>
      </c>
      <c r="M18" s="31">
        <v>6.4531650983746788E-2</v>
      </c>
      <c r="N18" s="31">
        <v>0.46534341524889727</v>
      </c>
      <c r="O18" s="31">
        <v>0.15789473684210525</v>
      </c>
      <c r="P18" s="31">
        <v>0.44314527915814089</v>
      </c>
      <c r="S18" s="794"/>
    </row>
    <row r="19" spans="1:19" x14ac:dyDescent="0.3">
      <c r="A19" s="19"/>
      <c r="B19" s="19"/>
      <c r="C19" s="19"/>
      <c r="D19" s="31"/>
      <c r="E19" s="87"/>
      <c r="F19" s="87"/>
      <c r="G19" s="31"/>
      <c r="H19" s="87"/>
      <c r="I19" s="87"/>
      <c r="J19" s="87"/>
      <c r="K19" s="31"/>
      <c r="L19" s="31"/>
      <c r="M19" s="31"/>
      <c r="N19" s="31"/>
      <c r="O19" s="31"/>
      <c r="P19" s="31"/>
      <c r="S19" s="794"/>
    </row>
    <row r="20" spans="1:19" ht="13" thickBot="1" x14ac:dyDescent="0.35">
      <c r="A20" s="98"/>
      <c r="B20" s="98"/>
      <c r="C20" s="98"/>
      <c r="D20" s="148"/>
      <c r="E20" s="265"/>
      <c r="F20" s="265"/>
      <c r="G20" s="148"/>
      <c r="H20" s="265"/>
      <c r="I20" s="265"/>
      <c r="J20" s="265"/>
      <c r="K20" s="148"/>
      <c r="L20" s="148"/>
      <c r="M20" s="148"/>
      <c r="N20" s="148"/>
      <c r="O20" s="148"/>
      <c r="P20" s="148"/>
      <c r="S20" s="794"/>
    </row>
    <row r="21" spans="1:19" x14ac:dyDescent="0.3">
      <c r="A21" s="19"/>
      <c r="B21" s="19"/>
      <c r="C21" s="19"/>
      <c r="D21" s="31"/>
      <c r="E21" s="87"/>
      <c r="F21" s="87"/>
      <c r="G21" s="31"/>
      <c r="H21" s="87"/>
      <c r="I21" s="87"/>
      <c r="J21" s="87"/>
      <c r="K21" s="31"/>
      <c r="L21" s="31"/>
      <c r="M21" s="31"/>
      <c r="N21" s="31"/>
      <c r="O21" s="31"/>
      <c r="P21" s="31"/>
      <c r="S21" s="794"/>
    </row>
    <row r="22" spans="1:19" ht="13.5" customHeight="1" x14ac:dyDescent="0.3">
      <c r="A22" s="859" t="s">
        <v>1205</v>
      </c>
      <c r="B22" s="279"/>
      <c r="C22" s="279"/>
      <c r="D22" s="846" t="s">
        <v>70</v>
      </c>
      <c r="E22" s="846"/>
      <c r="F22" s="846"/>
      <c r="G22" s="846" t="s">
        <v>71</v>
      </c>
      <c r="H22" s="846"/>
      <c r="I22" s="846"/>
      <c r="J22" s="350"/>
      <c r="K22" s="846" t="s">
        <v>73</v>
      </c>
      <c r="L22" s="846"/>
      <c r="M22" s="846"/>
      <c r="N22" s="846" t="s">
        <v>74</v>
      </c>
      <c r="O22" s="846"/>
      <c r="P22" s="846"/>
      <c r="S22" s="794"/>
    </row>
    <row r="23" spans="1:19" ht="13" thickBot="1" x14ac:dyDescent="0.35">
      <c r="A23" s="860"/>
      <c r="B23" s="461"/>
      <c r="C23" s="461"/>
      <c r="D23" s="375" t="s">
        <v>78</v>
      </c>
      <c r="E23" s="375" t="s">
        <v>79</v>
      </c>
      <c r="F23" s="375" t="s">
        <v>80</v>
      </c>
      <c r="G23" s="375" t="s">
        <v>78</v>
      </c>
      <c r="H23" s="375" t="s">
        <v>79</v>
      </c>
      <c r="I23" s="375" t="s">
        <v>80</v>
      </c>
      <c r="J23" s="350"/>
      <c r="K23" s="375" t="s">
        <v>78</v>
      </c>
      <c r="L23" s="375" t="s">
        <v>79</v>
      </c>
      <c r="M23" s="375" t="s">
        <v>80</v>
      </c>
      <c r="N23" s="375" t="s">
        <v>78</v>
      </c>
      <c r="O23" s="375" t="s">
        <v>79</v>
      </c>
      <c r="P23" s="375" t="s">
        <v>80</v>
      </c>
      <c r="S23" s="794"/>
    </row>
    <row r="24" spans="1:19" ht="14.25" customHeight="1" x14ac:dyDescent="0.3">
      <c r="A24" s="304" t="s">
        <v>1200</v>
      </c>
      <c r="B24" s="19"/>
      <c r="C24" s="19"/>
      <c r="D24" s="31">
        <v>9.2836558254425688E-2</v>
      </c>
      <c r="E24" s="87">
        <v>0.19182043691031347</v>
      </c>
      <c r="F24" s="87">
        <v>0.13475294244394465</v>
      </c>
      <c r="G24" s="31">
        <v>0.12313081204103767</v>
      </c>
      <c r="H24" s="87">
        <v>0.19335183607484904</v>
      </c>
      <c r="I24" s="87">
        <v>0.13382709157867712</v>
      </c>
      <c r="J24" s="87"/>
      <c r="K24" s="31">
        <v>6.2334377258491933E-2</v>
      </c>
      <c r="L24" s="31">
        <v>0.14600146735143066</v>
      </c>
      <c r="M24" s="31">
        <v>6.8681471586798021E-2</v>
      </c>
      <c r="N24" s="31">
        <v>0.11842475386779185</v>
      </c>
      <c r="O24" s="31">
        <v>0.14430379746835442</v>
      </c>
      <c r="P24" s="31">
        <v>0.12101265822784808</v>
      </c>
      <c r="S24" s="794"/>
    </row>
    <row r="25" spans="1:19" ht="13.5" x14ac:dyDescent="0.3">
      <c r="A25" s="304" t="s">
        <v>1201</v>
      </c>
      <c r="B25" s="19"/>
      <c r="C25" s="19"/>
      <c r="D25" s="31">
        <v>0.41447545062380298</v>
      </c>
      <c r="E25" s="87">
        <v>0.72394484891735356</v>
      </c>
      <c r="F25" s="87">
        <v>0.54552545967496746</v>
      </c>
      <c r="G25" s="31">
        <v>0.3142013833324443</v>
      </c>
      <c r="H25" s="87">
        <v>0.63319895974792617</v>
      </c>
      <c r="I25" s="87">
        <v>0.3627920624932453</v>
      </c>
      <c r="J25" s="87"/>
      <c r="K25" s="31">
        <v>0.2809563960491448</v>
      </c>
      <c r="L25" s="31">
        <v>0.79457079970652966</v>
      </c>
      <c r="M25" s="31">
        <v>0.3199198530639506</v>
      </c>
      <c r="N25" s="31">
        <v>0.32939521800281296</v>
      </c>
      <c r="O25" s="31">
        <v>0.60253164556962024</v>
      </c>
      <c r="P25" s="31">
        <v>0.3567088607594936</v>
      </c>
      <c r="S25" s="794"/>
    </row>
    <row r="26" spans="1:19" ht="13.5" x14ac:dyDescent="0.3">
      <c r="A26" s="304" t="s">
        <v>1202</v>
      </c>
      <c r="B26" s="19"/>
      <c r="C26" s="19"/>
      <c r="D26" s="31">
        <v>0.44576404675389758</v>
      </c>
      <c r="E26" s="87">
        <v>0</v>
      </c>
      <c r="F26" s="87">
        <v>0.25699778203138973</v>
      </c>
      <c r="G26" s="31">
        <v>0.18305151046389645</v>
      </c>
      <c r="H26" s="87">
        <v>1.2957147634703252E-4</v>
      </c>
      <c r="I26" s="87">
        <v>0.15518828545543487</v>
      </c>
      <c r="J26" s="87"/>
      <c r="K26" s="31">
        <v>0.60018670199951818</v>
      </c>
      <c r="L26" s="31">
        <v>0</v>
      </c>
      <c r="M26" s="31">
        <v>0.55465575777814879</v>
      </c>
      <c r="N26" s="31">
        <v>0.140084388185654</v>
      </c>
      <c r="O26" s="31">
        <v>0</v>
      </c>
      <c r="P26" s="31">
        <v>0.1260759493670886</v>
      </c>
      <c r="S26" s="794"/>
    </row>
    <row r="27" spans="1:19" ht="13.5" x14ac:dyDescent="0.3">
      <c r="A27" s="304" t="s">
        <v>1203</v>
      </c>
      <c r="B27" s="19"/>
      <c r="C27" s="19"/>
      <c r="D27" s="31">
        <v>4.6923944367873699E-2</v>
      </c>
      <c r="E27" s="87">
        <v>8.423471417225073E-2</v>
      </c>
      <c r="F27" s="87">
        <v>6.2723815849607387E-2</v>
      </c>
      <c r="G27" s="31">
        <v>0.37961629416262155</v>
      </c>
      <c r="H27" s="87">
        <v>0.17331963270088263</v>
      </c>
      <c r="I27" s="87">
        <v>0.3481925604726181</v>
      </c>
      <c r="J27" s="87"/>
      <c r="K27" s="31">
        <v>5.6522524692845098E-2</v>
      </c>
      <c r="L27" s="31">
        <v>5.9427732942039617E-2</v>
      </c>
      <c r="M27" s="31">
        <v>5.6742917571102586E-2</v>
      </c>
      <c r="N27" s="31">
        <v>0.41209563994374121</v>
      </c>
      <c r="O27" s="31">
        <v>0.25316455696202533</v>
      </c>
      <c r="P27" s="31">
        <v>0.39620253164556962</v>
      </c>
      <c r="S27" s="794"/>
    </row>
    <row r="28" spans="1:19" x14ac:dyDescent="0.3">
      <c r="A28" s="19"/>
      <c r="B28" s="19"/>
      <c r="C28" s="19"/>
      <c r="D28" s="31"/>
      <c r="E28" s="87"/>
      <c r="F28" s="87"/>
      <c r="G28" s="31"/>
      <c r="H28" s="87"/>
      <c r="I28" s="87"/>
      <c r="J28" s="87"/>
      <c r="K28" s="31"/>
      <c r="L28" s="31"/>
      <c r="M28" s="31"/>
      <c r="N28" s="31"/>
      <c r="O28" s="31"/>
      <c r="P28" s="31"/>
      <c r="S28" s="794"/>
    </row>
    <row r="29" spans="1:19" ht="13" thickBot="1" x14ac:dyDescent="0.35">
      <c r="A29" s="98"/>
      <c r="B29" s="98"/>
      <c r="C29" s="98"/>
      <c r="D29" s="148"/>
      <c r="E29" s="265"/>
      <c r="F29" s="265"/>
      <c r="G29" s="148"/>
      <c r="H29" s="265"/>
      <c r="I29" s="265"/>
      <c r="J29" s="265"/>
      <c r="K29" s="148"/>
      <c r="L29" s="148"/>
      <c r="M29" s="148"/>
      <c r="N29" s="148"/>
      <c r="O29" s="148"/>
      <c r="P29" s="148"/>
      <c r="S29" s="794"/>
    </row>
    <row r="30" spans="1:19" x14ac:dyDescent="0.3">
      <c r="A30" s="19"/>
      <c r="B30" s="19"/>
      <c r="C30" s="19"/>
      <c r="D30" s="31"/>
      <c r="E30" s="87"/>
      <c r="F30" s="87"/>
      <c r="G30" s="31"/>
      <c r="H30" s="87"/>
      <c r="I30" s="87"/>
      <c r="J30" s="87"/>
      <c r="K30" s="31"/>
      <c r="L30" s="31"/>
      <c r="M30" s="31"/>
      <c r="N30" s="31"/>
      <c r="O30" s="31"/>
      <c r="P30" s="31"/>
      <c r="S30" s="794"/>
    </row>
    <row r="32" spans="1:19" ht="13.5" customHeight="1" x14ac:dyDescent="0.3">
      <c r="A32" s="859" t="s">
        <v>1206</v>
      </c>
      <c r="B32" s="279"/>
      <c r="C32" s="279"/>
      <c r="D32" s="846" t="s">
        <v>70</v>
      </c>
      <c r="E32" s="846"/>
      <c r="F32" s="846"/>
      <c r="G32" s="846" t="s">
        <v>71</v>
      </c>
      <c r="H32" s="846"/>
      <c r="I32" s="846"/>
      <c r="J32" s="350"/>
      <c r="K32" s="846" t="s">
        <v>73</v>
      </c>
      <c r="L32" s="846"/>
      <c r="M32" s="846"/>
      <c r="N32" s="846" t="s">
        <v>74</v>
      </c>
      <c r="O32" s="846"/>
      <c r="P32" s="846"/>
      <c r="S32" s="794"/>
    </row>
    <row r="33" spans="1:19" ht="13" thickBot="1" x14ac:dyDescent="0.35">
      <c r="A33" s="860"/>
      <c r="B33" s="461"/>
      <c r="C33" s="461"/>
      <c r="D33" s="375" t="s">
        <v>78</v>
      </c>
      <c r="E33" s="375" t="s">
        <v>79</v>
      </c>
      <c r="F33" s="375" t="s">
        <v>80</v>
      </c>
      <c r="G33" s="375" t="s">
        <v>78</v>
      </c>
      <c r="H33" s="375" t="s">
        <v>79</v>
      </c>
      <c r="I33" s="375" t="s">
        <v>80</v>
      </c>
      <c r="J33" s="350"/>
      <c r="K33" s="375" t="s">
        <v>78</v>
      </c>
      <c r="L33" s="375" t="s">
        <v>79</v>
      </c>
      <c r="M33" s="375" t="s">
        <v>80</v>
      </c>
      <c r="N33" s="375" t="s">
        <v>78</v>
      </c>
      <c r="O33" s="375" t="s">
        <v>79</v>
      </c>
      <c r="P33" s="375" t="s">
        <v>80</v>
      </c>
      <c r="S33" s="794"/>
    </row>
    <row r="34" spans="1:19" ht="14.25" customHeight="1" x14ac:dyDescent="0.3">
      <c r="A34" s="304" t="s">
        <v>1200</v>
      </c>
      <c r="B34" s="19"/>
      <c r="C34" s="19"/>
      <c r="D34" s="31">
        <v>9.169782820933188E-2</v>
      </c>
      <c r="E34" s="87">
        <v>0.19726205359106946</v>
      </c>
      <c r="F34" s="87">
        <v>0.13733392684308718</v>
      </c>
      <c r="G34" s="31">
        <v>9.5608074700871584E-2</v>
      </c>
      <c r="H34" s="87">
        <v>0.2324781907599574</v>
      </c>
      <c r="I34" s="87">
        <v>0.11367042036252807</v>
      </c>
      <c r="J34" s="87"/>
      <c r="K34" s="31">
        <v>6.9899206775213218E-2</v>
      </c>
      <c r="L34" s="31">
        <v>0.1693702290076336</v>
      </c>
      <c r="M34" s="31">
        <v>7.5750771821498739E-2</v>
      </c>
      <c r="N34" s="31">
        <v>0.11645193260654113</v>
      </c>
      <c r="O34" s="31">
        <v>0.17518248175182483</v>
      </c>
      <c r="P34" s="31">
        <v>0.12018561484918794</v>
      </c>
      <c r="S34" s="794"/>
    </row>
    <row r="35" spans="1:19" ht="13.5" x14ac:dyDescent="0.3">
      <c r="A35" s="304" t="s">
        <v>1201</v>
      </c>
      <c r="B35" s="19"/>
      <c r="C35" s="19"/>
      <c r="D35" s="31">
        <v>0.42951351152209555</v>
      </c>
      <c r="E35" s="87">
        <v>0.72025625793052195</v>
      </c>
      <c r="F35" s="87">
        <v>0.55520348465638136</v>
      </c>
      <c r="G35" s="31">
        <v>0.25345745807964515</v>
      </c>
      <c r="H35" s="87">
        <v>0.60509769119171897</v>
      </c>
      <c r="I35" s="87">
        <v>0.29986238284988087</v>
      </c>
      <c r="J35" s="87"/>
      <c r="K35" s="31">
        <v>0.3200930398998032</v>
      </c>
      <c r="L35" s="31">
        <v>0.7600190839694656</v>
      </c>
      <c r="M35" s="31">
        <v>0.34597249508840866</v>
      </c>
      <c r="N35" s="31">
        <v>0.28097125867195244</v>
      </c>
      <c r="O35" s="31">
        <v>0.67883211678832112</v>
      </c>
      <c r="P35" s="31">
        <v>0.30626450116009279</v>
      </c>
      <c r="S35" s="794"/>
    </row>
    <row r="36" spans="1:19" ht="13.5" x14ac:dyDescent="0.3">
      <c r="A36" s="304" t="s">
        <v>1202</v>
      </c>
      <c r="B36" s="19"/>
      <c r="C36" s="19"/>
      <c r="D36" s="31">
        <v>0.43905539079337591</v>
      </c>
      <c r="E36" s="87">
        <v>0</v>
      </c>
      <c r="F36" s="87">
        <v>0.24924890050356008</v>
      </c>
      <c r="G36" s="31">
        <v>0.32879402167003347</v>
      </c>
      <c r="H36" s="87">
        <v>8.0611489732195472E-3</v>
      </c>
      <c r="I36" s="87">
        <v>0.28646785012505627</v>
      </c>
      <c r="J36" s="87"/>
      <c r="K36" s="31">
        <v>0.57720522454821976</v>
      </c>
      <c r="L36" s="31">
        <v>0</v>
      </c>
      <c r="M36" s="31">
        <v>0.54325007016559079</v>
      </c>
      <c r="N36" s="31">
        <v>0.26362735381565905</v>
      </c>
      <c r="O36" s="31">
        <v>0</v>
      </c>
      <c r="P36" s="31">
        <v>0.2468677494199536</v>
      </c>
      <c r="S36" s="794"/>
    </row>
    <row r="37" spans="1:19" ht="13.5" x14ac:dyDescent="0.3">
      <c r="A37" s="304" t="s">
        <v>1203</v>
      </c>
      <c r="B37" s="19"/>
      <c r="C37" s="19"/>
      <c r="D37" s="31">
        <v>3.9733269475196641E-2</v>
      </c>
      <c r="E37" s="87">
        <v>8.2481688478796236E-2</v>
      </c>
      <c r="F37" s="87">
        <v>5.8213687997955385E-2</v>
      </c>
      <c r="G37" s="31">
        <v>0.32214044554944976</v>
      </c>
      <c r="H37" s="87">
        <v>0.15436296907503577</v>
      </c>
      <c r="I37" s="87">
        <v>0.29999934666263078</v>
      </c>
      <c r="J37" s="87"/>
      <c r="K37" s="31">
        <v>3.280252877676388E-2</v>
      </c>
      <c r="L37" s="31">
        <v>7.061068702290077E-2</v>
      </c>
      <c r="M37" s="31">
        <v>3.5026662924501822E-2</v>
      </c>
      <c r="N37" s="31">
        <v>0.33894945490584738</v>
      </c>
      <c r="O37" s="31">
        <v>0.145985401459854</v>
      </c>
      <c r="P37" s="31">
        <v>0.32668213457076567</v>
      </c>
      <c r="S37" s="794"/>
    </row>
    <row r="38" spans="1:19" x14ac:dyDescent="0.3">
      <c r="A38" s="19"/>
      <c r="B38" s="19"/>
      <c r="C38" s="19"/>
      <c r="D38" s="31"/>
      <c r="E38" s="87"/>
      <c r="F38" s="87"/>
      <c r="G38" s="31"/>
      <c r="H38" s="87"/>
      <c r="I38" s="87"/>
      <c r="J38" s="87"/>
      <c r="K38" s="31"/>
      <c r="L38" s="31"/>
      <c r="M38" s="31"/>
      <c r="N38" s="31"/>
      <c r="O38" s="31"/>
      <c r="P38" s="31"/>
      <c r="S38" s="794"/>
    </row>
    <row r="39" spans="1:19" x14ac:dyDescent="0.3">
      <c r="A39" s="19"/>
      <c r="B39" s="19"/>
      <c r="C39" s="19"/>
      <c r="D39" s="31"/>
      <c r="E39" s="87"/>
      <c r="F39" s="87"/>
      <c r="G39" s="31"/>
      <c r="H39" s="87"/>
      <c r="I39" s="87"/>
      <c r="J39" s="87"/>
      <c r="K39" s="31"/>
      <c r="L39" s="31"/>
      <c r="M39" s="31"/>
      <c r="N39" s="31"/>
      <c r="O39" s="31"/>
      <c r="P39" s="31"/>
      <c r="S39" s="794"/>
    </row>
    <row r="40" spans="1:19" ht="13.5" customHeight="1" x14ac:dyDescent="0.3">
      <c r="A40" s="859" t="s">
        <v>1207</v>
      </c>
      <c r="B40" s="279"/>
      <c r="C40" s="279"/>
      <c r="D40" s="846" t="s">
        <v>70</v>
      </c>
      <c r="E40" s="846"/>
      <c r="F40" s="846"/>
      <c r="G40" s="846" t="s">
        <v>71</v>
      </c>
      <c r="H40" s="846"/>
      <c r="I40" s="846"/>
      <c r="J40" s="350"/>
      <c r="K40" s="846" t="s">
        <v>73</v>
      </c>
      <c r="L40" s="846"/>
      <c r="M40" s="846"/>
      <c r="N40" s="846" t="s">
        <v>74</v>
      </c>
      <c r="O40" s="846"/>
      <c r="P40" s="846"/>
      <c r="S40" s="794"/>
    </row>
    <row r="41" spans="1:19" ht="13" thickBot="1" x14ac:dyDescent="0.35">
      <c r="A41" s="860"/>
      <c r="B41" s="461"/>
      <c r="C41" s="461"/>
      <c r="D41" s="375" t="s">
        <v>78</v>
      </c>
      <c r="E41" s="375" t="s">
        <v>79</v>
      </c>
      <c r="F41" s="375" t="s">
        <v>80</v>
      </c>
      <c r="G41" s="375" t="s">
        <v>78</v>
      </c>
      <c r="H41" s="375" t="s">
        <v>79</v>
      </c>
      <c r="I41" s="375" t="s">
        <v>80</v>
      </c>
      <c r="J41" s="350"/>
      <c r="K41" s="375" t="s">
        <v>78</v>
      </c>
      <c r="L41" s="375" t="s">
        <v>79</v>
      </c>
      <c r="M41" s="375" t="s">
        <v>80</v>
      </c>
      <c r="N41" s="375" t="s">
        <v>78</v>
      </c>
      <c r="O41" s="375" t="s">
        <v>79</v>
      </c>
      <c r="P41" s="375" t="s">
        <v>80</v>
      </c>
      <c r="S41" s="794"/>
    </row>
    <row r="42" spans="1:19" ht="14.25" customHeight="1" x14ac:dyDescent="0.3">
      <c r="A42" s="304" t="s">
        <v>1200</v>
      </c>
      <c r="B42" s="19"/>
      <c r="C42" s="19"/>
      <c r="D42" s="31">
        <v>0.10036079483646385</v>
      </c>
      <c r="E42" s="87">
        <v>0.20016581085348115</v>
      </c>
      <c r="F42" s="87">
        <v>0.14498432456061017</v>
      </c>
      <c r="G42" s="31">
        <v>9.8396897383746643E-2</v>
      </c>
      <c r="H42" s="87">
        <v>0.22752280121566112</v>
      </c>
      <c r="I42" s="87">
        <v>0.11463093520739459</v>
      </c>
      <c r="J42" s="87"/>
      <c r="K42" s="31">
        <v>6.7923390963640848E-2</v>
      </c>
      <c r="L42" s="31">
        <v>0.25827505827505826</v>
      </c>
      <c r="M42" s="31">
        <v>7.8489726204647794E-2</v>
      </c>
      <c r="N42" s="31">
        <v>9.3795355587808424E-2</v>
      </c>
      <c r="O42" s="31">
        <v>0.40979381443298968</v>
      </c>
      <c r="P42" s="31">
        <v>0.11457627118644068</v>
      </c>
      <c r="S42" s="794"/>
    </row>
    <row r="43" spans="1:19" ht="13.5" x14ac:dyDescent="0.3">
      <c r="A43" s="304" t="s">
        <v>1201</v>
      </c>
      <c r="B43" s="19"/>
      <c r="C43" s="19"/>
      <c r="D43" s="31">
        <v>0.41665457973747189</v>
      </c>
      <c r="E43" s="87">
        <v>0.71766208637798545</v>
      </c>
      <c r="F43" s="87">
        <v>0.55123716842708637</v>
      </c>
      <c r="G43" s="31">
        <v>0.24347199939362552</v>
      </c>
      <c r="H43" s="87">
        <v>0.62290865809025309</v>
      </c>
      <c r="I43" s="87">
        <v>0.2911757434617247</v>
      </c>
      <c r="J43" s="87"/>
      <c r="K43" s="31">
        <v>0.31377921472997783</v>
      </c>
      <c r="L43" s="31">
        <v>0.67599067599067597</v>
      </c>
      <c r="M43" s="31">
        <v>0.33388540965788521</v>
      </c>
      <c r="N43" s="31">
        <v>0.33762699564586357</v>
      </c>
      <c r="O43" s="31">
        <v>0.44587628865979384</v>
      </c>
      <c r="P43" s="31">
        <v>0.34474576271186441</v>
      </c>
      <c r="S43" s="794"/>
    </row>
    <row r="44" spans="1:19" ht="13.5" x14ac:dyDescent="0.3">
      <c r="A44" s="304" t="s">
        <v>1202</v>
      </c>
      <c r="B44" s="19"/>
      <c r="C44" s="19"/>
      <c r="D44" s="31">
        <v>0.44228189136268042</v>
      </c>
      <c r="E44" s="87">
        <v>0</v>
      </c>
      <c r="F44" s="87">
        <v>0.24453452441415102</v>
      </c>
      <c r="G44" s="31">
        <v>0.32740433810432168</v>
      </c>
      <c r="H44" s="87">
        <v>0</v>
      </c>
      <c r="I44" s="87">
        <v>0.28624223003239335</v>
      </c>
      <c r="J44" s="87"/>
      <c r="K44" s="31">
        <v>0.5848973888264789</v>
      </c>
      <c r="L44" s="31">
        <v>0</v>
      </c>
      <c r="M44" s="31">
        <v>0.55242999844728535</v>
      </c>
      <c r="N44" s="31">
        <v>0.20772859216255443</v>
      </c>
      <c r="O44" s="31">
        <v>0</v>
      </c>
      <c r="P44" s="31">
        <v>0.19406779661016949</v>
      </c>
      <c r="S44" s="794"/>
    </row>
    <row r="45" spans="1:19" ht="13.5" x14ac:dyDescent="0.3">
      <c r="A45" s="304" t="s">
        <v>1203</v>
      </c>
      <c r="B45" s="19"/>
      <c r="C45" s="19"/>
      <c r="D45" s="31">
        <v>4.0702734063383851E-2</v>
      </c>
      <c r="E45" s="87">
        <v>8.2172102768337446E-2</v>
      </c>
      <c r="F45" s="87">
        <v>5.9243982598735451E-2</v>
      </c>
      <c r="G45" s="31">
        <v>0.33072676511830623</v>
      </c>
      <c r="H45" s="87">
        <v>0.14956854069408915</v>
      </c>
      <c r="I45" s="87">
        <v>0.30795109129845011</v>
      </c>
      <c r="J45" s="87"/>
      <c r="K45" s="31">
        <v>3.3400005479902461E-2</v>
      </c>
      <c r="L45" s="31">
        <v>6.5734265734265732E-2</v>
      </c>
      <c r="M45" s="31">
        <v>3.5194865690181668E-2</v>
      </c>
      <c r="N45" s="31">
        <v>0.36084905660377359</v>
      </c>
      <c r="O45" s="31">
        <v>0.14432989690721651</v>
      </c>
      <c r="P45" s="31">
        <v>0.3466101694915254</v>
      </c>
      <c r="S45" s="794"/>
    </row>
    <row r="46" spans="1:19" ht="15.5" x14ac:dyDescent="0.3">
      <c r="A46" s="52"/>
      <c r="B46" s="52"/>
      <c r="C46" s="52"/>
      <c r="S46" s="794"/>
    </row>
    <row r="47" spans="1:19" ht="15.5" x14ac:dyDescent="0.3">
      <c r="A47" s="52"/>
      <c r="B47" s="52"/>
      <c r="C47" s="52"/>
      <c r="S47" s="794"/>
    </row>
    <row r="48" spans="1:19" x14ac:dyDescent="0.3">
      <c r="A48" s="859" t="s">
        <v>1208</v>
      </c>
      <c r="B48" s="279"/>
      <c r="C48" s="279"/>
      <c r="D48" s="846" t="s">
        <v>70</v>
      </c>
      <c r="E48" s="846"/>
      <c r="F48" s="846"/>
      <c r="G48" s="846" t="s">
        <v>71</v>
      </c>
      <c r="H48" s="846"/>
      <c r="I48" s="846"/>
      <c r="J48" s="350"/>
      <c r="K48" s="846" t="s">
        <v>73</v>
      </c>
      <c r="L48" s="846"/>
      <c r="M48" s="846"/>
      <c r="N48" s="846" t="s">
        <v>74</v>
      </c>
      <c r="O48" s="846"/>
      <c r="P48" s="846"/>
      <c r="S48" s="794"/>
    </row>
    <row r="49" spans="1:41" ht="13" thickBot="1" x14ac:dyDescent="0.35">
      <c r="A49" s="860"/>
      <c r="B49" s="461"/>
      <c r="C49" s="461"/>
      <c r="D49" s="375" t="s">
        <v>78</v>
      </c>
      <c r="E49" s="375" t="s">
        <v>79</v>
      </c>
      <c r="F49" s="375" t="s">
        <v>80</v>
      </c>
      <c r="G49" s="375" t="s">
        <v>78</v>
      </c>
      <c r="H49" s="375" t="s">
        <v>79</v>
      </c>
      <c r="I49" s="375" t="s">
        <v>80</v>
      </c>
      <c r="J49" s="350"/>
      <c r="K49" s="375" t="s">
        <v>78</v>
      </c>
      <c r="L49" s="375" t="s">
        <v>79</v>
      </c>
      <c r="M49" s="375" t="s">
        <v>80</v>
      </c>
      <c r="N49" s="375" t="s">
        <v>78</v>
      </c>
      <c r="O49" s="375" t="s">
        <v>79</v>
      </c>
      <c r="P49" s="375" t="s">
        <v>80</v>
      </c>
      <c r="S49" s="794"/>
    </row>
    <row r="50" spans="1:41" ht="13.5" x14ac:dyDescent="0.3">
      <c r="A50" s="304" t="s">
        <v>1200</v>
      </c>
      <c r="B50" s="19"/>
      <c r="C50" s="19"/>
      <c r="D50" s="31">
        <v>0.106</v>
      </c>
      <c r="E50" s="87">
        <v>0.20799999999999999</v>
      </c>
      <c r="F50" s="87">
        <v>0.151</v>
      </c>
      <c r="G50" s="31">
        <v>0.1</v>
      </c>
      <c r="H50" s="87">
        <v>0.25800000000000001</v>
      </c>
      <c r="I50" s="87">
        <v>0.11899999999999999</v>
      </c>
      <c r="J50" s="87"/>
      <c r="K50" s="31">
        <v>7.6999999999999999E-2</v>
      </c>
      <c r="L50" s="31">
        <v>0.14899999999999999</v>
      </c>
      <c r="M50" s="31">
        <v>8.1000000000000003E-2</v>
      </c>
      <c r="N50" s="31">
        <v>0.10199999999999999</v>
      </c>
      <c r="O50" s="31">
        <v>0.11799999999999999</v>
      </c>
      <c r="P50" s="31">
        <v>0.10299999999999999</v>
      </c>
      <c r="R50" s="795"/>
      <c r="S50" s="795"/>
      <c r="T50" s="795"/>
      <c r="U50" s="795"/>
      <c r="V50" s="795"/>
      <c r="W50" s="795"/>
      <c r="X50" s="795"/>
      <c r="Y50" s="795"/>
      <c r="Z50" s="795"/>
      <c r="AA50" s="795"/>
      <c r="AB50" s="795"/>
      <c r="AC50" s="795"/>
      <c r="AD50" s="795"/>
      <c r="AE50" s="795"/>
      <c r="AF50" s="795"/>
    </row>
    <row r="51" spans="1:41" ht="13.5" x14ac:dyDescent="0.3">
      <c r="A51" s="304" t="s">
        <v>1201</v>
      </c>
      <c r="B51" s="19"/>
      <c r="C51" s="19"/>
      <c r="D51" s="31">
        <v>0.39800000000000002</v>
      </c>
      <c r="E51" s="87">
        <v>0.71599999999999997</v>
      </c>
      <c r="F51" s="87">
        <v>0.53800000000000003</v>
      </c>
      <c r="G51" s="31">
        <v>0.23899999999999999</v>
      </c>
      <c r="H51" s="87">
        <v>0.59599999999999997</v>
      </c>
      <c r="I51" s="87">
        <v>0.28199999999999997</v>
      </c>
      <c r="J51" s="87"/>
      <c r="K51" s="31">
        <v>0.25600000000000001</v>
      </c>
      <c r="L51" s="31">
        <v>0.82799999999999996</v>
      </c>
      <c r="M51" s="31">
        <v>0.28799999999999998</v>
      </c>
      <c r="N51" s="31">
        <v>0.33600000000000002</v>
      </c>
      <c r="O51" s="31">
        <v>0.8</v>
      </c>
      <c r="P51" s="31">
        <v>0.35099999999999998</v>
      </c>
      <c r="R51" s="795"/>
      <c r="S51" s="795"/>
      <c r="T51" s="795"/>
      <c r="U51" s="795"/>
      <c r="V51" s="795"/>
      <c r="W51" s="795"/>
      <c r="X51" s="795"/>
      <c r="Y51" s="795"/>
      <c r="Z51" s="795"/>
      <c r="AA51" s="795"/>
      <c r="AB51" s="795"/>
      <c r="AC51" s="795"/>
      <c r="AD51" s="795"/>
      <c r="AE51" s="795"/>
      <c r="AF51" s="795"/>
    </row>
    <row r="52" spans="1:41" ht="13.5" x14ac:dyDescent="0.3">
      <c r="A52" s="304" t="s">
        <v>1202</v>
      </c>
      <c r="B52" s="19"/>
      <c r="C52" s="19"/>
      <c r="D52" s="31">
        <v>0.45500000000000002</v>
      </c>
      <c r="E52" s="87">
        <v>3.0000000000000001E-3</v>
      </c>
      <c r="F52" s="87">
        <v>0.25600000000000001</v>
      </c>
      <c r="G52" s="31">
        <v>0.311</v>
      </c>
      <c r="H52" s="87">
        <v>1.4E-2</v>
      </c>
      <c r="I52" s="87">
        <v>0.27500000000000002</v>
      </c>
      <c r="J52" s="87"/>
      <c r="K52" s="31">
        <v>0.63100000000000001</v>
      </c>
      <c r="L52" s="31">
        <v>1E-3</v>
      </c>
      <c r="M52" s="31">
        <v>0.59599999999999997</v>
      </c>
      <c r="N52" s="31">
        <v>0.26800000000000002</v>
      </c>
      <c r="O52" s="31">
        <v>0</v>
      </c>
      <c r="P52" s="31">
        <v>0.25900000000000001</v>
      </c>
      <c r="R52" s="795"/>
      <c r="S52" s="795"/>
      <c r="T52" s="795"/>
      <c r="U52" s="795"/>
      <c r="V52" s="795"/>
      <c r="W52" s="795"/>
      <c r="X52" s="795"/>
      <c r="Y52" s="795"/>
      <c r="Z52" s="795"/>
      <c r="AA52" s="795"/>
      <c r="AB52" s="795"/>
      <c r="AC52" s="795"/>
      <c r="AD52" s="795"/>
      <c r="AE52" s="795"/>
      <c r="AF52" s="795"/>
    </row>
    <row r="53" spans="1:41" ht="13.5" x14ac:dyDescent="0.3">
      <c r="A53" s="304" t="s">
        <v>1203</v>
      </c>
      <c r="B53" s="19"/>
      <c r="C53" s="19"/>
      <c r="D53" s="31">
        <v>4.1000000000000002E-2</v>
      </c>
      <c r="E53" s="87">
        <v>7.2999999999999995E-2</v>
      </c>
      <c r="F53" s="87">
        <v>5.5E-2</v>
      </c>
      <c r="G53" s="31">
        <v>0.35</v>
      </c>
      <c r="H53" s="87">
        <v>0.13200000000000001</v>
      </c>
      <c r="I53" s="87">
        <v>0.32400000000000001</v>
      </c>
      <c r="J53" s="87"/>
      <c r="K53" s="31">
        <v>3.5999999999999997E-2</v>
      </c>
      <c r="L53" s="31">
        <v>2.1999999999999999E-2</v>
      </c>
      <c r="M53" s="31">
        <v>3.5000000000000003E-2</v>
      </c>
      <c r="N53" s="31">
        <v>0.29399999999999998</v>
      </c>
      <c r="O53" s="31">
        <v>8.2000000000000003E-2</v>
      </c>
      <c r="P53" s="31">
        <v>0.28699999999999998</v>
      </c>
      <c r="R53" s="795"/>
      <c r="S53" s="795"/>
      <c r="T53" s="795"/>
      <c r="U53" s="795"/>
      <c r="V53" s="795"/>
      <c r="W53" s="795"/>
      <c r="X53" s="795"/>
      <c r="Y53" s="795"/>
      <c r="Z53" s="795"/>
      <c r="AA53" s="795"/>
      <c r="AB53" s="795"/>
      <c r="AC53" s="795"/>
      <c r="AD53" s="795"/>
      <c r="AE53" s="795"/>
      <c r="AF53" s="795"/>
    </row>
    <row r="54" spans="1:41" ht="15.5" x14ac:dyDescent="0.3">
      <c r="A54" s="52"/>
      <c r="B54" s="52"/>
      <c r="C54" s="52"/>
      <c r="D54" s="796"/>
      <c r="E54" s="796"/>
      <c r="F54" s="796"/>
      <c r="G54" s="796"/>
      <c r="H54" s="796"/>
      <c r="I54" s="796"/>
      <c r="J54" s="796"/>
      <c r="K54" s="796"/>
      <c r="L54" s="796"/>
      <c r="M54" s="796"/>
      <c r="N54" s="796"/>
      <c r="O54" s="796"/>
      <c r="P54" s="796"/>
    </row>
    <row r="55" spans="1:41" ht="13.5" customHeight="1" x14ac:dyDescent="0.3">
      <c r="A55" s="859" t="s">
        <v>1209</v>
      </c>
      <c r="B55" s="279"/>
      <c r="C55" s="279"/>
      <c r="D55" s="896" t="s">
        <v>70</v>
      </c>
      <c r="E55" s="896"/>
      <c r="F55" s="896"/>
      <c r="G55" s="896" t="s">
        <v>71</v>
      </c>
      <c r="H55" s="896"/>
      <c r="I55" s="896"/>
      <c r="J55" s="639"/>
      <c r="K55" s="896" t="s">
        <v>73</v>
      </c>
      <c r="L55" s="896"/>
      <c r="M55" s="896"/>
      <c r="N55" s="896" t="s">
        <v>74</v>
      </c>
      <c r="O55" s="896"/>
      <c r="P55" s="896"/>
    </row>
    <row r="56" spans="1:41" ht="13" thickBot="1" x14ac:dyDescent="0.35">
      <c r="A56" s="860"/>
      <c r="B56" s="461"/>
      <c r="C56" s="461"/>
      <c r="D56" s="455" t="s">
        <v>78</v>
      </c>
      <c r="E56" s="455" t="s">
        <v>79</v>
      </c>
      <c r="F56" s="455" t="s">
        <v>80</v>
      </c>
      <c r="G56" s="455" t="s">
        <v>78</v>
      </c>
      <c r="H56" s="455" t="s">
        <v>79</v>
      </c>
      <c r="I56" s="455" t="s">
        <v>80</v>
      </c>
      <c r="J56" s="639"/>
      <c r="K56" s="455" t="s">
        <v>78</v>
      </c>
      <c r="L56" s="455" t="s">
        <v>79</v>
      </c>
      <c r="M56" s="455" t="s">
        <v>80</v>
      </c>
      <c r="N56" s="455" t="s">
        <v>78</v>
      </c>
      <c r="O56" s="455" t="s">
        <v>79</v>
      </c>
      <c r="P56" s="455" t="s">
        <v>80</v>
      </c>
    </row>
    <row r="57" spans="1:41" ht="13.5" x14ac:dyDescent="0.3">
      <c r="A57" s="304" t="s">
        <v>1200</v>
      </c>
      <c r="B57" s="19"/>
      <c r="C57" s="19"/>
      <c r="D57" s="31">
        <v>0.109</v>
      </c>
      <c r="E57" s="31">
        <v>0.19600000000000001</v>
      </c>
      <c r="F57" s="31">
        <v>0.14699999999999999</v>
      </c>
      <c r="G57" s="31">
        <v>0.1</v>
      </c>
      <c r="H57" s="31">
        <v>0.23300000000000001</v>
      </c>
      <c r="I57" s="31">
        <v>0.11600000000000001</v>
      </c>
      <c r="J57" s="31"/>
      <c r="K57" s="31">
        <v>6.5000000000000002E-2</v>
      </c>
      <c r="L57" s="31">
        <v>0.14799999999999999</v>
      </c>
      <c r="M57" s="31">
        <v>6.7000000000000004E-2</v>
      </c>
      <c r="N57" s="31">
        <v>0.13500000000000001</v>
      </c>
      <c r="O57" s="31">
        <v>0.19400000000000001</v>
      </c>
      <c r="P57" s="31">
        <v>0.13700000000000001</v>
      </c>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row>
    <row r="58" spans="1:41" ht="13.5" x14ac:dyDescent="0.3">
      <c r="A58" s="304" t="s">
        <v>1201</v>
      </c>
      <c r="B58" s="19"/>
      <c r="C58" s="19"/>
      <c r="D58" s="31">
        <v>0.38300000000000001</v>
      </c>
      <c r="E58" s="31">
        <v>0.73199999999999998</v>
      </c>
      <c r="F58" s="31">
        <v>0.53700000000000003</v>
      </c>
      <c r="G58" s="31">
        <v>0.218</v>
      </c>
      <c r="H58" s="31">
        <v>0.61699999999999999</v>
      </c>
      <c r="I58" s="31">
        <v>0.26500000000000001</v>
      </c>
      <c r="J58" s="31"/>
      <c r="K58" s="31">
        <v>0.25</v>
      </c>
      <c r="L58" s="31">
        <v>0.83199999999999996</v>
      </c>
      <c r="M58" s="31">
        <v>0.26100000000000001</v>
      </c>
      <c r="N58" s="31">
        <v>0.33100000000000002</v>
      </c>
      <c r="O58" s="31">
        <v>0.80600000000000005</v>
      </c>
      <c r="P58" s="31">
        <v>0.34599999999999997</v>
      </c>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row>
    <row r="59" spans="1:41" ht="13.5" x14ac:dyDescent="0.3">
      <c r="A59" s="304" t="s">
        <v>1202</v>
      </c>
      <c r="B59" s="19"/>
      <c r="C59" s="19"/>
      <c r="D59" s="31">
        <v>0.46100000000000002</v>
      </c>
      <c r="E59" s="31">
        <v>1E-3</v>
      </c>
      <c r="F59" s="31">
        <v>0.25800000000000001</v>
      </c>
      <c r="G59" s="31">
        <v>0.30599999999999999</v>
      </c>
      <c r="H59" s="31">
        <v>2.5999999999999999E-2</v>
      </c>
      <c r="I59" s="31">
        <v>0.27300000000000002</v>
      </c>
      <c r="J59" s="31"/>
      <c r="K59" s="31">
        <v>0.63800000000000001</v>
      </c>
      <c r="L59" s="31">
        <v>0</v>
      </c>
      <c r="M59" s="31">
        <v>0.626</v>
      </c>
      <c r="N59" s="31">
        <v>0.32200000000000001</v>
      </c>
      <c r="O59" s="31">
        <v>0</v>
      </c>
      <c r="P59" s="31">
        <v>0.311</v>
      </c>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row>
    <row r="60" spans="1:41" ht="13.5" x14ac:dyDescent="0.3">
      <c r="A60" s="304" t="s">
        <v>1203</v>
      </c>
      <c r="B60" s="19"/>
      <c r="C60" s="19"/>
      <c r="D60" s="31">
        <v>4.7E-2</v>
      </c>
      <c r="E60" s="31">
        <v>7.0999999999999994E-2</v>
      </c>
      <c r="F60" s="31">
        <v>5.7000000000000002E-2</v>
      </c>
      <c r="G60" s="31">
        <v>0.376</v>
      </c>
      <c r="H60" s="31">
        <v>0.123</v>
      </c>
      <c r="I60" s="31">
        <v>0.34599999999999997</v>
      </c>
      <c r="J60" s="31"/>
      <c r="K60" s="31">
        <v>4.5999999999999999E-2</v>
      </c>
      <c r="L60" s="31">
        <v>1.9E-2</v>
      </c>
      <c r="M60" s="31">
        <v>4.5999999999999999E-2</v>
      </c>
      <c r="N60" s="31">
        <v>0.21299999999999999</v>
      </c>
      <c r="O60" s="31">
        <v>0</v>
      </c>
      <c r="P60" s="31">
        <v>0.20599999999999999</v>
      </c>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5"/>
      <c r="AO60" s="795"/>
    </row>
    <row r="61" spans="1:41" s="19" customFormat="1" ht="11.5" x14ac:dyDescent="0.3">
      <c r="D61" s="84"/>
      <c r="E61" s="84"/>
      <c r="F61" s="84"/>
      <c r="G61" s="84"/>
      <c r="H61" s="84"/>
      <c r="I61" s="84"/>
      <c r="J61" s="84"/>
      <c r="K61" s="84"/>
      <c r="L61" s="84"/>
      <c r="M61" s="84"/>
      <c r="N61" s="84"/>
      <c r="O61" s="84"/>
      <c r="P61" s="84"/>
    </row>
    <row r="62" spans="1:41" s="19" customFormat="1" ht="46" x14ac:dyDescent="0.3">
      <c r="A62" s="859" t="s">
        <v>1210</v>
      </c>
      <c r="B62" s="279"/>
      <c r="C62" s="279"/>
      <c r="D62" s="896" t="s">
        <v>70</v>
      </c>
      <c r="E62" s="896"/>
      <c r="F62" s="896"/>
      <c r="G62" s="896" t="s">
        <v>71</v>
      </c>
      <c r="H62" s="896"/>
      <c r="I62" s="896"/>
      <c r="J62" s="639"/>
      <c r="K62" s="639" t="s">
        <v>1211</v>
      </c>
      <c r="L62" s="84"/>
      <c r="M62" s="84"/>
      <c r="N62" s="84"/>
      <c r="O62" s="84"/>
      <c r="P62" s="84"/>
    </row>
    <row r="63" spans="1:41" s="19" customFormat="1" ht="13.5" customHeight="1" thickBot="1" x14ac:dyDescent="0.35">
      <c r="A63" s="860"/>
      <c r="B63" s="461"/>
      <c r="C63" s="461"/>
      <c r="D63" s="455" t="s">
        <v>78</v>
      </c>
      <c r="E63" s="455" t="s">
        <v>79</v>
      </c>
      <c r="F63" s="455" t="s">
        <v>80</v>
      </c>
      <c r="G63" s="455" t="s">
        <v>78</v>
      </c>
      <c r="H63" s="455" t="s">
        <v>79</v>
      </c>
      <c r="I63" s="455" t="s">
        <v>80</v>
      </c>
      <c r="J63" s="639"/>
      <c r="K63" s="455" t="s">
        <v>78</v>
      </c>
      <c r="L63" s="84"/>
      <c r="M63" s="84"/>
      <c r="N63" s="84"/>
      <c r="O63" s="84"/>
      <c r="P63" s="84"/>
      <c r="U63" s="797"/>
    </row>
    <row r="64" spans="1:41" s="19" customFormat="1" ht="13.5" customHeight="1" x14ac:dyDescent="0.3">
      <c r="A64" s="19" t="s">
        <v>1200</v>
      </c>
      <c r="D64" s="31">
        <v>0.127</v>
      </c>
      <c r="E64" s="31">
        <v>0.193</v>
      </c>
      <c r="F64" s="31">
        <v>0.157</v>
      </c>
      <c r="G64" s="31">
        <v>0.105</v>
      </c>
      <c r="H64" s="31">
        <v>0.254</v>
      </c>
      <c r="I64" s="31">
        <v>0.123</v>
      </c>
      <c r="J64" s="31"/>
      <c r="K64" s="31">
        <v>8.2000000000000003E-2</v>
      </c>
      <c r="L64" s="84"/>
      <c r="M64" s="84"/>
      <c r="N64" s="84"/>
      <c r="O64" s="84"/>
      <c r="P64" s="84"/>
      <c r="Q64" s="25"/>
      <c r="R64" s="25"/>
      <c r="S64" s="25"/>
      <c r="U64" s="797"/>
    </row>
    <row r="65" spans="1:21" s="19" customFormat="1" ht="13.5" customHeight="1" x14ac:dyDescent="0.3">
      <c r="A65" s="19" t="s">
        <v>1201</v>
      </c>
      <c r="D65" s="31">
        <v>0.36799999999999999</v>
      </c>
      <c r="E65" s="31">
        <v>0.71599999999999997</v>
      </c>
      <c r="F65" s="31">
        <v>0.52600000000000002</v>
      </c>
      <c r="G65" s="31">
        <v>0.23599999999999999</v>
      </c>
      <c r="H65" s="31">
        <v>0.60799999999999998</v>
      </c>
      <c r="I65" s="31">
        <v>0.27900000000000003</v>
      </c>
      <c r="J65" s="31"/>
      <c r="K65" s="31">
        <v>0.26300000000000001</v>
      </c>
      <c r="L65" s="84"/>
      <c r="M65" s="84"/>
      <c r="N65" s="84"/>
      <c r="O65" s="84"/>
      <c r="P65" s="84"/>
      <c r="Q65" s="25"/>
      <c r="R65" s="25"/>
      <c r="S65" s="25"/>
      <c r="U65" s="797"/>
    </row>
    <row r="66" spans="1:21" s="19" customFormat="1" ht="12.75" customHeight="1" x14ac:dyDescent="0.3">
      <c r="A66" s="19" t="s">
        <v>1202</v>
      </c>
      <c r="D66" s="31">
        <v>0.45500000000000002</v>
      </c>
      <c r="E66" s="31">
        <v>2E-3</v>
      </c>
      <c r="F66" s="31">
        <v>0.249</v>
      </c>
      <c r="G66" s="31">
        <v>0.28999999999999998</v>
      </c>
      <c r="H66" s="31">
        <v>2.5000000000000001E-2</v>
      </c>
      <c r="I66" s="31">
        <v>0.25900000000000001</v>
      </c>
      <c r="J66" s="31"/>
      <c r="K66" s="31">
        <v>0.61599999999999999</v>
      </c>
      <c r="L66" s="84"/>
      <c r="M66" s="84"/>
      <c r="N66" s="84"/>
      <c r="O66" s="84"/>
      <c r="P66" s="84"/>
      <c r="Q66" s="25"/>
      <c r="R66" s="25"/>
      <c r="S66" s="25"/>
      <c r="U66" s="797"/>
    </row>
    <row r="67" spans="1:21" s="19" customFormat="1" ht="13.5" customHeight="1" x14ac:dyDescent="0.3">
      <c r="A67" s="19" t="s">
        <v>1203</v>
      </c>
      <c r="D67" s="31">
        <v>0.05</v>
      </c>
      <c r="E67" s="31">
        <v>8.8999999999999996E-2</v>
      </c>
      <c r="F67" s="31">
        <v>6.7000000000000004E-2</v>
      </c>
      <c r="G67" s="31">
        <v>0.36899999999999999</v>
      </c>
      <c r="H67" s="31">
        <v>0.113</v>
      </c>
      <c r="I67" s="31">
        <v>0.33900000000000002</v>
      </c>
      <c r="J67" s="31"/>
      <c r="K67" s="31">
        <v>3.9E-2</v>
      </c>
      <c r="L67" s="84"/>
      <c r="M67" s="84"/>
      <c r="N67" s="84"/>
      <c r="O67" s="84"/>
      <c r="P67" s="84"/>
      <c r="Q67" s="25"/>
      <c r="R67" s="25"/>
      <c r="S67" s="25"/>
      <c r="U67" s="797"/>
    </row>
    <row r="68" spans="1:21" s="19" customFormat="1" x14ac:dyDescent="0.3">
      <c r="M68" s="25"/>
      <c r="N68" s="25"/>
      <c r="O68" s="25"/>
      <c r="P68" s="25"/>
      <c r="Q68" s="25"/>
      <c r="R68" s="25"/>
      <c r="S68" s="25"/>
      <c r="U68" s="797"/>
    </row>
    <row r="69" spans="1:21" s="19" customFormat="1" ht="46" x14ac:dyDescent="0.3">
      <c r="A69" s="859" t="s">
        <v>1212</v>
      </c>
      <c r="B69" s="279"/>
      <c r="C69" s="279"/>
      <c r="D69" s="846" t="s">
        <v>70</v>
      </c>
      <c r="E69" s="846"/>
      <c r="F69" s="846"/>
      <c r="G69" s="846" t="s">
        <v>71</v>
      </c>
      <c r="H69" s="846"/>
      <c r="I69" s="846"/>
      <c r="J69" s="350"/>
      <c r="K69" s="350" t="s">
        <v>1211</v>
      </c>
      <c r="M69" s="25"/>
      <c r="N69" s="25"/>
      <c r="O69" s="25"/>
      <c r="P69" s="25"/>
      <c r="Q69" s="25"/>
      <c r="R69" s="25"/>
      <c r="S69" s="25"/>
      <c r="U69" s="797"/>
    </row>
    <row r="70" spans="1:21" s="19" customFormat="1" ht="13" thickBot="1" x14ac:dyDescent="0.35">
      <c r="A70" s="860"/>
      <c r="B70" s="461"/>
      <c r="C70" s="461"/>
      <c r="D70" s="375" t="s">
        <v>78</v>
      </c>
      <c r="E70" s="375" t="s">
        <v>79</v>
      </c>
      <c r="F70" s="375" t="s">
        <v>80</v>
      </c>
      <c r="G70" s="375" t="s">
        <v>78</v>
      </c>
      <c r="H70" s="375" t="s">
        <v>79</v>
      </c>
      <c r="I70" s="375" t="s">
        <v>80</v>
      </c>
      <c r="J70" s="350"/>
      <c r="K70" s="375" t="s">
        <v>78</v>
      </c>
      <c r="M70" s="25"/>
      <c r="N70" s="25"/>
      <c r="O70" s="25"/>
      <c r="P70" s="25"/>
      <c r="Q70" s="25"/>
      <c r="R70" s="25"/>
      <c r="S70" s="25"/>
      <c r="U70" s="797"/>
    </row>
    <row r="71" spans="1:21" s="19" customFormat="1" ht="13.5" x14ac:dyDescent="0.3">
      <c r="A71" s="304" t="s">
        <v>1200</v>
      </c>
      <c r="D71" s="31">
        <v>0.12</v>
      </c>
      <c r="E71" s="31">
        <v>0.16800000000000001</v>
      </c>
      <c r="F71" s="31">
        <v>0.14199999999999999</v>
      </c>
      <c r="G71" s="31">
        <v>0.108</v>
      </c>
      <c r="H71" s="31">
        <v>0.24199999999999999</v>
      </c>
      <c r="I71" s="31">
        <v>0.123</v>
      </c>
      <c r="J71" s="31"/>
      <c r="K71" s="31">
        <v>7.6999999999999999E-2</v>
      </c>
      <c r="M71" s="25"/>
      <c r="N71" s="25"/>
      <c r="O71" s="25"/>
      <c r="P71" s="25"/>
      <c r="Q71" s="25"/>
      <c r="R71" s="25"/>
      <c r="S71" s="25"/>
      <c r="U71" s="797"/>
    </row>
    <row r="72" spans="1:21" s="19" customFormat="1" ht="13.5" x14ac:dyDescent="0.3">
      <c r="A72" s="304" t="s">
        <v>1201</v>
      </c>
      <c r="D72" s="31">
        <v>0.32700000000000001</v>
      </c>
      <c r="E72" s="31">
        <v>0.71399999999999997</v>
      </c>
      <c r="F72" s="31">
        <v>0.504</v>
      </c>
      <c r="G72" s="31">
        <v>0.24099999999999999</v>
      </c>
      <c r="H72" s="31">
        <v>0.60899999999999999</v>
      </c>
      <c r="I72" s="31">
        <v>0.28100000000000003</v>
      </c>
      <c r="J72" s="31"/>
      <c r="K72" s="31">
        <v>0.26400000000000001</v>
      </c>
      <c r="M72" s="25"/>
      <c r="N72" s="25"/>
      <c r="O72" s="25"/>
      <c r="P72" s="25"/>
      <c r="Q72" s="25"/>
      <c r="R72" s="25"/>
      <c r="S72" s="25"/>
      <c r="U72" s="797"/>
    </row>
    <row r="73" spans="1:21" s="19" customFormat="1" ht="13.5" x14ac:dyDescent="0.3">
      <c r="A73" s="304" t="s">
        <v>1202</v>
      </c>
      <c r="D73" s="31">
        <v>0.497</v>
      </c>
      <c r="E73" s="31">
        <v>2E-3</v>
      </c>
      <c r="F73" s="31">
        <v>0.27100000000000002</v>
      </c>
      <c r="G73" s="31">
        <v>0.28999999999999998</v>
      </c>
      <c r="H73" s="31">
        <v>1.4E-2</v>
      </c>
      <c r="I73" s="31">
        <v>0.26</v>
      </c>
      <c r="J73" s="31"/>
      <c r="K73" s="31">
        <v>0.624</v>
      </c>
      <c r="M73" s="25"/>
      <c r="N73" s="25"/>
      <c r="O73" s="25"/>
      <c r="P73" s="25"/>
      <c r="Q73" s="25"/>
      <c r="R73" s="25"/>
      <c r="S73" s="25"/>
    </row>
    <row r="74" spans="1:21" s="19" customFormat="1" ht="13.5" x14ac:dyDescent="0.3">
      <c r="A74" s="304" t="s">
        <v>1203</v>
      </c>
      <c r="D74" s="31">
        <v>5.6000000000000001E-2</v>
      </c>
      <c r="E74" s="31">
        <v>0.11600000000000001</v>
      </c>
      <c r="F74" s="31">
        <v>8.3000000000000004E-2</v>
      </c>
      <c r="G74" s="31">
        <v>0.36099999999999999</v>
      </c>
      <c r="H74" s="31">
        <v>0.13500000000000001</v>
      </c>
      <c r="I74" s="31">
        <v>0.33600000000000002</v>
      </c>
      <c r="J74" s="31"/>
      <c r="K74" s="31">
        <v>3.5000000000000003E-2</v>
      </c>
      <c r="M74" s="25"/>
      <c r="N74" s="25"/>
      <c r="O74" s="25"/>
      <c r="P74" s="25"/>
      <c r="Q74" s="25"/>
      <c r="R74" s="25"/>
      <c r="S74" s="25"/>
    </row>
    <row r="75" spans="1:21" s="19" customFormat="1" ht="11.5" x14ac:dyDescent="0.3">
      <c r="D75" s="84"/>
      <c r="E75" s="84"/>
      <c r="F75" s="84"/>
      <c r="G75" s="84"/>
      <c r="H75" s="84"/>
      <c r="I75" s="84"/>
      <c r="J75" s="84"/>
      <c r="K75" s="84"/>
      <c r="M75" s="25"/>
      <c r="N75" s="25"/>
      <c r="O75" s="25"/>
      <c r="P75" s="25"/>
      <c r="Q75" s="25"/>
      <c r="R75" s="25"/>
      <c r="S75" s="25"/>
    </row>
    <row r="76" spans="1:21" s="19" customFormat="1" ht="52.5" customHeight="1" x14ac:dyDescent="0.3">
      <c r="A76" s="859" t="s">
        <v>1213</v>
      </c>
      <c r="B76" s="279"/>
      <c r="C76" s="279"/>
      <c r="D76" s="896" t="s">
        <v>70</v>
      </c>
      <c r="E76" s="896"/>
      <c r="F76" s="896"/>
      <c r="G76" s="896" t="s">
        <v>71</v>
      </c>
      <c r="H76" s="896"/>
      <c r="I76" s="896"/>
      <c r="J76" s="639"/>
      <c r="K76" s="639" t="s">
        <v>1211</v>
      </c>
      <c r="M76" s="25"/>
      <c r="N76" s="25"/>
      <c r="O76" s="25"/>
      <c r="P76" s="25"/>
      <c r="Q76" s="25"/>
      <c r="R76" s="25"/>
      <c r="S76" s="25"/>
    </row>
    <row r="77" spans="1:21" s="19" customFormat="1" ht="12" thickBot="1" x14ac:dyDescent="0.35">
      <c r="A77" s="860"/>
      <c r="B77" s="461"/>
      <c r="C77" s="461"/>
      <c r="D77" s="455" t="s">
        <v>78</v>
      </c>
      <c r="E77" s="455" t="s">
        <v>79</v>
      </c>
      <c r="F77" s="455" t="s">
        <v>80</v>
      </c>
      <c r="G77" s="455" t="s">
        <v>78</v>
      </c>
      <c r="H77" s="455" t="s">
        <v>79</v>
      </c>
      <c r="I77" s="455" t="s">
        <v>80</v>
      </c>
      <c r="J77" s="639"/>
      <c r="K77" s="455" t="s">
        <v>78</v>
      </c>
      <c r="M77" s="25"/>
      <c r="N77" s="25"/>
      <c r="O77" s="25"/>
      <c r="P77" s="25"/>
      <c r="Q77" s="25"/>
      <c r="R77" s="25"/>
      <c r="S77" s="25"/>
    </row>
    <row r="78" spans="1:21" s="19" customFormat="1" ht="13.5" x14ac:dyDescent="0.3">
      <c r="A78" s="304" t="s">
        <v>1200</v>
      </c>
      <c r="D78" s="31">
        <v>0.115</v>
      </c>
      <c r="E78" s="31">
        <v>0.17899999999999999</v>
      </c>
      <c r="F78" s="31">
        <v>0.14199999999999999</v>
      </c>
      <c r="G78" s="31">
        <v>0.106</v>
      </c>
      <c r="H78" s="31">
        <v>0.224</v>
      </c>
      <c r="I78" s="31">
        <v>0.12</v>
      </c>
      <c r="J78" s="31"/>
      <c r="K78" s="31">
        <v>0.06</v>
      </c>
      <c r="M78" s="25"/>
      <c r="N78" s="25"/>
      <c r="O78" s="25"/>
      <c r="P78" s="25"/>
      <c r="Q78" s="25"/>
      <c r="R78" s="25"/>
      <c r="S78" s="25"/>
    </row>
    <row r="79" spans="1:21" s="19" customFormat="1" ht="13.5" x14ac:dyDescent="0.3">
      <c r="A79" s="304" t="s">
        <v>1201</v>
      </c>
      <c r="D79" s="31">
        <v>0.307</v>
      </c>
      <c r="E79" s="31">
        <v>0.753</v>
      </c>
      <c r="F79" s="31">
        <v>0.496</v>
      </c>
      <c r="G79" s="31">
        <v>0.249</v>
      </c>
      <c r="H79" s="31">
        <v>0.63600000000000001</v>
      </c>
      <c r="I79" s="31">
        <v>0.29299999999999998</v>
      </c>
      <c r="J79" s="31"/>
      <c r="K79" s="31">
        <v>0.28399999999999997</v>
      </c>
      <c r="M79" s="25"/>
      <c r="N79" s="25"/>
      <c r="O79" s="25"/>
      <c r="P79" s="25"/>
      <c r="Q79" s="25"/>
      <c r="R79" s="25"/>
      <c r="S79" s="25"/>
    </row>
    <row r="80" spans="1:21" s="19" customFormat="1" ht="13.5" x14ac:dyDescent="0.3">
      <c r="A80" s="304" t="s">
        <v>1202</v>
      </c>
      <c r="D80" s="31">
        <v>0.53400000000000003</v>
      </c>
      <c r="E80" s="31">
        <v>1E-3</v>
      </c>
      <c r="F80" s="31">
        <v>0.307</v>
      </c>
      <c r="G80" s="31">
        <v>0.29099999999999998</v>
      </c>
      <c r="H80" s="31">
        <v>1.0999999999999999E-2</v>
      </c>
      <c r="I80" s="31">
        <v>0.25900000000000001</v>
      </c>
      <c r="J80" s="31"/>
      <c r="K80" s="31">
        <v>0.628</v>
      </c>
      <c r="M80" s="25"/>
      <c r="N80" s="25"/>
      <c r="O80" s="25"/>
      <c r="P80" s="25"/>
      <c r="Q80" s="25"/>
      <c r="R80" s="25"/>
      <c r="S80" s="25"/>
    </row>
    <row r="81" spans="1:21" s="19" customFormat="1" ht="13.5" x14ac:dyDescent="0.3">
      <c r="A81" s="304" t="s">
        <v>1203</v>
      </c>
      <c r="D81" s="31">
        <v>4.3999999999999997E-2</v>
      </c>
      <c r="E81" s="31">
        <v>6.7000000000000004E-2</v>
      </c>
      <c r="F81" s="31">
        <v>5.3999999999999999E-2</v>
      </c>
      <c r="G81" s="31">
        <v>0.35399999999999998</v>
      </c>
      <c r="H81" s="31">
        <v>0.13</v>
      </c>
      <c r="I81" s="31">
        <v>0.32900000000000001</v>
      </c>
      <c r="J81" s="31"/>
      <c r="K81" s="31">
        <v>2.8000000000000001E-2</v>
      </c>
      <c r="M81" s="25"/>
      <c r="N81" s="25"/>
      <c r="O81" s="25"/>
      <c r="P81" s="25"/>
      <c r="Q81" s="25"/>
      <c r="R81" s="25"/>
      <c r="S81" s="25"/>
    </row>
    <row r="82" spans="1:21" s="19" customFormat="1" ht="11.5" x14ac:dyDescent="0.3">
      <c r="M82" s="25"/>
      <c r="N82" s="25"/>
      <c r="O82" s="25"/>
      <c r="P82" s="25"/>
      <c r="Q82" s="25"/>
      <c r="R82" s="25"/>
      <c r="S82" s="25"/>
    </row>
    <row r="83" spans="1:21" s="19" customFormat="1" ht="27" customHeight="1" x14ac:dyDescent="0.3">
      <c r="A83" s="859" t="s">
        <v>89</v>
      </c>
      <c r="B83" s="279"/>
      <c r="C83" s="279"/>
      <c r="D83" s="846" t="s">
        <v>70</v>
      </c>
      <c r="E83" s="846"/>
      <c r="F83" s="846"/>
      <c r="G83" s="846" t="s">
        <v>71</v>
      </c>
      <c r="H83" s="846"/>
      <c r="I83" s="846"/>
      <c r="J83" s="350"/>
      <c r="K83" s="12"/>
      <c r="L83" s="797"/>
      <c r="M83" s="25"/>
      <c r="N83" s="25"/>
      <c r="O83" s="25"/>
      <c r="P83" s="25"/>
      <c r="Q83" s="25"/>
      <c r="R83" s="25"/>
      <c r="S83" s="25"/>
    </row>
    <row r="84" spans="1:21" s="19" customFormat="1" ht="13.5" customHeight="1" thickBot="1" x14ac:dyDescent="0.35">
      <c r="A84" s="860"/>
      <c r="B84" s="461"/>
      <c r="C84" s="461"/>
      <c r="D84" s="375" t="s">
        <v>78</v>
      </c>
      <c r="E84" s="375" t="s">
        <v>79</v>
      </c>
      <c r="F84" s="375" t="s">
        <v>80</v>
      </c>
      <c r="G84" s="375" t="s">
        <v>78</v>
      </c>
      <c r="H84" s="375" t="s">
        <v>79</v>
      </c>
      <c r="I84" s="375" t="s">
        <v>80</v>
      </c>
      <c r="J84" s="350"/>
      <c r="K84" s="12"/>
      <c r="L84" s="797"/>
      <c r="M84" s="25"/>
      <c r="N84" s="25"/>
      <c r="O84" s="25"/>
      <c r="P84" s="25"/>
      <c r="Q84" s="25"/>
      <c r="R84" s="25"/>
      <c r="S84" s="25"/>
    </row>
    <row r="85" spans="1:21" s="19" customFormat="1" ht="12.75" customHeight="1" x14ac:dyDescent="0.3">
      <c r="A85" s="304" t="s">
        <v>1200</v>
      </c>
      <c r="D85" s="31">
        <v>0.11899999999999999</v>
      </c>
      <c r="E85" s="31">
        <v>0.161</v>
      </c>
      <c r="F85" s="31">
        <v>0.13700000000000001</v>
      </c>
      <c r="G85" s="31">
        <v>0.109</v>
      </c>
      <c r="H85" s="31">
        <v>0.22900000000000001</v>
      </c>
      <c r="I85" s="31">
        <v>0.125</v>
      </c>
      <c r="J85" s="31"/>
      <c r="K85" s="141"/>
      <c r="L85" s="797"/>
      <c r="M85" s="25"/>
      <c r="N85" s="25"/>
      <c r="O85" s="25"/>
      <c r="P85" s="25"/>
      <c r="Q85" s="25"/>
      <c r="R85" s="25"/>
      <c r="S85" s="25"/>
    </row>
    <row r="86" spans="1:21" s="19" customFormat="1" ht="13.5" x14ac:dyDescent="0.3">
      <c r="A86" s="304" t="s">
        <v>1201</v>
      </c>
      <c r="D86" s="31">
        <v>0.28299999999999997</v>
      </c>
      <c r="E86" s="31">
        <v>0.75700000000000001</v>
      </c>
      <c r="F86" s="31">
        <v>0.49099999999999999</v>
      </c>
      <c r="G86" s="31">
        <v>0.24299999999999999</v>
      </c>
      <c r="H86" s="31">
        <v>0.63100000000000001</v>
      </c>
      <c r="I86" s="31">
        <v>0.29299999999999998</v>
      </c>
      <c r="J86" s="31"/>
      <c r="K86" s="141"/>
      <c r="L86" s="797"/>
      <c r="M86" s="25"/>
      <c r="N86" s="25"/>
      <c r="O86" s="25"/>
      <c r="P86" s="25"/>
      <c r="Q86" s="25"/>
      <c r="R86" s="25"/>
      <c r="S86" s="25"/>
    </row>
    <row r="87" spans="1:21" s="19" customFormat="1" ht="13.5" x14ac:dyDescent="0.3">
      <c r="A87" s="304" t="s">
        <v>1202</v>
      </c>
      <c r="D87" s="31">
        <v>0.55400000000000005</v>
      </c>
      <c r="E87" s="31">
        <v>3.0000000000000001E-3</v>
      </c>
      <c r="F87" s="31">
        <v>0.313</v>
      </c>
      <c r="G87" s="31">
        <v>0.27800000000000002</v>
      </c>
      <c r="H87" s="31">
        <v>4.0000000000000001E-3</v>
      </c>
      <c r="I87" s="31">
        <v>0.24199999999999999</v>
      </c>
      <c r="J87" s="31"/>
      <c r="K87" s="141"/>
      <c r="L87" s="797"/>
      <c r="M87" s="25"/>
      <c r="N87" s="25"/>
      <c r="O87" s="25"/>
      <c r="P87" s="25"/>
      <c r="Q87" s="25"/>
      <c r="R87" s="25"/>
      <c r="S87" s="25"/>
    </row>
    <row r="88" spans="1:21" s="19" customFormat="1" ht="13.5" x14ac:dyDescent="0.3">
      <c r="A88" s="304" t="s">
        <v>1203</v>
      </c>
      <c r="D88" s="31">
        <v>4.3999999999999997E-2</v>
      </c>
      <c r="E88" s="31">
        <v>7.8E-2</v>
      </c>
      <c r="F88" s="31">
        <v>5.8999999999999997E-2</v>
      </c>
      <c r="G88" s="31">
        <v>0.37</v>
      </c>
      <c r="H88" s="31">
        <v>0.13600000000000001</v>
      </c>
      <c r="I88" s="31">
        <v>0.34</v>
      </c>
      <c r="J88" s="31"/>
      <c r="K88" s="141"/>
      <c r="L88" s="797"/>
      <c r="M88" s="25"/>
      <c r="N88" s="25"/>
      <c r="O88" s="25"/>
      <c r="P88" s="25"/>
      <c r="Q88" s="25"/>
      <c r="R88" s="25"/>
      <c r="S88" s="25"/>
    </row>
    <row r="89" spans="1:21" s="19" customFormat="1" ht="22.5" customHeight="1" x14ac:dyDescent="0.3">
      <c r="D89" s="84"/>
      <c r="E89" s="84"/>
      <c r="F89" s="84"/>
      <c r="G89" s="84"/>
      <c r="H89" s="84"/>
      <c r="I89" s="84"/>
      <c r="J89" s="84"/>
      <c r="L89" s="797"/>
      <c r="M89" s="25"/>
      <c r="N89" s="25"/>
      <c r="O89" s="25"/>
      <c r="P89" s="25"/>
      <c r="Q89" s="25"/>
      <c r="R89" s="25"/>
      <c r="S89" s="25"/>
    </row>
    <row r="90" spans="1:21" s="19" customFormat="1" ht="30" customHeight="1" x14ac:dyDescent="0.3">
      <c r="A90" s="859" t="s">
        <v>117</v>
      </c>
      <c r="B90" s="279"/>
      <c r="C90" s="279"/>
      <c r="D90" s="896" t="s">
        <v>70</v>
      </c>
      <c r="E90" s="896"/>
      <c r="F90" s="896"/>
      <c r="G90" s="896" t="s">
        <v>71</v>
      </c>
      <c r="H90" s="896"/>
      <c r="I90" s="896"/>
      <c r="J90" s="639"/>
      <c r="L90" s="797"/>
      <c r="M90" s="25"/>
      <c r="N90" s="25"/>
      <c r="O90" s="25"/>
      <c r="P90" s="25"/>
      <c r="Q90" s="25"/>
      <c r="R90" s="25"/>
      <c r="S90" s="25"/>
    </row>
    <row r="91" spans="1:21" s="19" customFormat="1" ht="13.5" customHeight="1" thickBot="1" x14ac:dyDescent="0.35">
      <c r="A91" s="860"/>
      <c r="B91" s="461"/>
      <c r="C91" s="461"/>
      <c r="D91" s="455" t="s">
        <v>78</v>
      </c>
      <c r="E91" s="455" t="s">
        <v>79</v>
      </c>
      <c r="F91" s="455" t="s">
        <v>80</v>
      </c>
      <c r="G91" s="455" t="s">
        <v>78</v>
      </c>
      <c r="H91" s="455" t="s">
        <v>79</v>
      </c>
      <c r="I91" s="455" t="s">
        <v>80</v>
      </c>
      <c r="J91" s="639"/>
      <c r="L91" s="797"/>
      <c r="M91" s="25"/>
      <c r="N91" s="25"/>
      <c r="O91" s="25"/>
      <c r="P91" s="25"/>
      <c r="Q91" s="25"/>
      <c r="R91" s="25"/>
      <c r="S91" s="25"/>
      <c r="T91" s="12"/>
      <c r="U91" s="12"/>
    </row>
    <row r="92" spans="1:21" s="19" customFormat="1" ht="13.5" customHeight="1" x14ac:dyDescent="0.3">
      <c r="A92" s="304" t="s">
        <v>1200</v>
      </c>
      <c r="D92" s="31">
        <v>0.128</v>
      </c>
      <c r="E92" s="31">
        <v>0.16800000000000001</v>
      </c>
      <c r="F92" s="31">
        <v>0.14599999999999999</v>
      </c>
      <c r="G92" s="31">
        <v>0.12</v>
      </c>
      <c r="H92" s="31">
        <v>0.26300000000000001</v>
      </c>
      <c r="I92" s="31">
        <v>0.14499999999999999</v>
      </c>
      <c r="J92" s="31"/>
      <c r="L92" s="797"/>
      <c r="M92" s="25"/>
      <c r="N92" s="25"/>
      <c r="O92" s="25"/>
      <c r="P92" s="25"/>
      <c r="Q92" s="25"/>
      <c r="R92" s="25"/>
      <c r="S92" s="25"/>
      <c r="T92" s="12"/>
      <c r="U92" s="12"/>
    </row>
    <row r="93" spans="1:21" s="19" customFormat="1" ht="12.75" customHeight="1" x14ac:dyDescent="0.3">
      <c r="A93" s="304" t="s">
        <v>1201</v>
      </c>
      <c r="D93" s="31">
        <v>0.27700000000000002</v>
      </c>
      <c r="E93" s="31">
        <v>0.75</v>
      </c>
      <c r="F93" s="31">
        <v>0.499</v>
      </c>
      <c r="G93" s="31">
        <v>0.23599999999999999</v>
      </c>
      <c r="H93" s="31">
        <v>0.63500000000000001</v>
      </c>
      <c r="I93" s="31">
        <v>0.30599999999999999</v>
      </c>
      <c r="J93" s="31"/>
      <c r="M93" s="25"/>
      <c r="N93" s="25"/>
      <c r="O93" s="25"/>
      <c r="P93" s="25"/>
      <c r="Q93" s="25"/>
      <c r="R93" s="25"/>
      <c r="S93" s="25"/>
      <c r="T93" s="12"/>
      <c r="U93" s="12"/>
    </row>
    <row r="94" spans="1:21" s="19" customFormat="1" ht="13.5" x14ac:dyDescent="0.3">
      <c r="A94" s="304" t="s">
        <v>1202</v>
      </c>
      <c r="D94" s="31">
        <v>0.56000000000000005</v>
      </c>
      <c r="E94" s="31">
        <v>6.0000000000000001E-3</v>
      </c>
      <c r="F94" s="31">
        <v>0.29899999999999999</v>
      </c>
      <c r="G94" s="31">
        <v>0.28899999999999998</v>
      </c>
      <c r="H94" s="31">
        <v>1E-3</v>
      </c>
      <c r="I94" s="31">
        <v>0.23899999999999999</v>
      </c>
      <c r="J94" s="31"/>
      <c r="M94" s="25"/>
      <c r="N94" s="25"/>
      <c r="O94" s="25"/>
      <c r="P94" s="25"/>
      <c r="Q94" s="25"/>
      <c r="R94" s="25"/>
      <c r="S94" s="25"/>
      <c r="T94" s="12"/>
      <c r="U94" s="12"/>
    </row>
    <row r="95" spans="1:21" s="19" customFormat="1" ht="13.5" customHeight="1" x14ac:dyDescent="0.3">
      <c r="A95" s="304" t="s">
        <v>1203</v>
      </c>
      <c r="D95" s="31">
        <v>3.5999999999999997E-2</v>
      </c>
      <c r="E95" s="31">
        <v>7.6999999999999999E-2</v>
      </c>
      <c r="F95" s="31">
        <v>5.5E-2</v>
      </c>
      <c r="G95" s="31">
        <v>0.35399999999999998</v>
      </c>
      <c r="H95" s="31">
        <v>0.10100000000000001</v>
      </c>
      <c r="I95" s="31">
        <v>0.31</v>
      </c>
      <c r="J95" s="31"/>
      <c r="M95" s="25"/>
      <c r="N95" s="25"/>
      <c r="O95" s="25"/>
      <c r="P95" s="25"/>
      <c r="Q95" s="25"/>
      <c r="R95" s="25"/>
      <c r="S95" s="25"/>
      <c r="T95" s="12"/>
      <c r="U95" s="798"/>
    </row>
    <row r="96" spans="1:21" s="19" customFormat="1" ht="13.5" customHeight="1" x14ac:dyDescent="0.3">
      <c r="M96" s="25"/>
      <c r="N96" s="25"/>
      <c r="O96" s="25"/>
      <c r="P96" s="25"/>
      <c r="Q96" s="25"/>
      <c r="R96" s="25"/>
      <c r="S96" s="25"/>
      <c r="T96" s="12"/>
      <c r="U96" s="798"/>
    </row>
    <row r="97" spans="1:21" s="19" customFormat="1" ht="23.25" customHeight="1" x14ac:dyDescent="0.3">
      <c r="A97" s="859" t="s">
        <v>87</v>
      </c>
      <c r="B97" s="279"/>
      <c r="C97" s="279"/>
      <c r="D97" s="846" t="s">
        <v>70</v>
      </c>
      <c r="E97" s="846"/>
      <c r="F97" s="846"/>
      <c r="G97" s="846" t="s">
        <v>71</v>
      </c>
      <c r="H97" s="846"/>
      <c r="I97" s="846"/>
      <c r="J97" s="350"/>
      <c r="M97" s="25"/>
      <c r="N97" s="25"/>
      <c r="O97" s="25"/>
      <c r="P97" s="25"/>
      <c r="Q97" s="25"/>
      <c r="R97" s="25"/>
      <c r="S97" s="25"/>
      <c r="T97" s="12"/>
      <c r="U97" s="798"/>
    </row>
    <row r="98" spans="1:21" s="19" customFormat="1" ht="13" thickBot="1" x14ac:dyDescent="0.35">
      <c r="A98" s="860"/>
      <c r="B98" s="461"/>
      <c r="C98" s="461"/>
      <c r="D98" s="375" t="s">
        <v>78</v>
      </c>
      <c r="E98" s="375" t="s">
        <v>79</v>
      </c>
      <c r="F98" s="375" t="s">
        <v>80</v>
      </c>
      <c r="G98" s="375" t="s">
        <v>78</v>
      </c>
      <c r="H98" s="375" t="s">
        <v>79</v>
      </c>
      <c r="I98" s="375" t="s">
        <v>80</v>
      </c>
      <c r="J98" s="350"/>
      <c r="M98" s="25"/>
      <c r="N98" s="25"/>
      <c r="O98" s="25"/>
      <c r="P98" s="25"/>
      <c r="Q98" s="25"/>
      <c r="R98" s="25"/>
      <c r="S98" s="25"/>
      <c r="T98" s="12"/>
      <c r="U98" s="798"/>
    </row>
    <row r="99" spans="1:21" s="19" customFormat="1" ht="13.5" x14ac:dyDescent="0.3">
      <c r="A99" s="304" t="s">
        <v>1200</v>
      </c>
      <c r="D99" s="31">
        <v>0.14099999999999999</v>
      </c>
      <c r="E99" s="31">
        <v>0.16500000000000001</v>
      </c>
      <c r="F99" s="31">
        <v>0.152</v>
      </c>
      <c r="G99" s="31">
        <v>0.11600000000000001</v>
      </c>
      <c r="H99" s="31">
        <v>0.25800000000000001</v>
      </c>
      <c r="I99" s="31">
        <v>0.13800000000000001</v>
      </c>
      <c r="J99" s="31"/>
      <c r="M99" s="25"/>
      <c r="N99" s="25"/>
      <c r="O99" s="25"/>
      <c r="P99" s="25"/>
      <c r="Q99" s="25"/>
      <c r="R99" s="25"/>
      <c r="S99" s="25"/>
      <c r="T99" s="12"/>
      <c r="U99" s="798"/>
    </row>
    <row r="100" spans="1:21" s="19" customFormat="1" ht="13.5" x14ac:dyDescent="0.3">
      <c r="A100" s="304" t="s">
        <v>1201</v>
      </c>
      <c r="D100" s="31">
        <v>0.26500000000000001</v>
      </c>
      <c r="E100" s="31">
        <v>0.75</v>
      </c>
      <c r="F100" s="31">
        <v>0.48799999999999999</v>
      </c>
      <c r="G100" s="31">
        <v>0.23</v>
      </c>
      <c r="H100" s="31">
        <v>0.63600000000000001</v>
      </c>
      <c r="I100" s="31">
        <v>0.29299999999999998</v>
      </c>
      <c r="J100" s="31"/>
      <c r="L100" s="12"/>
      <c r="M100" s="25"/>
      <c r="N100" s="25"/>
      <c r="O100" s="25"/>
      <c r="P100" s="25"/>
      <c r="Q100" s="25"/>
      <c r="R100" s="25"/>
      <c r="S100" s="25"/>
      <c r="T100" s="12"/>
      <c r="U100" s="798"/>
    </row>
    <row r="101" spans="1:21" s="19" customFormat="1" ht="13.5" customHeight="1" x14ac:dyDescent="0.3">
      <c r="A101" s="304" t="s">
        <v>1202</v>
      </c>
      <c r="D101" s="31">
        <v>0.55600000000000005</v>
      </c>
      <c r="E101" s="31">
        <v>0</v>
      </c>
      <c r="F101" s="31">
        <v>0.30099999999999999</v>
      </c>
      <c r="G101" s="31">
        <v>0.29299999999999998</v>
      </c>
      <c r="H101" s="31">
        <v>1E-3</v>
      </c>
      <c r="I101" s="31">
        <v>0.247</v>
      </c>
      <c r="J101" s="31"/>
      <c r="L101" s="12"/>
      <c r="M101" s="25"/>
      <c r="N101" s="25"/>
      <c r="O101" s="25"/>
      <c r="P101" s="25"/>
      <c r="Q101" s="25"/>
      <c r="R101" s="25"/>
      <c r="S101" s="25"/>
      <c r="T101" s="12"/>
      <c r="U101" s="798"/>
    </row>
    <row r="102" spans="1:21" s="19" customFormat="1" ht="13.5" customHeight="1" x14ac:dyDescent="0.3">
      <c r="A102" s="304" t="s">
        <v>1203</v>
      </c>
      <c r="D102" s="31">
        <v>3.7999999999999999E-2</v>
      </c>
      <c r="E102" s="31">
        <v>8.5000000000000006E-2</v>
      </c>
      <c r="F102" s="31">
        <v>0.06</v>
      </c>
      <c r="G102" s="31">
        <v>0.36199999999999999</v>
      </c>
      <c r="H102" s="31">
        <v>0.106</v>
      </c>
      <c r="I102" s="31">
        <v>0.32200000000000001</v>
      </c>
      <c r="J102" s="31"/>
      <c r="L102" s="12"/>
      <c r="M102" s="25"/>
      <c r="N102" s="25"/>
      <c r="O102" s="25"/>
      <c r="P102" s="25"/>
      <c r="Q102" s="25"/>
      <c r="R102" s="25"/>
      <c r="S102" s="25"/>
      <c r="T102" s="12"/>
      <c r="U102" s="798"/>
    </row>
    <row r="103" spans="1:21" s="19" customFormat="1" ht="12.75" customHeight="1" x14ac:dyDescent="0.3">
      <c r="L103" s="12"/>
      <c r="M103" s="25"/>
      <c r="N103" s="25"/>
      <c r="O103" s="25"/>
      <c r="P103" s="25"/>
      <c r="Q103" s="25"/>
      <c r="R103" s="25"/>
      <c r="S103" s="25"/>
      <c r="T103" s="12"/>
      <c r="U103" s="798"/>
    </row>
    <row r="104" spans="1:21" s="19" customFormat="1" ht="29.25" customHeight="1" x14ac:dyDescent="0.3">
      <c r="A104" s="859" t="s">
        <v>86</v>
      </c>
      <c r="B104" s="279"/>
      <c r="C104" s="279"/>
      <c r="D104" s="846" t="s">
        <v>70</v>
      </c>
      <c r="E104" s="846"/>
      <c r="F104" s="846"/>
      <c r="G104" s="846" t="s">
        <v>71</v>
      </c>
      <c r="H104" s="846"/>
      <c r="I104" s="846"/>
      <c r="J104" s="350"/>
      <c r="L104" s="12"/>
      <c r="M104" s="25"/>
      <c r="N104" s="25"/>
      <c r="O104" s="25"/>
      <c r="P104" s="25"/>
      <c r="Q104" s="25"/>
      <c r="R104" s="25"/>
      <c r="S104" s="25"/>
      <c r="T104" s="12"/>
      <c r="U104" s="798"/>
    </row>
    <row r="105" spans="1:21" s="19" customFormat="1" ht="24.75" customHeight="1" thickBot="1" x14ac:dyDescent="0.35">
      <c r="A105" s="860"/>
      <c r="B105" s="461"/>
      <c r="C105" s="461"/>
      <c r="D105" s="375" t="s">
        <v>78</v>
      </c>
      <c r="E105" s="375" t="s">
        <v>79</v>
      </c>
      <c r="F105" s="375" t="s">
        <v>80</v>
      </c>
      <c r="G105" s="375" t="s">
        <v>78</v>
      </c>
      <c r="H105" s="375" t="s">
        <v>79</v>
      </c>
      <c r="I105" s="375" t="s">
        <v>80</v>
      </c>
      <c r="J105" s="350"/>
      <c r="L105" s="12"/>
      <c r="M105" s="25"/>
      <c r="N105" s="25"/>
      <c r="O105" s="25"/>
      <c r="P105" s="25"/>
      <c r="Q105" s="25"/>
      <c r="R105" s="25"/>
      <c r="S105" s="25"/>
      <c r="T105" s="12"/>
      <c r="U105" s="12"/>
    </row>
    <row r="106" spans="1:21" s="19" customFormat="1" ht="12.75" customHeight="1" x14ac:dyDescent="0.3">
      <c r="A106" s="304" t="s">
        <v>1200</v>
      </c>
      <c r="D106" s="31">
        <v>0.156</v>
      </c>
      <c r="E106" s="31">
        <v>0.17799999999999999</v>
      </c>
      <c r="F106" s="31">
        <v>0.16700000000000001</v>
      </c>
      <c r="G106" s="31">
        <v>0.11799999999999999</v>
      </c>
      <c r="H106" s="31">
        <v>0.254</v>
      </c>
      <c r="I106" s="31">
        <v>0.14299999999999999</v>
      </c>
      <c r="J106" s="31"/>
      <c r="L106" s="12"/>
      <c r="M106" s="25"/>
      <c r="N106" s="25"/>
      <c r="O106" s="25"/>
      <c r="P106" s="25"/>
      <c r="Q106" s="25"/>
      <c r="R106" s="25"/>
      <c r="S106" s="25"/>
      <c r="T106" s="12"/>
      <c r="U106" s="12"/>
    </row>
    <row r="107" spans="1:21" s="19" customFormat="1" ht="13.5" x14ac:dyDescent="0.3">
      <c r="A107" s="304" t="s">
        <v>1201</v>
      </c>
      <c r="D107" s="31">
        <v>0.27800000000000002</v>
      </c>
      <c r="E107" s="31">
        <v>0.70899999999999996</v>
      </c>
      <c r="F107" s="31">
        <v>0.49099999999999999</v>
      </c>
      <c r="G107" s="31">
        <v>0.24</v>
      </c>
      <c r="H107" s="31">
        <v>0.622</v>
      </c>
      <c r="I107" s="31">
        <v>0.309</v>
      </c>
      <c r="J107" s="31"/>
      <c r="L107" s="12"/>
      <c r="M107" s="25"/>
      <c r="N107" s="25"/>
      <c r="O107" s="25"/>
      <c r="P107" s="25"/>
      <c r="Q107" s="25"/>
      <c r="R107" s="25"/>
      <c r="S107" s="25"/>
      <c r="T107" s="12"/>
      <c r="U107" s="12"/>
    </row>
    <row r="108" spans="1:21" s="19" customFormat="1" ht="13.5" x14ac:dyDescent="0.3">
      <c r="A108" s="304" t="s">
        <v>1202</v>
      </c>
      <c r="D108" s="31">
        <v>0.53</v>
      </c>
      <c r="E108" s="31">
        <v>0</v>
      </c>
      <c r="F108" s="31">
        <v>0.26800000000000002</v>
      </c>
      <c r="G108" s="31">
        <v>0.26900000000000002</v>
      </c>
      <c r="H108" s="31">
        <v>2E-3</v>
      </c>
      <c r="I108" s="31">
        <v>0.221</v>
      </c>
      <c r="J108" s="31"/>
      <c r="L108" s="12"/>
      <c r="M108" s="25"/>
      <c r="N108" s="25"/>
      <c r="O108" s="25"/>
      <c r="P108" s="25"/>
      <c r="Q108" s="25"/>
      <c r="R108" s="25"/>
      <c r="S108" s="25"/>
      <c r="T108" s="12"/>
      <c r="U108" s="12"/>
    </row>
    <row r="109" spans="1:21" s="19" customFormat="1" ht="13.5" x14ac:dyDescent="0.3">
      <c r="A109" s="304" t="s">
        <v>1203</v>
      </c>
      <c r="D109" s="31">
        <v>3.6999999999999998E-2</v>
      </c>
      <c r="E109" s="31">
        <v>0.112</v>
      </c>
      <c r="F109" s="31">
        <v>7.3999999999999996E-2</v>
      </c>
      <c r="G109" s="31">
        <v>0.372</v>
      </c>
      <c r="H109" s="31">
        <v>0.122</v>
      </c>
      <c r="I109" s="31">
        <v>0.32700000000000001</v>
      </c>
      <c r="J109" s="31"/>
      <c r="L109" s="12"/>
      <c r="M109" s="25"/>
      <c r="N109" s="25"/>
      <c r="O109" s="25"/>
      <c r="P109" s="25"/>
      <c r="Q109" s="25"/>
      <c r="R109" s="25"/>
      <c r="S109" s="25"/>
      <c r="T109" s="12"/>
      <c r="U109" s="12"/>
    </row>
    <row r="110" spans="1:21" s="19" customFormat="1" x14ac:dyDescent="0.3">
      <c r="L110" s="12"/>
      <c r="M110" s="12"/>
      <c r="N110" s="12"/>
      <c r="O110" s="12"/>
      <c r="P110" s="12"/>
      <c r="Q110" s="12"/>
      <c r="R110" s="12"/>
      <c r="S110" s="12"/>
      <c r="T110" s="12"/>
      <c r="U110" s="12"/>
    </row>
    <row r="111" spans="1:21" s="19" customFormat="1" x14ac:dyDescent="0.3">
      <c r="L111" s="12"/>
      <c r="M111" s="12"/>
      <c r="N111" s="12"/>
      <c r="O111" s="12"/>
      <c r="P111" s="12"/>
      <c r="Q111" s="12"/>
      <c r="R111" s="12"/>
      <c r="S111" s="12"/>
      <c r="T111" s="12"/>
      <c r="U111" s="12"/>
    </row>
    <row r="112" spans="1:21" x14ac:dyDescent="0.3">
      <c r="A112" s="19" t="s">
        <v>105</v>
      </c>
      <c r="B112" s="19"/>
      <c r="C112" s="19"/>
    </row>
    <row r="113" spans="1:29" ht="13.5" customHeight="1" x14ac:dyDescent="0.3">
      <c r="A113" s="19" t="s">
        <v>1214</v>
      </c>
      <c r="B113" s="19"/>
      <c r="C113" s="19"/>
    </row>
    <row r="114" spans="1:29" ht="13.5" customHeight="1" x14ac:dyDescent="0.3">
      <c r="A114" s="19" t="s">
        <v>1215</v>
      </c>
      <c r="B114" s="19"/>
      <c r="C114" s="19"/>
    </row>
    <row r="115" spans="1:29" ht="12.75" customHeight="1" x14ac:dyDescent="0.3">
      <c r="A115" s="19" t="s">
        <v>1216</v>
      </c>
      <c r="B115" s="19"/>
      <c r="C115" s="19"/>
    </row>
    <row r="116" spans="1:29" ht="26.25" customHeight="1" x14ac:dyDescent="0.3">
      <c r="A116" s="849" t="s">
        <v>1217</v>
      </c>
      <c r="B116" s="849"/>
      <c r="C116" s="849"/>
      <c r="D116" s="849"/>
      <c r="E116" s="849"/>
      <c r="F116" s="849"/>
      <c r="G116" s="849"/>
      <c r="H116" s="849"/>
      <c r="I116" s="849"/>
      <c r="J116" s="849"/>
      <c r="K116" s="849"/>
      <c r="L116" s="849"/>
      <c r="M116" s="849"/>
      <c r="N116" s="849"/>
      <c r="O116" s="849"/>
      <c r="P116" s="849"/>
    </row>
    <row r="117" spans="1:29" x14ac:dyDescent="0.3">
      <c r="A117" s="19" t="s">
        <v>1218</v>
      </c>
      <c r="B117" s="19"/>
      <c r="C117" s="19"/>
    </row>
    <row r="118" spans="1:29" x14ac:dyDescent="0.3">
      <c r="A118" s="19" t="s">
        <v>1219</v>
      </c>
      <c r="B118" s="19"/>
      <c r="C118" s="19"/>
    </row>
    <row r="119" spans="1:29" x14ac:dyDescent="0.3">
      <c r="A119" s="19"/>
      <c r="B119" s="19"/>
      <c r="C119" s="19"/>
    </row>
    <row r="120" spans="1:29" ht="14" x14ac:dyDescent="0.3">
      <c r="A120" s="19" t="s">
        <v>111</v>
      </c>
      <c r="B120" s="7"/>
      <c r="C120" s="41"/>
      <c r="D120" s="41"/>
      <c r="E120" s="41"/>
      <c r="F120" s="41"/>
      <c r="G120" s="41"/>
      <c r="H120" s="41"/>
      <c r="I120" s="41"/>
      <c r="J120" s="7"/>
      <c r="K120" s="19"/>
      <c r="L120" s="19"/>
      <c r="M120" s="19"/>
      <c r="N120" s="19"/>
      <c r="O120" s="19"/>
      <c r="P120" s="19"/>
      <c r="Q120" s="19"/>
      <c r="R120" s="19"/>
      <c r="S120" s="19"/>
      <c r="T120" s="40"/>
      <c r="U120" s="40"/>
      <c r="V120" s="40"/>
      <c r="W120" s="40"/>
      <c r="X120" s="40"/>
      <c r="Y120" s="40"/>
      <c r="Z120" s="19"/>
      <c r="AA120" s="41"/>
      <c r="AB120" s="41"/>
      <c r="AC120" s="41"/>
    </row>
    <row r="121" spans="1:29" s="41" customFormat="1" ht="13.5" customHeight="1" x14ac:dyDescent="0.3">
      <c r="A121" s="19" t="s">
        <v>2</v>
      </c>
      <c r="B121" s="7"/>
      <c r="J121" s="7"/>
      <c r="K121" s="19"/>
      <c r="L121" s="19"/>
      <c r="M121" s="19"/>
      <c r="N121" s="19"/>
      <c r="O121" s="19"/>
      <c r="P121" s="19"/>
      <c r="Q121" s="19"/>
      <c r="R121" s="19"/>
      <c r="S121" s="19"/>
      <c r="T121" s="40"/>
      <c r="U121" s="40"/>
      <c r="V121" s="40"/>
      <c r="W121" s="40"/>
      <c r="X121" s="40"/>
      <c r="Y121" s="40"/>
      <c r="Z121" s="19"/>
    </row>
    <row r="122" spans="1:29" s="41" customFormat="1" ht="14" x14ac:dyDescent="0.3">
      <c r="A122" s="19"/>
      <c r="B122" s="7"/>
      <c r="J122" s="7"/>
      <c r="K122" s="19"/>
      <c r="L122" s="19"/>
      <c r="M122" s="19"/>
      <c r="N122" s="19"/>
      <c r="O122" s="19"/>
      <c r="P122" s="19"/>
      <c r="Q122" s="19"/>
      <c r="R122" s="19"/>
      <c r="S122" s="19"/>
      <c r="T122" s="40"/>
      <c r="U122" s="40"/>
      <c r="V122" s="40"/>
      <c r="W122" s="40"/>
      <c r="X122" s="40"/>
      <c r="Y122" s="40"/>
      <c r="Z122" s="19"/>
    </row>
    <row r="123" spans="1:29" s="41" customFormat="1" ht="14" x14ac:dyDescent="0.3">
      <c r="A123" s="51" t="s">
        <v>112</v>
      </c>
      <c r="B123" s="7"/>
      <c r="J123" s="7"/>
      <c r="K123" s="19"/>
      <c r="L123" s="19"/>
      <c r="M123" s="19"/>
      <c r="N123" s="19"/>
      <c r="O123" s="19"/>
      <c r="P123" s="19"/>
      <c r="Q123" s="19"/>
      <c r="R123" s="19"/>
      <c r="S123" s="19"/>
      <c r="T123" s="40"/>
      <c r="U123" s="40"/>
      <c r="V123" s="40"/>
      <c r="W123" s="40"/>
      <c r="X123" s="40"/>
      <c r="Y123" s="40"/>
      <c r="Z123" s="19"/>
    </row>
    <row r="124" spans="1:29" s="41" customFormat="1" ht="14" x14ac:dyDescent="0.3">
      <c r="A124" s="51" t="s">
        <v>113</v>
      </c>
      <c r="B124" s="7"/>
      <c r="J124" s="7"/>
      <c r="K124" s="19"/>
      <c r="L124" s="19"/>
      <c r="M124" s="19"/>
      <c r="N124" s="19"/>
      <c r="O124" s="19"/>
      <c r="P124" s="19"/>
      <c r="Q124" s="19"/>
      <c r="R124" s="19"/>
      <c r="S124" s="19"/>
      <c r="T124" s="40"/>
      <c r="U124" s="40"/>
      <c r="V124" s="40"/>
      <c r="W124" s="40"/>
      <c r="X124" s="40"/>
      <c r="Y124" s="40"/>
      <c r="Z124" s="19"/>
    </row>
    <row r="125" spans="1:29" s="41" customFormat="1" ht="14" x14ac:dyDescent="0.3">
      <c r="A125" s="371" t="s">
        <v>114</v>
      </c>
      <c r="B125" s="7"/>
      <c r="F125" s="7"/>
      <c r="J125" s="7"/>
      <c r="K125" s="19"/>
      <c r="L125" s="19"/>
      <c r="M125" s="19"/>
      <c r="N125" s="19"/>
      <c r="O125" s="19"/>
      <c r="P125" s="19"/>
      <c r="Q125" s="19"/>
      <c r="R125" s="19"/>
      <c r="S125" s="19"/>
      <c r="T125" s="40"/>
      <c r="U125" s="40"/>
      <c r="V125" s="40"/>
      <c r="W125" s="40"/>
      <c r="X125" s="40"/>
      <c r="Y125" s="40"/>
      <c r="Z125" s="19"/>
      <c r="AA125" s="12"/>
      <c r="AB125" s="12"/>
      <c r="AC125" s="12"/>
    </row>
    <row r="126" spans="1:29" s="41" customFormat="1" ht="14" x14ac:dyDescent="0.3">
      <c r="A126" s="372" t="s">
        <v>115</v>
      </c>
      <c r="B126" s="7"/>
      <c r="C126" s="12"/>
      <c r="D126" s="12"/>
      <c r="E126" s="12"/>
      <c r="F126" s="12"/>
      <c r="G126" s="12"/>
      <c r="H126" s="12"/>
      <c r="I126" s="12"/>
      <c r="J126" s="7"/>
      <c r="K126" s="12"/>
      <c r="L126" s="12"/>
      <c r="M126" s="12"/>
      <c r="N126" s="12"/>
      <c r="O126" s="12"/>
      <c r="P126" s="12"/>
      <c r="Q126" s="12"/>
      <c r="R126" s="12"/>
      <c r="S126" s="12"/>
      <c r="T126" s="13"/>
      <c r="U126" s="13"/>
      <c r="V126" s="13"/>
      <c r="W126" s="13"/>
      <c r="X126" s="13"/>
      <c r="Y126" s="13"/>
      <c r="Z126" s="12"/>
      <c r="AA126" s="12"/>
      <c r="AB126" s="12"/>
      <c r="AC126" s="12"/>
    </row>
    <row r="127" spans="1:29" x14ac:dyDescent="0.3">
      <c r="M127" s="794"/>
    </row>
    <row r="128" spans="1:29" x14ac:dyDescent="0.3">
      <c r="M128" s="794"/>
    </row>
    <row r="129" spans="13:13" x14ac:dyDescent="0.3">
      <c r="M129" s="794"/>
    </row>
    <row r="130" spans="13:13" x14ac:dyDescent="0.3">
      <c r="M130" s="794"/>
    </row>
  </sheetData>
  <mergeCells count="65">
    <mergeCell ref="R5:R6"/>
    <mergeCell ref="N13:P13"/>
    <mergeCell ref="B13:B14"/>
    <mergeCell ref="A90:A91"/>
    <mergeCell ref="D90:F90"/>
    <mergeCell ref="G90:I90"/>
    <mergeCell ref="A76:A77"/>
    <mergeCell ref="D76:F76"/>
    <mergeCell ref="G76:I76"/>
    <mergeCell ref="A83:A84"/>
    <mergeCell ref="D83:F83"/>
    <mergeCell ref="G83:I83"/>
    <mergeCell ref="A69:A70"/>
    <mergeCell ref="D69:F69"/>
    <mergeCell ref="G69:I69"/>
    <mergeCell ref="A62:A63"/>
    <mergeCell ref="D62:F62"/>
    <mergeCell ref="A116:P116"/>
    <mergeCell ref="A97:A98"/>
    <mergeCell ref="D97:F97"/>
    <mergeCell ref="G97:I97"/>
    <mergeCell ref="A104:A105"/>
    <mergeCell ref="D104:F104"/>
    <mergeCell ref="G104:I104"/>
    <mergeCell ref="G62:I62"/>
    <mergeCell ref="K55:M55"/>
    <mergeCell ref="N55:P55"/>
    <mergeCell ref="K40:M40"/>
    <mergeCell ref="N40:P40"/>
    <mergeCell ref="A48:A49"/>
    <mergeCell ref="D48:F48"/>
    <mergeCell ref="G48:I48"/>
    <mergeCell ref="K48:M48"/>
    <mergeCell ref="N48:P48"/>
    <mergeCell ref="A40:A41"/>
    <mergeCell ref="D40:F40"/>
    <mergeCell ref="G40:I40"/>
    <mergeCell ref="A55:A56"/>
    <mergeCell ref="D55:F55"/>
    <mergeCell ref="G55:I55"/>
    <mergeCell ref="K13:M13"/>
    <mergeCell ref="A22:A23"/>
    <mergeCell ref="D22:F22"/>
    <mergeCell ref="G22:I22"/>
    <mergeCell ref="K22:M22"/>
    <mergeCell ref="A13:A14"/>
    <mergeCell ref="D13:F13"/>
    <mergeCell ref="G13:I13"/>
    <mergeCell ref="N22:P22"/>
    <mergeCell ref="A32:A33"/>
    <mergeCell ref="D32:F32"/>
    <mergeCell ref="G32:I32"/>
    <mergeCell ref="K32:M32"/>
    <mergeCell ref="N32:P32"/>
    <mergeCell ref="A3:G3"/>
    <mergeCell ref="K2:K3"/>
    <mergeCell ref="L2:M3"/>
    <mergeCell ref="N2:O3"/>
    <mergeCell ref="P2:Q3"/>
    <mergeCell ref="N5:P5"/>
    <mergeCell ref="A5:A6"/>
    <mergeCell ref="B5:B6"/>
    <mergeCell ref="D5:F5"/>
    <mergeCell ref="G5:I5"/>
    <mergeCell ref="K5:M5"/>
  </mergeCells>
  <conditionalFormatting sqref="E125:E126">
    <cfRule type="expression" dxfId="10" priority="2" stopIfTrue="1">
      <formula>AND(#REF!&lt;0.5)</formula>
    </cfRule>
  </conditionalFormatting>
  <conditionalFormatting sqref="O125:O126">
    <cfRule type="expression" dxfId="9" priority="1" stopIfTrue="1">
      <formula>AND(#REF!&lt;0.5)</formula>
    </cfRule>
  </conditionalFormatting>
  <hyperlinks>
    <hyperlink ref="A1" location="Contents!A1" display="Return to contents" xr:uid="{36F0FFD7-ECE7-451D-814C-0ECA1EE6F5FE}"/>
    <hyperlink ref="L2:M3" r:id="rId1" display="This met my needs, please produce next year" xr:uid="{E03ED651-C40E-45B2-A333-469812C13D6A}"/>
    <hyperlink ref="N2:O3" r:id="rId2" display="I need something slightly different (please specifiy)" xr:uid="{65E59087-1883-4A20-92BB-9F45CD1E0F75}"/>
    <hyperlink ref="P2:Q3" r:id="rId3" display="This isn't what I need at all (please specify)" xr:uid="{C12F026A-4E1F-46C6-8A17-77AAA7031A68}"/>
    <hyperlink ref="A126" r:id="rId4" xr:uid="{B48E25A5-A320-427F-BD5D-8432DF135116}"/>
    <hyperlink ref="A125" r:id="rId5" display="CORE@communities.gov.uk  " xr:uid="{B12CBF85-4538-43B8-9FE1-954262DBA4E7}"/>
  </hyperlinks>
  <pageMargins left="0.7" right="0.7" top="0.75" bottom="0.75" header="0.3" footer="0.3"/>
  <pageSetup paperSize="9" orientation="portrait"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EB87-33DD-4170-9631-5717E89342D2}">
  <sheetPr>
    <tabColor theme="8" tint="0.79998168889431442"/>
  </sheetPr>
  <dimension ref="A1:AC37"/>
  <sheetViews>
    <sheetView showGridLines="0" zoomScaleNormal="100" zoomScalePageLayoutView="85" workbookViewId="0">
      <selection activeCell="R21" sqref="R21"/>
    </sheetView>
  </sheetViews>
  <sheetFormatPr defaultColWidth="9" defaultRowHeight="15.5" x14ac:dyDescent="0.3"/>
  <cols>
    <col min="1" max="1" width="9" style="300"/>
    <col min="2" max="2" width="8.61328125" style="300" customWidth="1"/>
    <col min="3" max="3" width="3.4609375" style="300" customWidth="1"/>
    <col min="4" max="9" width="8.61328125" style="300" customWidth="1"/>
    <col min="10" max="10" width="2.61328125" style="300" customWidth="1"/>
    <col min="11" max="16" width="8.61328125" style="300" customWidth="1"/>
    <col min="17" max="16384" width="9" style="300"/>
  </cols>
  <sheetData>
    <row r="1" spans="1:25" s="288" customFormat="1" ht="14" x14ac:dyDescent="0.3">
      <c r="A1" s="360" t="s">
        <v>61</v>
      </c>
      <c r="B1" s="287"/>
      <c r="J1" s="287"/>
      <c r="T1" s="289"/>
      <c r="U1" s="289"/>
      <c r="V1" s="289"/>
      <c r="W1" s="289"/>
      <c r="X1" s="289"/>
      <c r="Y1" s="289"/>
    </row>
    <row r="2" spans="1:25" s="288" customFormat="1" ht="15.75" customHeight="1" x14ac:dyDescent="0.3">
      <c r="B2" s="287"/>
      <c r="J2" s="287"/>
      <c r="N2" s="841" t="s">
        <v>62</v>
      </c>
      <c r="O2" s="840" t="s">
        <v>63</v>
      </c>
      <c r="P2" s="840"/>
      <c r="Q2" s="840" t="s">
        <v>64</v>
      </c>
      <c r="R2" s="840"/>
      <c r="S2" s="840" t="s">
        <v>65</v>
      </c>
      <c r="T2" s="840"/>
      <c r="U2" s="361"/>
      <c r="V2" s="289"/>
      <c r="W2" s="289"/>
      <c r="X2" s="289"/>
      <c r="Y2" s="289"/>
    </row>
    <row r="3" spans="1:25" s="266" customFormat="1" ht="17.5" x14ac:dyDescent="0.3">
      <c r="A3" s="901" t="s">
        <v>1220</v>
      </c>
      <c r="B3" s="901"/>
      <c r="C3" s="901"/>
      <c r="D3" s="901"/>
      <c r="E3" s="901"/>
      <c r="F3" s="901"/>
      <c r="G3" s="901"/>
      <c r="H3" s="901"/>
      <c r="I3" s="901"/>
      <c r="J3" s="901"/>
      <c r="K3" s="901"/>
      <c r="L3" s="901"/>
      <c r="M3" s="901"/>
      <c r="N3" s="841"/>
      <c r="O3" s="840"/>
      <c r="P3" s="840"/>
      <c r="Q3" s="840"/>
      <c r="R3" s="840"/>
      <c r="S3" s="840"/>
      <c r="T3" s="840"/>
      <c r="U3" s="267"/>
    </row>
    <row r="4" spans="1:25" s="267" customFormat="1" ht="11.5" x14ac:dyDescent="0.3"/>
    <row r="5" spans="1:25" s="268" customFormat="1" ht="39" customHeight="1" x14ac:dyDescent="0.3">
      <c r="A5" s="898" t="s">
        <v>137</v>
      </c>
      <c r="B5" s="887" t="s">
        <v>949</v>
      </c>
      <c r="D5" s="887" t="s">
        <v>70</v>
      </c>
      <c r="E5" s="887"/>
      <c r="F5" s="887"/>
      <c r="G5" s="887" t="s">
        <v>71</v>
      </c>
      <c r="H5" s="887"/>
      <c r="I5" s="887"/>
      <c r="K5" s="887" t="s">
        <v>73</v>
      </c>
      <c r="L5" s="887"/>
      <c r="M5" s="887"/>
      <c r="N5" s="887" t="s">
        <v>74</v>
      </c>
      <c r="O5" s="887"/>
      <c r="P5" s="887"/>
      <c r="R5" s="328"/>
    </row>
    <row r="6" spans="1:25" s="268" customFormat="1" ht="13.5" customHeight="1" thickBot="1" x14ac:dyDescent="0.35">
      <c r="A6" s="899"/>
      <c r="B6" s="900"/>
      <c r="D6" s="640" t="s">
        <v>78</v>
      </c>
      <c r="E6" s="640" t="s">
        <v>81</v>
      </c>
      <c r="F6" s="640" t="s">
        <v>80</v>
      </c>
      <c r="G6" s="640" t="s">
        <v>78</v>
      </c>
      <c r="H6" s="640" t="s">
        <v>81</v>
      </c>
      <c r="I6" s="640" t="s">
        <v>80</v>
      </c>
      <c r="K6" s="640" t="s">
        <v>78</v>
      </c>
      <c r="L6" s="640" t="s">
        <v>79</v>
      </c>
      <c r="M6" s="640" t="s">
        <v>80</v>
      </c>
      <c r="N6" s="640" t="s">
        <v>78</v>
      </c>
      <c r="O6" s="640" t="s">
        <v>79</v>
      </c>
      <c r="P6" s="640" t="s">
        <v>80</v>
      </c>
    </row>
    <row r="7" spans="1:25" s="268" customFormat="1" ht="13.5" customHeight="1" x14ac:dyDescent="0.3">
      <c r="A7" s="456" t="s">
        <v>86</v>
      </c>
      <c r="B7" s="593">
        <v>87</v>
      </c>
      <c r="C7" s="594"/>
      <c r="D7" s="593">
        <v>170</v>
      </c>
      <c r="E7" s="593" t="s">
        <v>83</v>
      </c>
      <c r="F7" s="593">
        <v>93</v>
      </c>
      <c r="G7" s="593">
        <v>82</v>
      </c>
      <c r="H7" s="593">
        <v>125</v>
      </c>
      <c r="I7" s="593">
        <v>84</v>
      </c>
      <c r="J7" s="594"/>
      <c r="K7" s="594" t="s">
        <v>83</v>
      </c>
      <c r="L7" s="594" t="s">
        <v>83</v>
      </c>
      <c r="M7" s="594" t="s">
        <v>83</v>
      </c>
      <c r="N7" s="594" t="s">
        <v>83</v>
      </c>
      <c r="O7" s="594" t="s">
        <v>83</v>
      </c>
      <c r="P7" s="594" t="s">
        <v>83</v>
      </c>
    </row>
    <row r="8" spans="1:25" s="268" customFormat="1" ht="13.5" customHeight="1" x14ac:dyDescent="0.3">
      <c r="A8" s="456" t="s">
        <v>87</v>
      </c>
      <c r="B8" s="593">
        <v>91</v>
      </c>
      <c r="C8" s="595"/>
      <c r="D8" s="593">
        <v>178</v>
      </c>
      <c r="E8" s="593" t="s">
        <v>83</v>
      </c>
      <c r="F8" s="593">
        <v>99</v>
      </c>
      <c r="G8" s="593">
        <v>81</v>
      </c>
      <c r="H8" s="593">
        <v>128</v>
      </c>
      <c r="I8" s="593">
        <v>86</v>
      </c>
      <c r="J8" s="594"/>
      <c r="K8" s="594" t="s">
        <v>83</v>
      </c>
      <c r="L8" s="594" t="s">
        <v>83</v>
      </c>
      <c r="M8" s="594" t="s">
        <v>83</v>
      </c>
      <c r="N8" s="594" t="s">
        <v>83</v>
      </c>
      <c r="O8" s="594" t="s">
        <v>83</v>
      </c>
      <c r="P8" s="594" t="s">
        <v>83</v>
      </c>
    </row>
    <row r="9" spans="1:25" s="268" customFormat="1" ht="13.5" customHeight="1" x14ac:dyDescent="0.3">
      <c r="A9" s="456" t="s">
        <v>117</v>
      </c>
      <c r="B9" s="596">
        <v>95</v>
      </c>
      <c r="C9" s="595"/>
      <c r="D9" s="596">
        <v>182</v>
      </c>
      <c r="E9" s="596" t="s">
        <v>83</v>
      </c>
      <c r="F9" s="596">
        <v>101</v>
      </c>
      <c r="G9" s="596">
        <v>80</v>
      </c>
      <c r="H9" s="596">
        <v>131</v>
      </c>
      <c r="I9" s="596">
        <v>92</v>
      </c>
      <c r="J9" s="594"/>
      <c r="K9" s="594" t="s">
        <v>83</v>
      </c>
      <c r="L9" s="594" t="s">
        <v>83</v>
      </c>
      <c r="M9" s="594" t="s">
        <v>83</v>
      </c>
      <c r="N9" s="594" t="s">
        <v>83</v>
      </c>
      <c r="O9" s="594" t="s">
        <v>83</v>
      </c>
      <c r="P9" s="594" t="s">
        <v>83</v>
      </c>
    </row>
    <row r="10" spans="1:25" s="268" customFormat="1" ht="13.5" customHeight="1" x14ac:dyDescent="0.3">
      <c r="A10" s="456" t="s">
        <v>89</v>
      </c>
      <c r="B10" s="597">
        <v>135</v>
      </c>
      <c r="C10" s="595"/>
      <c r="D10" s="597">
        <v>178.3</v>
      </c>
      <c r="E10" s="597">
        <v>150.30000000000001</v>
      </c>
      <c r="F10" s="597">
        <v>169.3</v>
      </c>
      <c r="G10" s="597">
        <v>65</v>
      </c>
      <c r="H10" s="597">
        <v>134</v>
      </c>
      <c r="I10" s="597">
        <v>70</v>
      </c>
      <c r="J10" s="594"/>
      <c r="K10" s="594" t="s">
        <v>83</v>
      </c>
      <c r="L10" s="594" t="s">
        <v>83</v>
      </c>
      <c r="M10" s="594" t="s">
        <v>83</v>
      </c>
      <c r="N10" s="594" t="s">
        <v>83</v>
      </c>
      <c r="O10" s="594" t="s">
        <v>83</v>
      </c>
      <c r="P10" s="594" t="s">
        <v>83</v>
      </c>
    </row>
    <row r="11" spans="1:25" s="268" customFormat="1" ht="13.5" customHeight="1" x14ac:dyDescent="0.3">
      <c r="A11" s="456" t="s">
        <v>90</v>
      </c>
      <c r="B11" s="598">
        <v>140</v>
      </c>
      <c r="C11" s="595"/>
      <c r="D11" s="598">
        <v>188</v>
      </c>
      <c r="E11" s="598">
        <v>160.30000000000001</v>
      </c>
      <c r="F11" s="598">
        <v>180</v>
      </c>
      <c r="G11" s="598">
        <v>67</v>
      </c>
      <c r="H11" s="598">
        <v>150</v>
      </c>
      <c r="I11" s="598">
        <v>68</v>
      </c>
      <c r="J11" s="594"/>
      <c r="K11" s="594" t="s">
        <v>83</v>
      </c>
      <c r="L11" s="594" t="s">
        <v>83</v>
      </c>
      <c r="M11" s="594" t="s">
        <v>83</v>
      </c>
      <c r="N11" s="594" t="s">
        <v>83</v>
      </c>
      <c r="O11" s="594" t="s">
        <v>83</v>
      </c>
      <c r="P11" s="594" t="s">
        <v>83</v>
      </c>
    </row>
    <row r="12" spans="1:25" s="268" customFormat="1" ht="13.5" customHeight="1" x14ac:dyDescent="0.3">
      <c r="A12" s="456" t="s">
        <v>91</v>
      </c>
      <c r="B12" s="598">
        <v>150</v>
      </c>
      <c r="C12" s="595"/>
      <c r="D12" s="598">
        <v>192</v>
      </c>
      <c r="E12" s="598">
        <v>172.1</v>
      </c>
      <c r="F12" s="598">
        <v>184</v>
      </c>
      <c r="G12" s="598">
        <v>71</v>
      </c>
      <c r="H12" s="598">
        <v>152</v>
      </c>
      <c r="I12" s="598">
        <v>71</v>
      </c>
      <c r="J12" s="594"/>
      <c r="K12" s="598">
        <v>222</v>
      </c>
      <c r="L12" s="598">
        <v>245.3</v>
      </c>
      <c r="M12" s="598">
        <v>222.1</v>
      </c>
      <c r="N12" s="598">
        <v>176.65</v>
      </c>
      <c r="O12" s="598" t="s">
        <v>83</v>
      </c>
      <c r="P12" s="598">
        <v>176.65</v>
      </c>
    </row>
    <row r="13" spans="1:25" s="268" customFormat="1" ht="13.5" customHeight="1" x14ac:dyDescent="0.3">
      <c r="A13" s="456" t="s">
        <v>92</v>
      </c>
      <c r="B13" s="599">
        <v>170.3</v>
      </c>
      <c r="C13" s="595"/>
      <c r="D13" s="599">
        <v>210</v>
      </c>
      <c r="E13" s="599">
        <v>195</v>
      </c>
      <c r="F13" s="599">
        <v>201</v>
      </c>
      <c r="G13" s="599">
        <v>72</v>
      </c>
      <c r="H13" s="599">
        <v>150</v>
      </c>
      <c r="I13" s="599">
        <v>72</v>
      </c>
      <c r="J13" s="594"/>
      <c r="K13" s="599">
        <v>264.10000000000002</v>
      </c>
      <c r="L13" s="599">
        <v>300.05</v>
      </c>
      <c r="M13" s="599">
        <v>264.3</v>
      </c>
      <c r="N13" s="599">
        <v>218</v>
      </c>
      <c r="O13" s="594" t="s">
        <v>83</v>
      </c>
      <c r="P13" s="599">
        <v>218</v>
      </c>
    </row>
    <row r="14" spans="1:25" s="268" customFormat="1" ht="13.5" customHeight="1" x14ac:dyDescent="0.3">
      <c r="A14" s="456" t="s">
        <v>93</v>
      </c>
      <c r="B14" s="600">
        <v>180.5</v>
      </c>
      <c r="C14" s="595"/>
      <c r="D14" s="600">
        <v>227.7</v>
      </c>
      <c r="E14" s="600">
        <v>200</v>
      </c>
      <c r="F14" s="600">
        <v>220</v>
      </c>
      <c r="G14" s="600">
        <v>73</v>
      </c>
      <c r="H14" s="600">
        <v>150</v>
      </c>
      <c r="I14" s="600">
        <v>76</v>
      </c>
      <c r="J14" s="594"/>
      <c r="K14" s="600">
        <v>273.10000000000002</v>
      </c>
      <c r="L14" s="600">
        <v>280.3</v>
      </c>
      <c r="M14" s="600">
        <v>273.3</v>
      </c>
      <c r="N14" s="600">
        <v>195</v>
      </c>
      <c r="O14" s="600">
        <v>232.5</v>
      </c>
      <c r="P14" s="600">
        <v>196</v>
      </c>
    </row>
    <row r="15" spans="1:25" s="268" customFormat="1" ht="13.5" customHeight="1" x14ac:dyDescent="0.3">
      <c r="A15" s="456" t="s">
        <v>94</v>
      </c>
      <c r="B15" s="601">
        <v>200</v>
      </c>
      <c r="C15" s="595"/>
      <c r="D15" s="601">
        <v>236.3</v>
      </c>
      <c r="E15" s="601">
        <v>210</v>
      </c>
      <c r="F15" s="601">
        <v>226</v>
      </c>
      <c r="G15" s="601">
        <v>79</v>
      </c>
      <c r="H15" s="601">
        <v>164</v>
      </c>
      <c r="I15" s="601">
        <v>100</v>
      </c>
      <c r="J15" s="594"/>
      <c r="K15" s="601">
        <v>283.7</v>
      </c>
      <c r="L15" s="601">
        <v>222</v>
      </c>
      <c r="M15" s="601">
        <v>280.3</v>
      </c>
      <c r="N15" s="601">
        <v>175</v>
      </c>
      <c r="O15" s="601">
        <v>186</v>
      </c>
      <c r="P15" s="601">
        <v>175</v>
      </c>
    </row>
    <row r="16" spans="1:25" s="268" customFormat="1" ht="13.5" customHeight="1" x14ac:dyDescent="0.3">
      <c r="A16" s="456" t="s">
        <v>1221</v>
      </c>
      <c r="B16" s="601">
        <v>207.1</v>
      </c>
      <c r="C16" s="595"/>
      <c r="D16" s="601">
        <v>250</v>
      </c>
      <c r="E16" s="601">
        <v>220</v>
      </c>
      <c r="F16" s="601">
        <v>237</v>
      </c>
      <c r="G16" s="601">
        <v>102</v>
      </c>
      <c r="H16" s="601">
        <v>172.3</v>
      </c>
      <c r="I16" s="601">
        <v>112</v>
      </c>
      <c r="J16" s="594"/>
      <c r="K16" s="601">
        <v>293.7</v>
      </c>
      <c r="L16" s="601">
        <v>235</v>
      </c>
      <c r="M16" s="601">
        <v>290.7</v>
      </c>
      <c r="N16" s="601">
        <v>150</v>
      </c>
      <c r="O16" s="601">
        <v>125</v>
      </c>
      <c r="P16" s="601">
        <v>150</v>
      </c>
    </row>
    <row r="17" spans="1:29" s="268" customFormat="1" ht="13.5" customHeight="1" x14ac:dyDescent="0.3">
      <c r="A17" s="456" t="s">
        <v>1222</v>
      </c>
      <c r="B17" s="601">
        <v>220.7</v>
      </c>
      <c r="C17" s="595"/>
      <c r="D17" s="601">
        <v>254</v>
      </c>
      <c r="E17" s="601">
        <v>228</v>
      </c>
      <c r="F17" s="601">
        <v>250</v>
      </c>
      <c r="G17" s="601">
        <v>105</v>
      </c>
      <c r="H17" s="601">
        <v>180</v>
      </c>
      <c r="I17" s="601">
        <v>115</v>
      </c>
      <c r="J17" s="594"/>
      <c r="K17" s="601">
        <v>303.39999999999998</v>
      </c>
      <c r="L17" s="601">
        <v>238.7</v>
      </c>
      <c r="M17" s="601">
        <v>300</v>
      </c>
      <c r="N17" s="601">
        <v>125</v>
      </c>
      <c r="O17" s="601">
        <v>177</v>
      </c>
      <c r="P17" s="601">
        <v>125.25</v>
      </c>
    </row>
    <row r="18" spans="1:29" s="268" customFormat="1" ht="13.5" customHeight="1" x14ac:dyDescent="0.3">
      <c r="A18" s="456" t="s">
        <v>97</v>
      </c>
      <c r="B18" s="601">
        <v>238.1</v>
      </c>
      <c r="C18" s="595"/>
      <c r="D18" s="600">
        <v>270.7</v>
      </c>
      <c r="E18" s="600">
        <v>240</v>
      </c>
      <c r="F18" s="600">
        <v>258.8</v>
      </c>
      <c r="G18" s="600">
        <v>111</v>
      </c>
      <c r="H18" s="600">
        <v>185</v>
      </c>
      <c r="I18" s="600">
        <v>121.4</v>
      </c>
      <c r="J18" s="594"/>
      <c r="K18" s="600">
        <v>320</v>
      </c>
      <c r="L18" s="600">
        <v>261</v>
      </c>
      <c r="M18" s="600">
        <v>315</v>
      </c>
      <c r="N18" s="600">
        <v>138</v>
      </c>
      <c r="O18" s="600">
        <v>242</v>
      </c>
      <c r="P18" s="600">
        <v>153</v>
      </c>
    </row>
    <row r="19" spans="1:29" s="793" customFormat="1" ht="14.5" thickBot="1" x14ac:dyDescent="0.35">
      <c r="A19" s="457" t="s">
        <v>98</v>
      </c>
      <c r="B19" s="602">
        <v>230.53846153846155</v>
      </c>
      <c r="C19" s="595"/>
      <c r="D19" s="603">
        <v>265.51538461538462</v>
      </c>
      <c r="E19" s="603">
        <v>230.76923076923077</v>
      </c>
      <c r="F19" s="603">
        <v>252</v>
      </c>
      <c r="G19" s="603">
        <v>85</v>
      </c>
      <c r="H19" s="603">
        <v>167</v>
      </c>
      <c r="I19" s="603">
        <v>100</v>
      </c>
      <c r="J19" s="594"/>
      <c r="K19" s="603">
        <v>308.10000000000002</v>
      </c>
      <c r="L19" s="603">
        <v>257.25</v>
      </c>
      <c r="M19" s="603">
        <v>304</v>
      </c>
      <c r="N19" s="603">
        <v>105.85</v>
      </c>
      <c r="O19" s="603">
        <v>260</v>
      </c>
      <c r="P19" s="603">
        <v>120</v>
      </c>
    </row>
    <row r="20" spans="1:29" s="793" customFormat="1" ht="14" x14ac:dyDescent="0.25">
      <c r="A20" s="715" t="s">
        <v>1223</v>
      </c>
      <c r="B20" s="717">
        <v>224.88461538461539</v>
      </c>
      <c r="C20" s="717" t="s">
        <v>100</v>
      </c>
      <c r="D20" s="717">
        <v>256.92307692307691</v>
      </c>
      <c r="E20" s="717">
        <v>212.65384615384616</v>
      </c>
      <c r="F20" s="717">
        <v>249.9173076923077</v>
      </c>
      <c r="G20" s="717">
        <v>99.115384615384613</v>
      </c>
      <c r="H20" s="717">
        <v>181.92307692307693</v>
      </c>
      <c r="I20" s="717">
        <v>110.65384615384616</v>
      </c>
      <c r="J20" s="717" t="s">
        <v>100</v>
      </c>
      <c r="K20" s="717">
        <v>299.88461538461536</v>
      </c>
      <c r="L20" s="717">
        <v>249.61538461538464</v>
      </c>
      <c r="M20" s="717">
        <v>299.88461538461536</v>
      </c>
      <c r="N20" s="717">
        <v>101.76923076923077</v>
      </c>
      <c r="O20" s="717">
        <v>155.65384615384616</v>
      </c>
      <c r="P20" s="717">
        <v>103.61538461538461</v>
      </c>
    </row>
    <row r="21" spans="1:29" s="268" customFormat="1" ht="13.5" customHeight="1" x14ac:dyDescent="0.3">
      <c r="A21" s="269"/>
      <c r="B21" s="492">
        <f>(B19-B20)/B19</f>
        <v>2.4524524524524551E-2</v>
      </c>
      <c r="C21" s="142"/>
      <c r="D21" s="142"/>
      <c r="E21" s="271"/>
      <c r="F21" s="271"/>
      <c r="G21" s="271"/>
      <c r="H21" s="271"/>
      <c r="I21" s="271"/>
      <c r="J21" s="271"/>
      <c r="K21" s="271"/>
      <c r="L21" s="272"/>
      <c r="M21" s="270"/>
      <c r="N21" s="14"/>
      <c r="O21" s="14"/>
      <c r="P21" s="14"/>
      <c r="Q21" s="14"/>
      <c r="R21" s="14"/>
      <c r="S21" s="14"/>
      <c r="T21" s="14"/>
      <c r="U21" s="14"/>
      <c r="V21" s="14"/>
      <c r="W21" s="14"/>
      <c r="X21" s="14"/>
      <c r="Y21" s="14"/>
    </row>
    <row r="22" spans="1:29" s="268" customFormat="1" ht="11.5" x14ac:dyDescent="0.3">
      <c r="B22" s="273"/>
      <c r="C22" s="273"/>
      <c r="D22" s="273"/>
      <c r="E22" s="273"/>
      <c r="F22" s="273"/>
      <c r="G22" s="273"/>
      <c r="H22" s="273"/>
      <c r="I22" s="273"/>
      <c r="J22" s="273"/>
      <c r="K22" s="273"/>
      <c r="L22" s="273"/>
      <c r="M22" s="273"/>
    </row>
    <row r="23" spans="1:29" s="268" customFormat="1" ht="13.5" customHeight="1" x14ac:dyDescent="0.3">
      <c r="A23" s="268" t="s">
        <v>105</v>
      </c>
      <c r="F23" s="273"/>
    </row>
    <row r="24" spans="1:29" s="268" customFormat="1" ht="13.5" customHeight="1" x14ac:dyDescent="0.3">
      <c r="A24" s="268" t="s">
        <v>923</v>
      </c>
    </row>
    <row r="25" spans="1:29" s="268" customFormat="1" ht="27" customHeight="1" x14ac:dyDescent="0.3">
      <c r="A25" s="877" t="s">
        <v>1224</v>
      </c>
      <c r="B25" s="877"/>
      <c r="C25" s="877"/>
      <c r="D25" s="877"/>
      <c r="E25" s="877"/>
      <c r="F25" s="877"/>
      <c r="G25" s="877"/>
      <c r="H25" s="877"/>
      <c r="I25" s="877"/>
      <c r="J25" s="877"/>
      <c r="K25" s="877"/>
      <c r="L25" s="877"/>
      <c r="M25" s="877"/>
      <c r="N25" s="877"/>
      <c r="O25" s="877"/>
      <c r="P25" s="877"/>
    </row>
    <row r="26" spans="1:29" s="268" customFormat="1" ht="27" customHeight="1" x14ac:dyDescent="0.3">
      <c r="A26" s="897" t="s">
        <v>1225</v>
      </c>
      <c r="B26" s="897"/>
      <c r="C26" s="897"/>
      <c r="D26" s="897"/>
      <c r="E26" s="897"/>
      <c r="F26" s="897"/>
      <c r="G26" s="897"/>
      <c r="H26" s="897"/>
      <c r="I26" s="897"/>
      <c r="J26" s="897"/>
      <c r="K26" s="897"/>
      <c r="L26" s="897"/>
      <c r="M26" s="897"/>
      <c r="N26" s="897"/>
      <c r="O26" s="897"/>
      <c r="P26" s="897"/>
    </row>
    <row r="27" spans="1:29" s="268" customFormat="1" ht="11.5" x14ac:dyDescent="0.3">
      <c r="A27" s="633"/>
      <c r="B27" s="633"/>
      <c r="C27" s="633"/>
      <c r="D27" s="633"/>
      <c r="E27" s="633"/>
      <c r="F27" s="633"/>
      <c r="G27" s="633"/>
      <c r="H27" s="633"/>
      <c r="I27" s="633"/>
      <c r="J27" s="633"/>
      <c r="K27" s="633"/>
      <c r="L27" s="633"/>
      <c r="M27" s="633"/>
      <c r="N27" s="633"/>
      <c r="O27" s="633"/>
      <c r="P27" s="633"/>
    </row>
    <row r="28" spans="1:29" s="268" customFormat="1" ht="12.75" customHeight="1" x14ac:dyDescent="0.3">
      <c r="A28" s="268" t="s">
        <v>924</v>
      </c>
    </row>
    <row r="29" spans="1:29" s="268" customFormat="1" ht="12.75" customHeight="1" x14ac:dyDescent="0.3"/>
    <row r="30" spans="1:29" s="12" customFormat="1" ht="14" x14ac:dyDescent="0.3">
      <c r="A30" s="19" t="s">
        <v>111</v>
      </c>
      <c r="B30" s="7"/>
      <c r="C30" s="41"/>
      <c r="D30" s="41"/>
      <c r="E30" s="41"/>
      <c r="F30" s="41"/>
      <c r="G30" s="41"/>
      <c r="H30" s="41"/>
      <c r="I30" s="41"/>
      <c r="J30" s="7"/>
      <c r="K30" s="19"/>
      <c r="L30" s="19"/>
      <c r="M30" s="19"/>
      <c r="N30" s="19"/>
      <c r="O30" s="19"/>
      <c r="P30" s="19"/>
      <c r="Q30" s="19"/>
      <c r="R30" s="19"/>
      <c r="S30" s="19"/>
      <c r="T30" s="40"/>
      <c r="U30" s="40"/>
      <c r="V30" s="40"/>
      <c r="W30" s="40"/>
      <c r="X30" s="40"/>
      <c r="Y30" s="40"/>
      <c r="Z30" s="19"/>
      <c r="AA30" s="41"/>
      <c r="AB30" s="41"/>
      <c r="AC30" s="41"/>
    </row>
    <row r="31" spans="1:29" s="41" customFormat="1" ht="13.5" customHeight="1" x14ac:dyDescent="0.3">
      <c r="A31" s="19" t="s">
        <v>2</v>
      </c>
      <c r="B31" s="7"/>
      <c r="J31" s="7"/>
      <c r="K31" s="19"/>
      <c r="L31" s="19"/>
      <c r="M31" s="19"/>
      <c r="N31" s="19"/>
      <c r="O31" s="19"/>
      <c r="P31" s="19"/>
      <c r="Q31" s="19"/>
      <c r="R31" s="19"/>
      <c r="S31" s="19"/>
      <c r="T31" s="40"/>
      <c r="U31" s="40"/>
      <c r="V31" s="40"/>
      <c r="W31" s="40"/>
      <c r="X31" s="40"/>
      <c r="Y31" s="40"/>
      <c r="Z31" s="19"/>
    </row>
    <row r="32" spans="1:29" s="41" customFormat="1" ht="14" x14ac:dyDescent="0.3">
      <c r="A32" s="19"/>
      <c r="B32" s="7"/>
      <c r="J32" s="7"/>
      <c r="K32" s="19"/>
      <c r="L32" s="19"/>
      <c r="M32" s="19"/>
      <c r="N32" s="19"/>
      <c r="O32" s="19"/>
      <c r="P32" s="19"/>
      <c r="Q32" s="19"/>
      <c r="R32" s="19"/>
      <c r="S32" s="19"/>
      <c r="T32" s="40"/>
      <c r="U32" s="40"/>
      <c r="V32" s="40"/>
      <c r="W32" s="40"/>
      <c r="X32" s="40"/>
      <c r="Y32" s="40"/>
      <c r="Z32" s="19"/>
    </row>
    <row r="33" spans="1:29" s="41" customFormat="1" ht="14" x14ac:dyDescent="0.3">
      <c r="A33" s="51" t="s">
        <v>112</v>
      </c>
      <c r="B33" s="7"/>
      <c r="J33" s="7"/>
      <c r="K33" s="19"/>
      <c r="L33" s="19"/>
      <c r="M33" s="19"/>
      <c r="N33" s="19"/>
      <c r="O33" s="19"/>
      <c r="P33" s="19"/>
      <c r="Q33" s="19"/>
      <c r="R33" s="19"/>
      <c r="S33" s="19"/>
      <c r="T33" s="40"/>
      <c r="U33" s="40"/>
      <c r="V33" s="40"/>
      <c r="W33" s="40"/>
      <c r="X33" s="40"/>
      <c r="Y33" s="40"/>
      <c r="Z33" s="19"/>
    </row>
    <row r="34" spans="1:29" s="41" customFormat="1" ht="14" x14ac:dyDescent="0.3">
      <c r="A34" s="51" t="s">
        <v>113</v>
      </c>
      <c r="B34" s="7"/>
      <c r="J34" s="7"/>
      <c r="K34" s="19"/>
      <c r="L34" s="19"/>
      <c r="M34" s="19"/>
      <c r="N34" s="19"/>
      <c r="O34" s="19"/>
      <c r="P34" s="19"/>
      <c r="Q34" s="19"/>
      <c r="R34" s="19"/>
      <c r="S34" s="19"/>
      <c r="T34" s="40"/>
      <c r="U34" s="40"/>
      <c r="V34" s="40"/>
      <c r="W34" s="40"/>
      <c r="X34" s="40"/>
      <c r="Y34" s="40"/>
      <c r="Z34" s="19"/>
    </row>
    <row r="35" spans="1:29" s="41" customFormat="1" ht="14" x14ac:dyDescent="0.3">
      <c r="A35" s="371" t="s">
        <v>114</v>
      </c>
      <c r="B35" s="7"/>
      <c r="F35" s="7"/>
      <c r="J35" s="7"/>
      <c r="K35" s="19"/>
      <c r="L35" s="19"/>
      <c r="M35" s="19"/>
      <c r="N35" s="19"/>
      <c r="O35" s="19"/>
      <c r="P35" s="19"/>
      <c r="Q35" s="19"/>
      <c r="R35" s="19"/>
      <c r="S35" s="19"/>
      <c r="T35" s="40"/>
      <c r="U35" s="40"/>
      <c r="V35" s="40"/>
      <c r="W35" s="40"/>
      <c r="X35" s="40"/>
      <c r="Y35" s="40"/>
      <c r="Z35" s="19"/>
      <c r="AA35" s="12"/>
      <c r="AB35" s="12"/>
      <c r="AC35" s="12"/>
    </row>
    <row r="36" spans="1:29" s="41" customFormat="1" ht="14" x14ac:dyDescent="0.3">
      <c r="A36" s="372" t="s">
        <v>115</v>
      </c>
      <c r="B36" s="7"/>
      <c r="C36" s="12"/>
      <c r="D36" s="12"/>
      <c r="E36" s="12"/>
      <c r="F36" s="12"/>
      <c r="G36" s="12"/>
      <c r="H36" s="12"/>
      <c r="I36" s="12"/>
      <c r="J36" s="7"/>
      <c r="K36" s="12"/>
      <c r="L36" s="12"/>
      <c r="M36" s="12"/>
      <c r="N36" s="12"/>
      <c r="O36" s="12"/>
      <c r="P36" s="12"/>
      <c r="Q36" s="12"/>
      <c r="R36" s="12"/>
      <c r="S36" s="12"/>
      <c r="T36" s="13"/>
      <c r="U36" s="13"/>
      <c r="V36" s="13"/>
      <c r="W36" s="13"/>
      <c r="X36" s="13"/>
      <c r="Y36" s="13"/>
      <c r="Z36" s="12"/>
      <c r="AA36" s="12"/>
      <c r="AB36" s="12"/>
      <c r="AC36" s="12"/>
    </row>
    <row r="37" spans="1:29" s="268" customFormat="1" ht="11.5" x14ac:dyDescent="0.3"/>
  </sheetData>
  <mergeCells count="13">
    <mergeCell ref="A26:P26"/>
    <mergeCell ref="N2:N3"/>
    <mergeCell ref="O2:P3"/>
    <mergeCell ref="Q2:R3"/>
    <mergeCell ref="S2:T3"/>
    <mergeCell ref="A25:P25"/>
    <mergeCell ref="A5:A6"/>
    <mergeCell ref="B5:B6"/>
    <mergeCell ref="D5:F5"/>
    <mergeCell ref="G5:I5"/>
    <mergeCell ref="K5:M5"/>
    <mergeCell ref="N5:P5"/>
    <mergeCell ref="A3:M3"/>
  </mergeCells>
  <conditionalFormatting sqref="C35:C36">
    <cfRule type="expression" dxfId="8" priority="2" stopIfTrue="1">
      <formula>AND(#REF!&lt;0.5)</formula>
    </cfRule>
  </conditionalFormatting>
  <conditionalFormatting sqref="M35:M36">
    <cfRule type="expression" dxfId="7" priority="1" stopIfTrue="1">
      <formula>AND(#REF!&lt;0.5)</formula>
    </cfRule>
  </conditionalFormatting>
  <hyperlinks>
    <hyperlink ref="A1" location="Contents!A1" display="Return to contents" xr:uid="{B13979D9-5BA7-482F-A8A1-A1759930E28F}"/>
    <hyperlink ref="O2:P3" r:id="rId1" display="This met my needs, please produce next year" xr:uid="{7FD71E25-6562-4566-891E-3BAA362E2226}"/>
    <hyperlink ref="Q2:R3" r:id="rId2" display="I need something slightly different (please specifiy)" xr:uid="{45D3A202-0A83-4B57-92CA-CBD7236DAB57}"/>
    <hyperlink ref="S2:T3" r:id="rId3" display="This isn't what I need at all (please specify)" xr:uid="{D443ACC5-D79B-43F1-8939-040BF48F40A3}"/>
    <hyperlink ref="A36" r:id="rId4" xr:uid="{9423F290-3D64-403E-86D3-8D3730677592}"/>
    <hyperlink ref="A35" r:id="rId5" display="CORE@communities.gov.uk  " xr:uid="{630B556B-77E7-4DF1-800E-02B1EC66E488}"/>
  </hyperlinks>
  <pageMargins left="0.7" right="0.7" top="0.75" bottom="0.75" header="0.3" footer="0.3"/>
  <pageSetup paperSize="9" orientation="portrait"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CD51-0D98-4CEC-8BFC-D7F1A4ED7E9B}">
  <sheetPr>
    <tabColor theme="8" tint="0.79998168889431442"/>
  </sheetPr>
  <dimension ref="A1:AC41"/>
  <sheetViews>
    <sheetView zoomScaleNormal="100" workbookViewId="0">
      <selection activeCell="H20" sqref="H20"/>
    </sheetView>
  </sheetViews>
  <sheetFormatPr defaultColWidth="9" defaultRowHeight="15.5" x14ac:dyDescent="0.3"/>
  <cols>
    <col min="1" max="1" width="13.61328125" style="300" customWidth="1"/>
    <col min="2" max="2" width="8.61328125" style="300" customWidth="1"/>
    <col min="3" max="3" width="2.61328125" style="300" customWidth="1"/>
    <col min="4" max="6" width="8.61328125" style="300" customWidth="1"/>
    <col min="7" max="7" width="2.61328125" style="300" customWidth="1"/>
    <col min="8" max="10" width="8.61328125" style="300" customWidth="1"/>
    <col min="11" max="11" width="9" style="300"/>
    <col min="12" max="12" width="10" style="300" bestFit="1" customWidth="1"/>
    <col min="13" max="16384" width="9" style="300"/>
  </cols>
  <sheetData>
    <row r="1" spans="1:25" s="288" customFormat="1" ht="14" x14ac:dyDescent="0.3">
      <c r="A1" s="360" t="s">
        <v>61</v>
      </c>
      <c r="B1" s="287"/>
      <c r="J1" s="287"/>
      <c r="T1" s="289"/>
      <c r="U1" s="289"/>
      <c r="V1" s="289"/>
      <c r="W1" s="289"/>
      <c r="X1" s="289"/>
      <c r="Y1" s="289"/>
    </row>
    <row r="2" spans="1:25" s="288" customFormat="1" ht="14" x14ac:dyDescent="0.3">
      <c r="B2" s="287"/>
      <c r="J2" s="287"/>
      <c r="M2" s="841" t="s">
        <v>62</v>
      </c>
      <c r="N2" s="840" t="s">
        <v>63</v>
      </c>
      <c r="O2" s="840"/>
      <c r="P2" s="840" t="s">
        <v>64</v>
      </c>
      <c r="Q2" s="840"/>
      <c r="R2" s="840" t="s">
        <v>65</v>
      </c>
      <c r="S2" s="840"/>
      <c r="T2" s="361"/>
      <c r="U2" s="289"/>
      <c r="V2" s="289"/>
      <c r="W2" s="289"/>
      <c r="X2" s="289"/>
      <c r="Y2" s="289"/>
    </row>
    <row r="3" spans="1:25" s="545" customFormat="1" ht="17.5" x14ac:dyDescent="0.3">
      <c r="A3" s="545" t="s">
        <v>1226</v>
      </c>
      <c r="M3" s="841"/>
      <c r="N3" s="840"/>
      <c r="O3" s="840"/>
      <c r="P3" s="840"/>
      <c r="Q3" s="840"/>
      <c r="R3" s="840"/>
      <c r="S3" s="840"/>
      <c r="T3" s="546"/>
    </row>
    <row r="4" spans="1:25" s="546" customFormat="1" ht="11.5" x14ac:dyDescent="0.3"/>
    <row r="5" spans="1:25" s="547" customFormat="1" ht="39" customHeight="1" x14ac:dyDescent="0.3">
      <c r="A5" s="903" t="s">
        <v>137</v>
      </c>
      <c r="B5" s="905" t="s">
        <v>1227</v>
      </c>
      <c r="D5" s="905" t="s">
        <v>70</v>
      </c>
      <c r="E5" s="905"/>
      <c r="F5" s="905"/>
      <c r="H5" s="905" t="s">
        <v>73</v>
      </c>
      <c r="I5" s="905"/>
      <c r="J5" s="905"/>
    </row>
    <row r="6" spans="1:25" s="547" customFormat="1" ht="13.5" customHeight="1" thickBot="1" x14ac:dyDescent="0.35">
      <c r="A6" s="904"/>
      <c r="B6" s="906"/>
      <c r="D6" s="642" t="s">
        <v>78</v>
      </c>
      <c r="E6" s="642" t="s">
        <v>81</v>
      </c>
      <c r="F6" s="642" t="s">
        <v>80</v>
      </c>
      <c r="H6" s="642" t="s">
        <v>78</v>
      </c>
      <c r="I6" s="642" t="s">
        <v>79</v>
      </c>
      <c r="J6" s="642" t="s">
        <v>80</v>
      </c>
    </row>
    <row r="7" spans="1:25" s="547" customFormat="1" ht="13.5" customHeight="1" x14ac:dyDescent="0.3">
      <c r="A7" s="548" t="s">
        <v>86</v>
      </c>
      <c r="B7" s="549">
        <v>0.33</v>
      </c>
      <c r="D7" s="549">
        <v>0.34</v>
      </c>
      <c r="E7" s="549">
        <v>0.31</v>
      </c>
      <c r="F7" s="549">
        <v>0.33</v>
      </c>
      <c r="G7" s="550"/>
      <c r="H7" s="549" t="s">
        <v>83</v>
      </c>
      <c r="I7" s="549" t="s">
        <v>83</v>
      </c>
      <c r="J7" s="549" t="s">
        <v>83</v>
      </c>
    </row>
    <row r="8" spans="1:25" s="547" customFormat="1" ht="13.5" customHeight="1" x14ac:dyDescent="0.3">
      <c r="A8" s="548" t="s">
        <v>87</v>
      </c>
      <c r="B8" s="549">
        <v>0.34</v>
      </c>
      <c r="D8" s="549">
        <v>0.34</v>
      </c>
      <c r="E8" s="549">
        <v>0.32</v>
      </c>
      <c r="F8" s="549">
        <v>0.34</v>
      </c>
      <c r="G8" s="550"/>
      <c r="H8" s="549" t="s">
        <v>83</v>
      </c>
      <c r="I8" s="549" t="s">
        <v>83</v>
      </c>
      <c r="J8" s="549" t="s">
        <v>83</v>
      </c>
    </row>
    <row r="9" spans="1:25" s="547" customFormat="1" ht="13.5" customHeight="1" x14ac:dyDescent="0.3">
      <c r="A9" s="548" t="s">
        <v>117</v>
      </c>
      <c r="B9" s="549">
        <v>0.34</v>
      </c>
      <c r="D9" s="549">
        <v>0.35</v>
      </c>
      <c r="E9" s="549">
        <v>0.31</v>
      </c>
      <c r="F9" s="549">
        <v>0.34</v>
      </c>
      <c r="G9" s="550"/>
      <c r="H9" s="549" t="s">
        <v>83</v>
      </c>
      <c r="I9" s="549" t="s">
        <v>83</v>
      </c>
      <c r="J9" s="549" t="s">
        <v>83</v>
      </c>
    </row>
    <row r="10" spans="1:25" s="547" customFormat="1" ht="13.5" customHeight="1" x14ac:dyDescent="0.25">
      <c r="A10" s="548" t="s">
        <v>89</v>
      </c>
      <c r="B10" s="549">
        <v>0.36</v>
      </c>
      <c r="D10" s="549">
        <v>0.37</v>
      </c>
      <c r="E10" s="549">
        <v>0.35</v>
      </c>
      <c r="F10" s="549">
        <v>0.36</v>
      </c>
      <c r="G10" s="550"/>
      <c r="H10" s="549" t="s">
        <v>83</v>
      </c>
      <c r="I10" s="549" t="s">
        <v>83</v>
      </c>
      <c r="J10" s="549" t="s">
        <v>83</v>
      </c>
      <c r="L10" s="551"/>
      <c r="M10" s="551"/>
      <c r="N10" s="551"/>
      <c r="O10" s="551"/>
      <c r="P10" s="551"/>
      <c r="Q10" s="551"/>
      <c r="R10" s="551"/>
      <c r="S10" s="551"/>
      <c r="T10" s="551"/>
      <c r="U10" s="551"/>
      <c r="V10" s="792"/>
    </row>
    <row r="11" spans="1:25" s="547" customFormat="1" ht="13.5" customHeight="1" x14ac:dyDescent="0.25">
      <c r="A11" s="548" t="s">
        <v>90</v>
      </c>
      <c r="B11" s="549">
        <v>0.37</v>
      </c>
      <c r="D11" s="549">
        <v>0.37</v>
      </c>
      <c r="E11" s="549">
        <v>0.37</v>
      </c>
      <c r="F11" s="549">
        <v>0.37</v>
      </c>
      <c r="G11" s="550"/>
      <c r="H11" s="549" t="s">
        <v>83</v>
      </c>
      <c r="I11" s="549" t="s">
        <v>83</v>
      </c>
      <c r="J11" s="549" t="s">
        <v>83</v>
      </c>
      <c r="L11" s="551"/>
      <c r="M11" s="907"/>
      <c r="N11" s="907"/>
      <c r="O11" s="907"/>
      <c r="P11" s="907"/>
      <c r="Q11" s="907"/>
      <c r="R11" s="907"/>
      <c r="S11" s="907"/>
      <c r="T11" s="907"/>
      <c r="U11" s="907"/>
      <c r="V11" s="792"/>
    </row>
    <row r="12" spans="1:25" s="547" customFormat="1" ht="13.5" customHeight="1" x14ac:dyDescent="0.25">
      <c r="A12" s="548" t="s">
        <v>91</v>
      </c>
      <c r="B12" s="549">
        <v>0.38</v>
      </c>
      <c r="D12" s="549">
        <v>0.39</v>
      </c>
      <c r="E12" s="549">
        <v>0.37</v>
      </c>
      <c r="F12" s="549">
        <v>0.38</v>
      </c>
      <c r="G12" s="550"/>
      <c r="H12" s="549">
        <v>0.39</v>
      </c>
      <c r="I12" s="549">
        <v>0.36</v>
      </c>
      <c r="J12" s="549">
        <v>0.39</v>
      </c>
      <c r="L12" s="552"/>
      <c r="M12" s="907"/>
      <c r="N12" s="907"/>
      <c r="O12" s="907"/>
      <c r="P12" s="551"/>
      <c r="Q12" s="551"/>
      <c r="R12" s="551"/>
      <c r="S12" s="643"/>
      <c r="T12" s="643"/>
      <c r="U12" s="643"/>
      <c r="V12" s="792"/>
    </row>
    <row r="13" spans="1:25" s="547" customFormat="1" ht="13.5" customHeight="1" x14ac:dyDescent="0.25">
      <c r="A13" s="548" t="s">
        <v>92</v>
      </c>
      <c r="B13" s="549">
        <v>0.37</v>
      </c>
      <c r="D13" s="549">
        <v>0.37</v>
      </c>
      <c r="E13" s="549">
        <v>0.36</v>
      </c>
      <c r="F13" s="549">
        <v>0.37</v>
      </c>
      <c r="G13" s="550"/>
      <c r="H13" s="549">
        <v>0.37</v>
      </c>
      <c r="I13" s="549">
        <v>0.40500000000000003</v>
      </c>
      <c r="J13" s="549">
        <v>0.37</v>
      </c>
      <c r="L13" s="552"/>
      <c r="M13" s="643"/>
      <c r="N13" s="551"/>
      <c r="O13" s="551"/>
      <c r="P13" s="551"/>
      <c r="Q13" s="551"/>
      <c r="R13" s="551"/>
      <c r="S13" s="643"/>
      <c r="T13" s="643"/>
      <c r="U13" s="643"/>
      <c r="V13" s="792"/>
    </row>
    <row r="14" spans="1:25" s="547" customFormat="1" ht="13.5" customHeight="1" x14ac:dyDescent="0.25">
      <c r="A14" s="548" t="s">
        <v>93</v>
      </c>
      <c r="B14" s="549">
        <v>0.36</v>
      </c>
      <c r="D14" s="549">
        <v>0.36</v>
      </c>
      <c r="E14" s="549">
        <v>0.36</v>
      </c>
      <c r="F14" s="549">
        <v>0.36</v>
      </c>
      <c r="G14" s="550"/>
      <c r="H14" s="549">
        <v>0.37</v>
      </c>
      <c r="I14" s="549">
        <v>0.45</v>
      </c>
      <c r="J14" s="549">
        <v>0.37</v>
      </c>
      <c r="L14" s="552"/>
      <c r="M14" s="643"/>
      <c r="N14" s="551"/>
      <c r="O14" s="551"/>
      <c r="P14" s="551"/>
      <c r="Q14" s="551"/>
      <c r="R14" s="551"/>
      <c r="S14" s="643"/>
      <c r="T14" s="643"/>
      <c r="U14" s="643"/>
      <c r="V14" s="792"/>
    </row>
    <row r="15" spans="1:25" s="547" customFormat="1" ht="13.5" customHeight="1" x14ac:dyDescent="0.25">
      <c r="A15" s="548" t="s">
        <v>94</v>
      </c>
      <c r="B15" s="549">
        <v>0.36269871816532723</v>
      </c>
      <c r="D15" s="549">
        <v>0.36539585424827958</v>
      </c>
      <c r="E15" s="549">
        <v>0.3415249744419161</v>
      </c>
      <c r="F15" s="549">
        <v>0.35754175153760492</v>
      </c>
      <c r="G15" s="550"/>
      <c r="H15" s="549">
        <v>0.38262997373022056</v>
      </c>
      <c r="I15" s="549">
        <v>0.36299920279047115</v>
      </c>
      <c r="J15" s="549">
        <v>0.38158657350860181</v>
      </c>
      <c r="L15" s="553"/>
      <c r="M15" s="554"/>
      <c r="N15" s="554"/>
      <c r="O15" s="554"/>
      <c r="P15" s="554"/>
      <c r="Q15" s="554"/>
      <c r="R15" s="554"/>
      <c r="S15" s="554"/>
      <c r="T15" s="554"/>
      <c r="U15" s="554"/>
      <c r="V15" s="792"/>
    </row>
    <row r="16" spans="1:25" s="547" customFormat="1" ht="13.5" customHeight="1" x14ac:dyDescent="0.3">
      <c r="A16" s="548" t="s">
        <v>1221</v>
      </c>
      <c r="B16" s="549">
        <v>0.3535116896756309</v>
      </c>
      <c r="D16" s="549">
        <v>0.35740125535565503</v>
      </c>
      <c r="E16" s="549">
        <v>0.33401398966500179</v>
      </c>
      <c r="F16" s="549">
        <v>0.34892839757466931</v>
      </c>
      <c r="G16" s="550"/>
      <c r="H16" s="549">
        <v>0.36918996983174979</v>
      </c>
      <c r="I16" s="549">
        <v>0.38955546954514836</v>
      </c>
      <c r="J16" s="549">
        <v>0.36961717353488371</v>
      </c>
    </row>
    <row r="17" spans="1:16" s="547" customFormat="1" ht="13.5" customHeight="1" x14ac:dyDescent="0.3">
      <c r="A17" s="548" t="s">
        <v>1222</v>
      </c>
      <c r="B17" s="549">
        <v>0.34162423674918552</v>
      </c>
      <c r="D17" s="549">
        <v>0.34298625156550833</v>
      </c>
      <c r="E17" s="549">
        <v>0.32445000000000002</v>
      </c>
      <c r="F17" s="549">
        <v>0.33694543354826295</v>
      </c>
      <c r="G17" s="550"/>
      <c r="H17" s="549">
        <v>0.36281838553516144</v>
      </c>
      <c r="I17" s="549">
        <v>0.34064999999999995</v>
      </c>
      <c r="J17" s="549">
        <v>0.36231417239540709</v>
      </c>
    </row>
    <row r="18" spans="1:16" s="547" customFormat="1" ht="13.5" customHeight="1" x14ac:dyDescent="0.3">
      <c r="A18" s="548" t="s">
        <v>1228</v>
      </c>
      <c r="B18" s="549">
        <v>0.33</v>
      </c>
      <c r="D18" s="549">
        <v>0.33</v>
      </c>
      <c r="E18" s="549">
        <v>0.32</v>
      </c>
      <c r="F18" s="549">
        <v>0.33</v>
      </c>
      <c r="G18" s="550"/>
      <c r="H18" s="549">
        <v>0.36</v>
      </c>
      <c r="I18" s="549">
        <v>0.32</v>
      </c>
      <c r="J18" s="549">
        <v>0.36</v>
      </c>
    </row>
    <row r="19" spans="1:16" s="546" customFormat="1" ht="13.5" customHeight="1" thickBot="1" x14ac:dyDescent="0.35">
      <c r="A19" s="587" t="s">
        <v>1229</v>
      </c>
      <c r="B19" s="555">
        <v>0.36</v>
      </c>
      <c r="C19" s="547"/>
      <c r="D19" s="555">
        <v>0.34</v>
      </c>
      <c r="E19" s="555">
        <v>0.36</v>
      </c>
      <c r="F19" s="555">
        <v>0.35</v>
      </c>
      <c r="G19" s="550"/>
      <c r="H19" s="555">
        <v>0.4</v>
      </c>
      <c r="I19" s="555">
        <v>0.39</v>
      </c>
      <c r="J19" s="555">
        <v>0.4</v>
      </c>
    </row>
    <row r="20" spans="1:16" s="547" customFormat="1" ht="13.5" customHeight="1" x14ac:dyDescent="0.25">
      <c r="A20" s="715" t="s">
        <v>1230</v>
      </c>
      <c r="B20" s="716">
        <v>0.36410481477776663</v>
      </c>
      <c r="D20" s="716">
        <v>0.34229782608695647</v>
      </c>
      <c r="E20" s="716">
        <v>0.37703754125412536</v>
      </c>
      <c r="F20" s="716">
        <v>0.35186116838487969</v>
      </c>
      <c r="G20" s="550"/>
      <c r="H20" s="716">
        <v>0.41906772486772487</v>
      </c>
      <c r="I20" s="716">
        <v>0.42082832331329323</v>
      </c>
      <c r="J20" s="716">
        <v>0.4192227876645539</v>
      </c>
    </row>
    <row r="21" spans="1:16" s="547" customFormat="1" ht="11.5" x14ac:dyDescent="0.3">
      <c r="B21" s="556"/>
      <c r="C21" s="556"/>
      <c r="D21" s="556"/>
      <c r="E21" s="556"/>
      <c r="F21" s="556"/>
      <c r="G21" s="556"/>
      <c r="H21" s="556"/>
      <c r="I21" s="556"/>
    </row>
    <row r="22" spans="1:16" s="547" customFormat="1" ht="13.5" customHeight="1" x14ac:dyDescent="0.3">
      <c r="A22" s="547" t="s">
        <v>105</v>
      </c>
      <c r="F22" s="556"/>
    </row>
    <row r="23" spans="1:16" s="547" customFormat="1" ht="13.5" customHeight="1" x14ac:dyDescent="0.3">
      <c r="A23" s="547" t="s">
        <v>923</v>
      </c>
    </row>
    <row r="24" spans="1:16" s="547" customFormat="1" ht="27" customHeight="1" x14ac:dyDescent="0.3">
      <c r="A24" s="902" t="s">
        <v>1231</v>
      </c>
      <c r="B24" s="902"/>
      <c r="C24" s="902"/>
      <c r="D24" s="902"/>
      <c r="E24" s="902"/>
      <c r="F24" s="902"/>
      <c r="G24" s="902"/>
      <c r="H24" s="902"/>
      <c r="I24" s="902"/>
      <c r="J24" s="902"/>
      <c r="K24" s="902"/>
      <c r="L24" s="902"/>
      <c r="M24" s="902"/>
      <c r="N24" s="902"/>
      <c r="O24" s="902"/>
      <c r="P24" s="902"/>
    </row>
    <row r="25" spans="1:16" s="547" customFormat="1" ht="63.75" customHeight="1" x14ac:dyDescent="0.3">
      <c r="A25" s="902" t="s">
        <v>1232</v>
      </c>
      <c r="B25" s="902"/>
      <c r="C25" s="902"/>
      <c r="D25" s="902"/>
      <c r="E25" s="902"/>
      <c r="F25" s="902"/>
      <c r="G25" s="902"/>
      <c r="H25" s="902"/>
      <c r="I25" s="902"/>
      <c r="J25" s="902"/>
      <c r="K25" s="902"/>
      <c r="L25" s="902"/>
      <c r="M25" s="641"/>
      <c r="N25" s="641"/>
      <c r="O25" s="641"/>
      <c r="P25" s="641"/>
    </row>
    <row r="26" spans="1:16" s="547" customFormat="1" ht="11.5" x14ac:dyDescent="0.3">
      <c r="A26" s="547" t="s">
        <v>1233</v>
      </c>
      <c r="B26" s="641"/>
      <c r="C26" s="641"/>
      <c r="D26" s="641"/>
      <c r="E26" s="641"/>
      <c r="F26" s="641"/>
      <c r="G26" s="641"/>
      <c r="H26" s="641"/>
      <c r="I26" s="641"/>
    </row>
    <row r="27" spans="1:16" s="547" customFormat="1" ht="12.75" customHeight="1" x14ac:dyDescent="0.3">
      <c r="A27" s="547" t="s">
        <v>924</v>
      </c>
    </row>
    <row r="28" spans="1:16" s="547" customFormat="1" ht="12.75" customHeight="1" x14ac:dyDescent="0.3"/>
    <row r="29" spans="1:16" s="547" customFormat="1" ht="11.5" x14ac:dyDescent="0.3">
      <c r="A29" s="19" t="s">
        <v>111</v>
      </c>
    </row>
    <row r="30" spans="1:16" s="547" customFormat="1" ht="11.5" x14ac:dyDescent="0.3">
      <c r="A30" s="19" t="s">
        <v>1234</v>
      </c>
    </row>
    <row r="31" spans="1:16" s="547" customFormat="1" ht="11.5" x14ac:dyDescent="0.3"/>
    <row r="32" spans="1:16" s="547" customFormat="1" ht="11.5" x14ac:dyDescent="0.3">
      <c r="A32" s="51" t="s">
        <v>112</v>
      </c>
    </row>
    <row r="33" spans="1:29" s="547" customFormat="1" ht="11.5" x14ac:dyDescent="0.3">
      <c r="A33" s="51" t="s">
        <v>113</v>
      </c>
    </row>
    <row r="34" spans="1:29" s="41" customFormat="1" ht="14" x14ac:dyDescent="0.3">
      <c r="A34" s="371" t="s">
        <v>114</v>
      </c>
      <c r="B34" s="7"/>
      <c r="F34" s="7"/>
      <c r="J34" s="7"/>
      <c r="K34" s="19"/>
      <c r="L34" s="19"/>
      <c r="M34" s="19"/>
      <c r="N34" s="19"/>
      <c r="O34" s="19"/>
      <c r="P34" s="19"/>
      <c r="Q34" s="19"/>
      <c r="R34" s="19"/>
      <c r="S34" s="19"/>
      <c r="T34" s="40"/>
      <c r="U34" s="40"/>
      <c r="V34" s="40"/>
      <c r="W34" s="40"/>
      <c r="X34" s="40"/>
      <c r="Y34" s="40"/>
      <c r="Z34" s="19"/>
      <c r="AA34" s="12"/>
      <c r="AB34" s="12"/>
      <c r="AC34" s="12"/>
    </row>
    <row r="35" spans="1:29" s="41" customFormat="1" ht="14" x14ac:dyDescent="0.3">
      <c r="A35" s="372" t="s">
        <v>115</v>
      </c>
      <c r="B35" s="7"/>
      <c r="C35" s="12"/>
      <c r="D35" s="12"/>
      <c r="E35" s="12"/>
      <c r="F35" s="12"/>
      <c r="G35" s="12"/>
      <c r="H35" s="12"/>
      <c r="I35" s="12"/>
      <c r="J35" s="7"/>
      <c r="K35" s="12"/>
      <c r="L35" s="12"/>
      <c r="M35" s="12"/>
      <c r="N35" s="12"/>
      <c r="O35" s="12"/>
      <c r="P35" s="12"/>
      <c r="Q35" s="12"/>
      <c r="R35" s="12"/>
      <c r="S35" s="12"/>
      <c r="T35" s="13"/>
      <c r="U35" s="13"/>
      <c r="V35" s="13"/>
      <c r="W35" s="13"/>
      <c r="X35" s="13"/>
      <c r="Y35" s="13"/>
      <c r="Z35" s="12"/>
      <c r="AA35" s="12"/>
      <c r="AB35" s="12"/>
      <c r="AC35" s="12"/>
    </row>
    <row r="36" spans="1:29" s="547" customFormat="1" ht="11.5" x14ac:dyDescent="0.3"/>
    <row r="37" spans="1:29" s="547" customFormat="1" ht="11.5" x14ac:dyDescent="0.3"/>
    <row r="38" spans="1:29" s="547" customFormat="1" ht="11.5" x14ac:dyDescent="0.3"/>
    <row r="39" spans="1:29" x14ac:dyDescent="0.3">
      <c r="A39" s="301"/>
    </row>
    <row r="40" spans="1:29" x14ac:dyDescent="0.3">
      <c r="A40" s="301"/>
    </row>
    <row r="41" spans="1:29" x14ac:dyDescent="0.3">
      <c r="A41" s="301"/>
    </row>
  </sheetData>
  <mergeCells count="14">
    <mergeCell ref="A25:L25"/>
    <mergeCell ref="M2:M3"/>
    <mergeCell ref="N2:O3"/>
    <mergeCell ref="P2:Q3"/>
    <mergeCell ref="R2:S3"/>
    <mergeCell ref="A5:A6"/>
    <mergeCell ref="B5:B6"/>
    <mergeCell ref="D5:F5"/>
    <mergeCell ref="H5:J5"/>
    <mergeCell ref="M11:O11"/>
    <mergeCell ref="P11:R11"/>
    <mergeCell ref="S11:U11"/>
    <mergeCell ref="M12:O12"/>
    <mergeCell ref="A24:P24"/>
  </mergeCells>
  <conditionalFormatting sqref="C34:C35">
    <cfRule type="expression" dxfId="6" priority="2" stopIfTrue="1">
      <formula>AND(#REF!&lt;0.5)</formula>
    </cfRule>
  </conditionalFormatting>
  <conditionalFormatting sqref="M34:M35">
    <cfRule type="expression" dxfId="5" priority="1" stopIfTrue="1">
      <formula>AND(#REF!&lt;0.5)</formula>
    </cfRule>
  </conditionalFormatting>
  <hyperlinks>
    <hyperlink ref="A1" location="Contents!A1" display="Return to contents" xr:uid="{E4E1DA62-EA55-4BA2-AA48-C3A26C6EB751}"/>
    <hyperlink ref="N2:O3" r:id="rId1" display="This met my needs, please produce next year" xr:uid="{F2A91AF5-AA41-49F9-8D0D-16EB04C35300}"/>
    <hyperlink ref="P2:Q3" r:id="rId2" display="I need something slightly different (please specifiy)" xr:uid="{7D57E278-97F0-49A8-B333-36718B1BA2DC}"/>
    <hyperlink ref="R2:S3" r:id="rId3" display="This isn't what I need at all (please specify)" xr:uid="{ABE10B79-0A48-4CB2-9B71-66F9EFA1A7B6}"/>
    <hyperlink ref="A35" r:id="rId4" xr:uid="{1602FE38-A4F8-4667-A34F-111C62826E88}"/>
    <hyperlink ref="A34" r:id="rId5" display="CORE@communities.gov.uk  " xr:uid="{FF5C24A1-5350-445F-A9E0-1F099A684A23}"/>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F97F-8E94-4C6E-9C7E-106E8516B636}">
  <sheetPr>
    <tabColor theme="9" tint="0.79998168889431442"/>
  </sheetPr>
  <dimension ref="A1:Z51"/>
  <sheetViews>
    <sheetView workbookViewId="0">
      <selection activeCell="B33" sqref="B33:O33"/>
    </sheetView>
  </sheetViews>
  <sheetFormatPr defaultColWidth="19.84375" defaultRowHeight="14" x14ac:dyDescent="0.3"/>
  <cols>
    <col min="1" max="1" width="21.84375" style="288" customWidth="1"/>
    <col min="2" max="2" width="9.15234375" style="287" customWidth="1"/>
    <col min="3" max="15" width="9.15234375" style="288" customWidth="1"/>
    <col min="16" max="21" width="9.61328125" style="289" customWidth="1"/>
    <col min="22" max="22" width="2.61328125" style="288" customWidth="1"/>
    <col min="23" max="25" width="9.61328125" style="288" customWidth="1"/>
    <col min="26" max="26" width="6.84375" style="288" bestFit="1" customWidth="1"/>
    <col min="27" max="16384" width="19.84375" style="288"/>
  </cols>
  <sheetData>
    <row r="1" spans="1:26" x14ac:dyDescent="0.3">
      <c r="A1" s="360" t="s">
        <v>61</v>
      </c>
    </row>
    <row r="2" spans="1:26" ht="14.15" customHeight="1" x14ac:dyDescent="0.3">
      <c r="I2" s="841" t="s">
        <v>62</v>
      </c>
      <c r="J2" s="840" t="s">
        <v>63</v>
      </c>
      <c r="K2" s="840"/>
      <c r="L2" s="840" t="s">
        <v>64</v>
      </c>
      <c r="M2" s="840"/>
      <c r="N2" s="840" t="s">
        <v>65</v>
      </c>
      <c r="O2" s="840"/>
    </row>
    <row r="3" spans="1:26" s="9" customFormat="1" ht="21" customHeight="1" x14ac:dyDescent="0.3">
      <c r="A3" s="559" t="s">
        <v>12</v>
      </c>
      <c r="B3" s="7"/>
      <c r="I3" s="841"/>
      <c r="J3" s="840"/>
      <c r="K3" s="840"/>
      <c r="L3" s="840"/>
      <c r="M3" s="840"/>
      <c r="N3" s="840"/>
      <c r="O3" s="840"/>
      <c r="P3" s="10"/>
      <c r="Q3" s="10"/>
      <c r="R3" s="10"/>
      <c r="S3" s="10"/>
      <c r="T3" s="10"/>
      <c r="U3" s="11"/>
      <c r="V3" s="8"/>
    </row>
    <row r="4" spans="1:26" s="12" customFormat="1" ht="15.5" x14ac:dyDescent="0.3">
      <c r="B4" s="285"/>
      <c r="C4" s="286"/>
      <c r="D4" s="286"/>
      <c r="E4" s="286"/>
      <c r="F4" s="286"/>
      <c r="G4" s="68"/>
      <c r="O4" s="286"/>
      <c r="P4" s="13"/>
      <c r="Q4" s="13"/>
      <c r="R4" s="13"/>
      <c r="S4" s="13"/>
      <c r="T4" s="13"/>
      <c r="U4" s="13"/>
      <c r="V4" s="286"/>
      <c r="Z4" s="286"/>
    </row>
    <row r="5" spans="1:26" s="12" customFormat="1" ht="37.5" customHeight="1" thickBot="1" x14ac:dyDescent="0.35">
      <c r="A5" s="385" t="s">
        <v>116</v>
      </c>
      <c r="B5" s="666" t="s">
        <v>99</v>
      </c>
      <c r="C5" s="666" t="s">
        <v>98</v>
      </c>
      <c r="D5" s="666" t="s">
        <v>97</v>
      </c>
      <c r="E5" s="666" t="s">
        <v>96</v>
      </c>
      <c r="F5" s="666" t="s">
        <v>95</v>
      </c>
      <c r="G5" s="666" t="s">
        <v>94</v>
      </c>
      <c r="H5" s="666" t="s">
        <v>93</v>
      </c>
      <c r="I5" s="666" t="s">
        <v>92</v>
      </c>
      <c r="J5" s="666" t="s">
        <v>91</v>
      </c>
      <c r="K5" s="666" t="s">
        <v>90</v>
      </c>
      <c r="L5" s="666" t="s">
        <v>89</v>
      </c>
      <c r="M5" s="666" t="s">
        <v>117</v>
      </c>
      <c r="N5" s="666" t="s">
        <v>87</v>
      </c>
      <c r="O5" s="666" t="s">
        <v>86</v>
      </c>
      <c r="P5" s="13"/>
      <c r="Q5" s="13"/>
      <c r="R5" s="13"/>
      <c r="S5" s="13"/>
      <c r="T5" s="13"/>
      <c r="U5" s="13"/>
      <c r="V5" s="286"/>
      <c r="Z5" s="286"/>
    </row>
    <row r="6" spans="1:26" s="571" customFormat="1" ht="13.5" customHeight="1" x14ac:dyDescent="0.3">
      <c r="A6" s="304" t="s">
        <v>118</v>
      </c>
      <c r="B6" s="667">
        <v>7493</v>
      </c>
      <c r="C6" s="667">
        <v>28854</v>
      </c>
      <c r="D6" s="667">
        <v>28406</v>
      </c>
      <c r="E6" s="668">
        <v>24138</v>
      </c>
      <c r="F6" s="669">
        <v>28298</v>
      </c>
      <c r="G6" s="667">
        <v>30948</v>
      </c>
      <c r="H6" s="667">
        <v>30035</v>
      </c>
      <c r="I6" s="667">
        <v>34725</v>
      </c>
      <c r="J6" s="667">
        <v>35236</v>
      </c>
      <c r="K6" s="667">
        <v>32098</v>
      </c>
      <c r="L6" s="667">
        <v>30900</v>
      </c>
      <c r="M6" s="667">
        <v>30315</v>
      </c>
      <c r="N6" s="667">
        <v>30786</v>
      </c>
      <c r="O6" s="668">
        <v>32879</v>
      </c>
      <c r="P6" s="16"/>
      <c r="Q6" s="615"/>
      <c r="R6" s="617"/>
      <c r="S6" s="16"/>
      <c r="T6" s="16"/>
      <c r="U6" s="16"/>
      <c r="V6" s="16"/>
      <c r="W6" s="16"/>
      <c r="X6" s="16"/>
      <c r="Y6" s="16"/>
    </row>
    <row r="7" spans="1:26" s="571" customFormat="1" ht="13.5" customHeight="1" x14ac:dyDescent="0.3">
      <c r="A7" s="304" t="s">
        <v>119</v>
      </c>
      <c r="B7" s="667">
        <v>10161</v>
      </c>
      <c r="C7" s="667">
        <v>25917</v>
      </c>
      <c r="D7" s="667">
        <v>26677</v>
      </c>
      <c r="E7" s="668">
        <v>29981</v>
      </c>
      <c r="F7" s="669">
        <v>31900</v>
      </c>
      <c r="G7" s="667">
        <v>31681</v>
      </c>
      <c r="H7" s="667">
        <v>31315</v>
      </c>
      <c r="I7" s="667">
        <v>30956</v>
      </c>
      <c r="J7" s="667">
        <v>32059</v>
      </c>
      <c r="K7" s="667">
        <v>36350</v>
      </c>
      <c r="L7" s="667">
        <v>38083</v>
      </c>
      <c r="M7" s="667">
        <v>32301</v>
      </c>
      <c r="N7" s="667">
        <v>29851</v>
      </c>
      <c r="O7" s="668">
        <v>29523</v>
      </c>
      <c r="P7" s="16"/>
      <c r="Q7" s="616"/>
      <c r="R7" s="618"/>
      <c r="S7" s="16"/>
      <c r="T7" s="16"/>
      <c r="U7" s="16"/>
      <c r="V7" s="16"/>
      <c r="W7" s="16"/>
      <c r="X7" s="16"/>
      <c r="Y7" s="16"/>
    </row>
    <row r="8" spans="1:26" s="571" customFormat="1" ht="13.5" customHeight="1" x14ac:dyDescent="0.3">
      <c r="A8" s="304" t="s">
        <v>120</v>
      </c>
      <c r="B8" s="667">
        <v>21540</v>
      </c>
      <c r="C8" s="667">
        <v>25354</v>
      </c>
      <c r="D8" s="667">
        <v>26586</v>
      </c>
      <c r="E8" s="668">
        <v>27443</v>
      </c>
      <c r="F8" s="669">
        <v>27912</v>
      </c>
      <c r="G8" s="667">
        <v>37820</v>
      </c>
      <c r="H8" s="667">
        <v>36899</v>
      </c>
      <c r="I8" s="667">
        <v>31423</v>
      </c>
      <c r="J8" s="667">
        <v>28942</v>
      </c>
      <c r="K8" s="667">
        <v>33718</v>
      </c>
      <c r="L8" s="667">
        <v>32964</v>
      </c>
      <c r="M8" s="667">
        <v>38097</v>
      </c>
      <c r="N8" s="667">
        <v>35775</v>
      </c>
      <c r="O8" s="668">
        <v>29691</v>
      </c>
      <c r="P8" s="16"/>
      <c r="Q8" s="616"/>
      <c r="R8" s="618"/>
      <c r="S8" s="16"/>
      <c r="T8" s="16"/>
      <c r="U8" s="16"/>
      <c r="V8" s="16"/>
      <c r="W8" s="16"/>
      <c r="X8" s="16"/>
      <c r="Y8" s="16"/>
    </row>
    <row r="9" spans="1:26" s="571" customFormat="1" ht="13.5" customHeight="1" x14ac:dyDescent="0.3">
      <c r="A9" s="304" t="s">
        <v>121</v>
      </c>
      <c r="B9" s="667">
        <v>24548</v>
      </c>
      <c r="C9" s="667">
        <v>29584</v>
      </c>
      <c r="D9" s="667">
        <v>29339</v>
      </c>
      <c r="E9" s="668">
        <v>29930</v>
      </c>
      <c r="F9" s="669">
        <v>28668</v>
      </c>
      <c r="G9" s="667">
        <v>33082</v>
      </c>
      <c r="H9" s="667">
        <v>32296</v>
      </c>
      <c r="I9" s="667">
        <v>39332</v>
      </c>
      <c r="J9" s="667">
        <v>37703</v>
      </c>
      <c r="K9" s="667">
        <v>32705</v>
      </c>
      <c r="L9" s="667">
        <v>33639</v>
      </c>
      <c r="M9" s="667">
        <v>32846</v>
      </c>
      <c r="N9" s="667">
        <v>30285</v>
      </c>
      <c r="O9" s="668">
        <v>36524</v>
      </c>
      <c r="P9" s="16"/>
      <c r="Q9" s="616"/>
      <c r="R9" s="618"/>
      <c r="S9" s="16"/>
      <c r="T9" s="16"/>
      <c r="U9" s="16"/>
      <c r="V9" s="16"/>
      <c r="W9" s="16"/>
      <c r="X9" s="16"/>
      <c r="Y9" s="16"/>
    </row>
    <row r="10" spans="1:26" s="571" customFormat="1" ht="13.5" customHeight="1" x14ac:dyDescent="0.3">
      <c r="A10" s="304" t="s">
        <v>122</v>
      </c>
      <c r="B10" s="667">
        <v>23943</v>
      </c>
      <c r="C10" s="667">
        <v>25045</v>
      </c>
      <c r="D10" s="667">
        <v>25658</v>
      </c>
      <c r="E10" s="668">
        <v>25005</v>
      </c>
      <c r="F10" s="669">
        <v>30364</v>
      </c>
      <c r="G10" s="667">
        <v>34029</v>
      </c>
      <c r="H10" s="667">
        <v>29773</v>
      </c>
      <c r="I10" s="667">
        <v>31294</v>
      </c>
      <c r="J10" s="667">
        <v>29975</v>
      </c>
      <c r="K10" s="667">
        <v>37879</v>
      </c>
      <c r="L10" s="667">
        <v>37793</v>
      </c>
      <c r="M10" s="667">
        <v>36221</v>
      </c>
      <c r="N10" s="667">
        <v>29188</v>
      </c>
      <c r="O10" s="668">
        <v>29373</v>
      </c>
      <c r="P10" s="16"/>
      <c r="Q10" s="616"/>
      <c r="R10" s="618"/>
      <c r="S10" s="16"/>
      <c r="T10" s="16"/>
      <c r="U10" s="16"/>
      <c r="V10" s="16"/>
      <c r="W10" s="16"/>
      <c r="X10" s="16"/>
      <c r="Y10" s="16"/>
    </row>
    <row r="11" spans="1:26" s="571" customFormat="1" ht="13.5" customHeight="1" x14ac:dyDescent="0.3">
      <c r="A11" s="304" t="s">
        <v>123</v>
      </c>
      <c r="B11" s="667">
        <v>22916</v>
      </c>
      <c r="C11" s="667">
        <v>27268</v>
      </c>
      <c r="D11" s="667">
        <v>24501</v>
      </c>
      <c r="E11" s="668">
        <v>25749</v>
      </c>
      <c r="F11" s="669">
        <v>26911</v>
      </c>
      <c r="G11" s="667">
        <v>30145</v>
      </c>
      <c r="H11" s="667">
        <v>35716</v>
      </c>
      <c r="I11" s="667">
        <v>36320</v>
      </c>
      <c r="J11" s="667">
        <v>29151</v>
      </c>
      <c r="K11" s="667">
        <v>30727</v>
      </c>
      <c r="L11" s="667">
        <v>31256</v>
      </c>
      <c r="M11" s="667">
        <v>29488</v>
      </c>
      <c r="N11" s="667">
        <v>34904</v>
      </c>
      <c r="O11" s="668">
        <v>27730</v>
      </c>
      <c r="P11" s="16"/>
      <c r="Q11" s="616"/>
      <c r="R11" s="618"/>
      <c r="S11" s="16"/>
      <c r="T11" s="16"/>
      <c r="U11" s="16"/>
      <c r="V11" s="16"/>
      <c r="W11" s="16"/>
      <c r="X11" s="16"/>
      <c r="Y11" s="16"/>
    </row>
    <row r="12" spans="1:26" s="571" customFormat="1" ht="13.5" customHeight="1" x14ac:dyDescent="0.3">
      <c r="A12" s="304" t="s">
        <v>124</v>
      </c>
      <c r="B12" s="667">
        <v>24080</v>
      </c>
      <c r="C12" s="667">
        <v>26984</v>
      </c>
      <c r="D12" s="667">
        <v>29329</v>
      </c>
      <c r="E12" s="667">
        <v>28980</v>
      </c>
      <c r="F12" s="669">
        <v>29995</v>
      </c>
      <c r="G12" s="667">
        <v>30202</v>
      </c>
      <c r="H12" s="667">
        <v>31562</v>
      </c>
      <c r="I12" s="667">
        <v>32904</v>
      </c>
      <c r="J12" s="667">
        <v>36822</v>
      </c>
      <c r="K12" s="667">
        <v>36546</v>
      </c>
      <c r="L12" s="667">
        <v>32070</v>
      </c>
      <c r="M12" s="667">
        <v>29049</v>
      </c>
      <c r="N12" s="667">
        <v>30024</v>
      </c>
      <c r="O12" s="668">
        <v>34764</v>
      </c>
      <c r="P12" s="16"/>
      <c r="Q12" s="616"/>
      <c r="R12" s="618"/>
      <c r="S12" s="16"/>
      <c r="T12" s="16"/>
      <c r="U12" s="16"/>
      <c r="V12" s="16"/>
      <c r="W12" s="16"/>
      <c r="X12" s="16"/>
      <c r="Y12" s="16"/>
    </row>
    <row r="13" spans="1:26" s="571" customFormat="1" ht="13.5" customHeight="1" x14ac:dyDescent="0.3">
      <c r="A13" s="304" t="s">
        <v>125</v>
      </c>
      <c r="B13" s="667">
        <v>25101</v>
      </c>
      <c r="C13" s="667">
        <v>25337</v>
      </c>
      <c r="D13" s="667">
        <v>26397</v>
      </c>
      <c r="E13" s="667">
        <v>26592</v>
      </c>
      <c r="F13" s="669">
        <v>26754</v>
      </c>
      <c r="G13" s="667">
        <v>34204</v>
      </c>
      <c r="H13" s="667">
        <v>30186</v>
      </c>
      <c r="I13" s="667">
        <v>31907</v>
      </c>
      <c r="J13" s="667">
        <v>30671</v>
      </c>
      <c r="K13" s="667">
        <v>31811</v>
      </c>
      <c r="L13" s="667">
        <v>37859</v>
      </c>
      <c r="M13" s="667">
        <v>35588</v>
      </c>
      <c r="N13" s="667">
        <v>30064</v>
      </c>
      <c r="O13" s="668">
        <v>29247</v>
      </c>
      <c r="P13" s="16"/>
      <c r="Q13" s="616"/>
      <c r="R13" s="618"/>
      <c r="S13" s="16"/>
      <c r="T13" s="16"/>
      <c r="U13" s="16"/>
      <c r="V13" s="16"/>
      <c r="W13" s="16"/>
      <c r="X13" s="16"/>
      <c r="Y13" s="16"/>
    </row>
    <row r="14" spans="1:26" s="571" customFormat="1" ht="13.5" customHeight="1" x14ac:dyDescent="0.3">
      <c r="A14" s="304" t="s">
        <v>126</v>
      </c>
      <c r="B14" s="667">
        <v>20591</v>
      </c>
      <c r="C14" s="667">
        <v>23560</v>
      </c>
      <c r="D14" s="667">
        <v>23083</v>
      </c>
      <c r="E14" s="670">
        <v>22315</v>
      </c>
      <c r="F14" s="669">
        <v>24134</v>
      </c>
      <c r="G14" s="667">
        <v>25876</v>
      </c>
      <c r="H14" s="667">
        <v>31990</v>
      </c>
      <c r="I14" s="670">
        <v>31785</v>
      </c>
      <c r="J14" s="670">
        <v>29874</v>
      </c>
      <c r="K14" s="670">
        <v>28711</v>
      </c>
      <c r="L14" s="670">
        <v>26726</v>
      </c>
      <c r="M14" s="670">
        <v>25427</v>
      </c>
      <c r="N14" s="670">
        <v>33639</v>
      </c>
      <c r="O14" s="667">
        <v>29121</v>
      </c>
      <c r="P14" s="17"/>
      <c r="Q14" s="616"/>
      <c r="R14" s="618"/>
      <c r="S14" s="17"/>
      <c r="T14" s="16"/>
      <c r="U14" s="17"/>
      <c r="V14" s="21"/>
      <c r="W14" s="16"/>
      <c r="X14" s="16"/>
      <c r="Y14" s="16"/>
    </row>
    <row r="15" spans="1:26" s="571" customFormat="1" ht="13.5" customHeight="1" x14ac:dyDescent="0.3">
      <c r="A15" s="304" t="s">
        <v>127</v>
      </c>
      <c r="B15" s="667">
        <v>17648</v>
      </c>
      <c r="C15" s="667">
        <v>23531</v>
      </c>
      <c r="D15" s="667">
        <v>23850</v>
      </c>
      <c r="E15" s="670">
        <v>24894</v>
      </c>
      <c r="F15" s="669">
        <v>25879</v>
      </c>
      <c r="G15" s="667">
        <v>24727</v>
      </c>
      <c r="H15" s="667">
        <v>25967</v>
      </c>
      <c r="I15" s="670">
        <v>28535</v>
      </c>
      <c r="J15" s="670">
        <v>27258</v>
      </c>
      <c r="K15" s="670">
        <v>30534</v>
      </c>
      <c r="L15" s="670">
        <v>29669</v>
      </c>
      <c r="M15" s="670">
        <v>21573</v>
      </c>
      <c r="N15" s="670">
        <v>26316</v>
      </c>
      <c r="O15" s="667">
        <v>26053</v>
      </c>
      <c r="P15" s="17"/>
      <c r="Q15" s="616"/>
      <c r="R15" s="618"/>
      <c r="S15" s="17"/>
      <c r="T15" s="16"/>
      <c r="U15" s="17"/>
      <c r="V15" s="21"/>
      <c r="W15" s="16"/>
      <c r="X15" s="16"/>
      <c r="Y15" s="16"/>
    </row>
    <row r="16" spans="1:26" s="571" customFormat="1" ht="14.15" customHeight="1" x14ac:dyDescent="0.3">
      <c r="A16" s="304" t="s">
        <v>128</v>
      </c>
      <c r="B16" s="667">
        <v>21561</v>
      </c>
      <c r="C16" s="667">
        <v>24152</v>
      </c>
      <c r="D16" s="667">
        <v>24135</v>
      </c>
      <c r="E16" s="670">
        <v>23555</v>
      </c>
      <c r="F16" s="669">
        <v>25555</v>
      </c>
      <c r="G16" s="667">
        <v>33002</v>
      </c>
      <c r="H16" s="667">
        <v>30267</v>
      </c>
      <c r="I16" s="670">
        <v>30686</v>
      </c>
      <c r="J16" s="670">
        <v>29770</v>
      </c>
      <c r="K16" s="670">
        <v>29005</v>
      </c>
      <c r="L16" s="670">
        <v>30184</v>
      </c>
      <c r="M16" s="670">
        <v>26689</v>
      </c>
      <c r="N16" s="670">
        <v>30687</v>
      </c>
      <c r="O16" s="667">
        <v>29578</v>
      </c>
      <c r="P16" s="17"/>
      <c r="Q16" s="616"/>
      <c r="R16" s="618"/>
      <c r="S16" s="17"/>
      <c r="T16" s="17"/>
      <c r="U16" s="17"/>
      <c r="V16" s="21"/>
      <c r="W16" s="16"/>
      <c r="X16" s="16"/>
      <c r="Y16" s="16"/>
    </row>
    <row r="17" spans="1:25" s="571" customFormat="1" ht="14.15" customHeight="1" x14ac:dyDescent="0.3">
      <c r="A17" s="377" t="s">
        <v>129</v>
      </c>
      <c r="B17" s="671">
        <v>26316</v>
      </c>
      <c r="C17" s="672">
        <v>20600</v>
      </c>
      <c r="D17" s="672">
        <v>26003</v>
      </c>
      <c r="E17" s="673">
        <v>24406</v>
      </c>
      <c r="F17" s="673">
        <v>28231</v>
      </c>
      <c r="G17" s="672">
        <v>28871</v>
      </c>
      <c r="H17" s="672">
        <v>39338</v>
      </c>
      <c r="I17" s="673">
        <v>37031</v>
      </c>
      <c r="J17" s="673">
        <v>30581</v>
      </c>
      <c r="K17" s="673">
        <v>29721</v>
      </c>
      <c r="L17" s="673">
        <v>32482</v>
      </c>
      <c r="M17" s="673">
        <v>30162</v>
      </c>
      <c r="N17" s="673">
        <v>37562</v>
      </c>
      <c r="O17" s="672">
        <v>32338</v>
      </c>
      <c r="P17" s="17"/>
      <c r="Q17" s="616"/>
      <c r="R17" s="618"/>
      <c r="S17" s="17"/>
      <c r="T17" s="17"/>
      <c r="U17" s="17"/>
      <c r="V17" s="21"/>
      <c r="W17" s="16"/>
      <c r="X17" s="16"/>
      <c r="Y17" s="16"/>
    </row>
    <row r="18" spans="1:25" s="27" customFormat="1" ht="20.25" customHeight="1" x14ac:dyDescent="0.3">
      <c r="A18" s="383" t="s">
        <v>130</v>
      </c>
      <c r="B18" s="688">
        <v>245898</v>
      </c>
      <c r="C18" s="689">
        <v>306186</v>
      </c>
      <c r="D18" s="689">
        <v>313964</v>
      </c>
      <c r="E18" s="689">
        <v>312988</v>
      </c>
      <c r="F18" s="689">
        <v>334601</v>
      </c>
      <c r="G18" s="689">
        <v>374587</v>
      </c>
      <c r="H18" s="689">
        <v>385344</v>
      </c>
      <c r="I18" s="689">
        <v>396898</v>
      </c>
      <c r="J18" s="689">
        <v>378042</v>
      </c>
      <c r="K18" s="689">
        <v>389805</v>
      </c>
      <c r="L18" s="689">
        <v>393625</v>
      </c>
      <c r="M18" s="689">
        <v>367756</v>
      </c>
      <c r="N18" s="689">
        <v>379081</v>
      </c>
      <c r="O18" s="689">
        <v>366821</v>
      </c>
      <c r="P18" s="206"/>
      <c r="Q18" s="206"/>
      <c r="R18" s="206"/>
      <c r="S18" s="206"/>
      <c r="T18" s="206"/>
      <c r="U18" s="206"/>
      <c r="V18" s="28"/>
      <c r="W18" s="315"/>
      <c r="X18" s="315"/>
      <c r="Y18" s="315"/>
    </row>
    <row r="19" spans="1:25" s="37" customFormat="1" ht="13" x14ac:dyDescent="0.3">
      <c r="A19" s="12"/>
      <c r="B19" s="674"/>
      <c r="C19" s="674"/>
      <c r="D19" s="675"/>
      <c r="E19" s="676"/>
      <c r="F19" s="676"/>
      <c r="G19" s="677"/>
      <c r="H19" s="677"/>
      <c r="I19" s="677"/>
      <c r="J19" s="677"/>
      <c r="K19" s="677"/>
      <c r="L19" s="677"/>
      <c r="M19" s="677"/>
      <c r="N19" s="677"/>
      <c r="O19" s="677"/>
      <c r="P19" s="40"/>
      <c r="Q19" s="40"/>
      <c r="R19" s="40"/>
      <c r="S19" s="40"/>
      <c r="T19" s="40"/>
      <c r="U19" s="40"/>
      <c r="V19" s="19"/>
      <c r="W19" s="12"/>
      <c r="X19" s="41"/>
      <c r="Y19" s="12"/>
    </row>
    <row r="20" spans="1:25" s="37" customFormat="1" ht="13.5" thickBot="1" x14ac:dyDescent="0.35">
      <c r="A20" s="420" t="s">
        <v>131</v>
      </c>
      <c r="B20" s="666" t="s">
        <v>99</v>
      </c>
      <c r="C20" s="666" t="s">
        <v>98</v>
      </c>
      <c r="D20" s="666" t="s">
        <v>97</v>
      </c>
      <c r="E20" s="666" t="s">
        <v>96</v>
      </c>
      <c r="F20" s="666" t="s">
        <v>95</v>
      </c>
      <c r="G20" s="666" t="s">
        <v>94</v>
      </c>
      <c r="H20" s="666" t="s">
        <v>93</v>
      </c>
      <c r="I20" s="666" t="s">
        <v>92</v>
      </c>
      <c r="J20" s="666" t="s">
        <v>91</v>
      </c>
      <c r="K20" s="666" t="s">
        <v>90</v>
      </c>
      <c r="L20" s="666" t="s">
        <v>89</v>
      </c>
      <c r="M20" s="666" t="s">
        <v>117</v>
      </c>
      <c r="N20" s="666" t="s">
        <v>87</v>
      </c>
      <c r="O20" s="666" t="s">
        <v>86</v>
      </c>
      <c r="P20" s="40"/>
      <c r="Q20" s="40"/>
      <c r="R20" s="40"/>
      <c r="S20" s="40"/>
      <c r="T20" s="40"/>
      <c r="U20" s="40"/>
      <c r="V20" s="19"/>
      <c r="W20" s="12"/>
      <c r="X20" s="41"/>
      <c r="Y20" s="12"/>
    </row>
    <row r="21" spans="1:25" s="37" customFormat="1" ht="13" x14ac:dyDescent="0.3">
      <c r="A21" s="304" t="s">
        <v>118</v>
      </c>
      <c r="B21" s="678">
        <v>3.047198431870125E-2</v>
      </c>
      <c r="C21" s="678">
        <v>9.4236836432756599E-2</v>
      </c>
      <c r="D21" s="678">
        <v>9.0475341121912106E-2</v>
      </c>
      <c r="E21" s="678">
        <v>7.7121167584699696E-2</v>
      </c>
      <c r="F21" s="679">
        <v>8.4572371272052402E-2</v>
      </c>
      <c r="G21" s="680">
        <v>8.2618991048808404E-2</v>
      </c>
      <c r="H21" s="680">
        <v>7.7943344128882194E-2</v>
      </c>
      <c r="I21" s="680">
        <v>8.74909926479851E-2</v>
      </c>
      <c r="J21" s="680">
        <v>9.3206574930827804E-2</v>
      </c>
      <c r="K21" s="680">
        <v>8.2343735970549406E-2</v>
      </c>
      <c r="L21" s="680">
        <v>7.8501111463956802E-2</v>
      </c>
      <c r="M21" s="680">
        <v>8.2432373639043294E-2</v>
      </c>
      <c r="N21" s="680">
        <v>8.1212194755210604E-2</v>
      </c>
      <c r="O21" s="680">
        <v>8.9632272961471707E-2</v>
      </c>
      <c r="P21" s="40"/>
      <c r="Q21" s="40"/>
      <c r="R21" s="40"/>
      <c r="S21" s="40"/>
      <c r="T21" s="40"/>
      <c r="U21" s="40"/>
      <c r="V21" s="19"/>
      <c r="W21" s="12"/>
      <c r="X21" s="41"/>
      <c r="Y21" s="12"/>
    </row>
    <row r="22" spans="1:25" s="37" customFormat="1" ht="13" x14ac:dyDescent="0.3">
      <c r="A22" s="304" t="s">
        <v>119</v>
      </c>
      <c r="B22" s="678">
        <v>4.1322011565771172E-2</v>
      </c>
      <c r="C22" s="678">
        <v>8.4644627775273901E-2</v>
      </c>
      <c r="D22" s="678">
        <v>8.4968340319272306E-2</v>
      </c>
      <c r="E22" s="678">
        <v>9.5789614937313902E-2</v>
      </c>
      <c r="F22" s="679">
        <v>9.5337431747065896E-2</v>
      </c>
      <c r="G22" s="680">
        <v>8.4575812828528496E-2</v>
      </c>
      <c r="H22" s="680">
        <v>8.1265051486463999E-2</v>
      </c>
      <c r="I22" s="680">
        <v>7.7994850062232599E-2</v>
      </c>
      <c r="J22" s="680">
        <v>8.4802746784748806E-2</v>
      </c>
      <c r="K22" s="680">
        <v>9.3251754082169305E-2</v>
      </c>
      <c r="L22" s="680">
        <v>9.6749444268021595E-2</v>
      </c>
      <c r="M22" s="680">
        <v>8.7832693416286897E-2</v>
      </c>
      <c r="N22" s="680">
        <v>7.8745703424861702E-2</v>
      </c>
      <c r="O22" s="680">
        <v>8.0483396534004298E-2</v>
      </c>
      <c r="P22" s="40"/>
      <c r="Q22" s="40"/>
      <c r="R22" s="40"/>
      <c r="S22" s="40"/>
      <c r="T22" s="40"/>
      <c r="U22" s="40"/>
      <c r="V22" s="19"/>
      <c r="W22" s="12"/>
      <c r="X22" s="41"/>
      <c r="Y22" s="12"/>
    </row>
    <row r="23" spans="1:25" s="37" customFormat="1" ht="13" x14ac:dyDescent="0.3">
      <c r="A23" s="304" t="s">
        <v>120</v>
      </c>
      <c r="B23" s="678">
        <v>8.7597296439987316E-2</v>
      </c>
      <c r="C23" s="678">
        <v>8.28058761667744E-2</v>
      </c>
      <c r="D23" s="678">
        <v>8.4678498171764899E-2</v>
      </c>
      <c r="E23" s="678">
        <v>8.7680677853464006E-2</v>
      </c>
      <c r="F23" s="679">
        <v>8.3418758461570694E-2</v>
      </c>
      <c r="G23" s="680">
        <v>0.100964528934533</v>
      </c>
      <c r="H23" s="680">
        <v>9.5755999833914598E-2</v>
      </c>
      <c r="I23" s="680">
        <v>7.9171474786973006E-2</v>
      </c>
      <c r="J23" s="680">
        <v>7.6557631162674999E-2</v>
      </c>
      <c r="K23" s="680">
        <v>8.6499660086453503E-2</v>
      </c>
      <c r="L23" s="680">
        <v>8.3744680851063805E-2</v>
      </c>
      <c r="M23" s="680">
        <v>0.103593143279783</v>
      </c>
      <c r="N23" s="680">
        <v>9.4372970420569705E-2</v>
      </c>
      <c r="O23" s="680">
        <v>8.0941385580432998E-2</v>
      </c>
      <c r="P23" s="40"/>
      <c r="Q23" s="40"/>
      <c r="R23" s="40"/>
      <c r="S23" s="40"/>
      <c r="T23" s="40"/>
      <c r="U23" s="40"/>
      <c r="V23" s="19"/>
      <c r="W23" s="12"/>
      <c r="X23" s="41"/>
      <c r="Y23" s="12"/>
    </row>
    <row r="24" spans="1:25" s="37" customFormat="1" ht="13" x14ac:dyDescent="0.3">
      <c r="A24" s="304" t="s">
        <v>121</v>
      </c>
      <c r="B24" s="678">
        <v>9.9830010817493431E-2</v>
      </c>
      <c r="C24" s="678">
        <v>9.6621008145375706E-2</v>
      </c>
      <c r="D24" s="678">
        <v>9.3447019403498505E-2</v>
      </c>
      <c r="E24" s="678">
        <v>9.5626669393075805E-2</v>
      </c>
      <c r="F24" s="679">
        <v>8.5678165934949396E-2</v>
      </c>
      <c r="G24" s="680">
        <v>8.8315931946383597E-2</v>
      </c>
      <c r="H24" s="680">
        <v>8.3810828765985695E-2</v>
      </c>
      <c r="I24" s="680">
        <v>9.9098508936804899E-2</v>
      </c>
      <c r="J24" s="680">
        <v>9.9732304876177805E-2</v>
      </c>
      <c r="K24" s="680">
        <v>8.3900924821385003E-2</v>
      </c>
      <c r="L24" s="680">
        <v>8.5459510955859005E-2</v>
      </c>
      <c r="M24" s="680">
        <v>8.9314654281643299E-2</v>
      </c>
      <c r="N24" s="680">
        <v>7.9890577475526303E-2</v>
      </c>
      <c r="O24" s="680">
        <v>9.95689995938073E-2</v>
      </c>
      <c r="P24" s="40"/>
      <c r="Q24" s="40"/>
      <c r="R24" s="40"/>
      <c r="S24" s="40"/>
      <c r="T24" s="40"/>
      <c r="U24" s="40"/>
      <c r="V24" s="19"/>
      <c r="W24" s="12"/>
      <c r="X24" s="41"/>
      <c r="Y24" s="12"/>
    </row>
    <row r="25" spans="1:25" s="37" customFormat="1" ht="13" x14ac:dyDescent="0.3">
      <c r="A25" s="304" t="s">
        <v>122</v>
      </c>
      <c r="B25" s="678">
        <v>9.7369641070687851E-2</v>
      </c>
      <c r="C25" s="678">
        <v>8.1796685674720607E-2</v>
      </c>
      <c r="D25" s="678">
        <v>8.1722745282898704E-2</v>
      </c>
      <c r="E25" s="678">
        <v>7.9891241836747701E-2</v>
      </c>
      <c r="F25" s="679">
        <v>9.0746889578931303E-2</v>
      </c>
      <c r="G25" s="680">
        <v>9.08440495799374E-2</v>
      </c>
      <c r="H25" s="680">
        <v>7.7263432154127204E-2</v>
      </c>
      <c r="I25" s="680">
        <v>7.8846454252729903E-2</v>
      </c>
      <c r="J25" s="680">
        <v>7.9290131784299098E-2</v>
      </c>
      <c r="K25" s="680">
        <v>9.7174228139710897E-2</v>
      </c>
      <c r="L25" s="680">
        <v>9.6012702445220699E-2</v>
      </c>
      <c r="M25" s="680">
        <v>9.8491934869859396E-2</v>
      </c>
      <c r="N25" s="680">
        <v>7.6996736845159702E-2</v>
      </c>
      <c r="O25" s="680">
        <v>8.0074477742550207E-2</v>
      </c>
      <c r="P25" s="40"/>
      <c r="Q25" s="40"/>
      <c r="R25" s="40"/>
      <c r="S25" s="40"/>
      <c r="T25" s="40"/>
      <c r="U25" s="40"/>
      <c r="V25" s="19"/>
      <c r="W25" s="12"/>
      <c r="X25" s="41"/>
      <c r="Y25" s="12"/>
    </row>
    <row r="26" spans="1:25" s="37" customFormat="1" ht="13" x14ac:dyDescent="0.3">
      <c r="A26" s="304" t="s">
        <v>123</v>
      </c>
      <c r="B26" s="678">
        <v>9.3193112591399688E-2</v>
      </c>
      <c r="C26" s="678">
        <v>8.9056978437942996E-2</v>
      </c>
      <c r="D26" s="678">
        <v>7.8037609407448E-2</v>
      </c>
      <c r="E26" s="678">
        <v>8.2268329776221394E-2</v>
      </c>
      <c r="F26" s="679">
        <v>8.0427135603300601E-2</v>
      </c>
      <c r="G26" s="680">
        <v>8.0475296793535295E-2</v>
      </c>
      <c r="H26" s="680">
        <v>9.2686015612024594E-2</v>
      </c>
      <c r="I26" s="680">
        <v>9.1509657393083393E-2</v>
      </c>
      <c r="J26" s="680">
        <v>7.7110479787960096E-2</v>
      </c>
      <c r="K26" s="680">
        <v>7.8826592783571306E-2</v>
      </c>
      <c r="L26" s="680">
        <v>7.9405525563671003E-2</v>
      </c>
      <c r="M26" s="680">
        <v>8.0183599995649293E-2</v>
      </c>
      <c r="N26" s="680">
        <v>9.2075308443314199E-2</v>
      </c>
      <c r="O26" s="680">
        <v>7.5595453913489097E-2</v>
      </c>
      <c r="P26" s="40"/>
      <c r="Q26" s="40"/>
      <c r="R26" s="40"/>
      <c r="S26" s="40"/>
      <c r="T26" s="40"/>
      <c r="U26" s="40"/>
      <c r="V26" s="19"/>
      <c r="W26" s="12"/>
      <c r="X26" s="41"/>
      <c r="Y26" s="12"/>
    </row>
    <row r="27" spans="1:25" s="37" customFormat="1" ht="13" x14ac:dyDescent="0.3">
      <c r="A27" s="304" t="s">
        <v>124</v>
      </c>
      <c r="B27" s="678">
        <v>9.7926782649716548E-2</v>
      </c>
      <c r="C27" s="678">
        <v>8.8129437662074706E-2</v>
      </c>
      <c r="D27" s="678">
        <v>9.3415168618058098E-2</v>
      </c>
      <c r="E27" s="678">
        <v>9.25914092553069E-2</v>
      </c>
      <c r="F27" s="679">
        <v>8.9644083550258394E-2</v>
      </c>
      <c r="G27" s="680">
        <v>8.0627464380771396E-2</v>
      </c>
      <c r="H27" s="680">
        <v>8.1906037203122395E-2</v>
      </c>
      <c r="I27" s="680">
        <v>8.2902912083205299E-2</v>
      </c>
      <c r="J27" s="680">
        <v>9.7401875982033703E-2</v>
      </c>
      <c r="K27" s="680">
        <v>9.3754569592488596E-2</v>
      </c>
      <c r="L27" s="680">
        <v>8.1473483645601794E-2</v>
      </c>
      <c r="M27" s="680">
        <v>7.8989873720619094E-2</v>
      </c>
      <c r="N27" s="680">
        <v>7.9202070269942304E-2</v>
      </c>
      <c r="O27" s="680">
        <v>9.4771019107412105E-2</v>
      </c>
      <c r="P27" s="40"/>
      <c r="Q27" s="40"/>
      <c r="R27" s="40"/>
      <c r="S27" s="40"/>
      <c r="T27" s="40"/>
      <c r="U27" s="40"/>
      <c r="V27" s="19"/>
      <c r="W27" s="12"/>
      <c r="X27" s="41"/>
      <c r="Y27" s="12"/>
    </row>
    <row r="28" spans="1:25" s="37" customFormat="1" ht="13" x14ac:dyDescent="0.3">
      <c r="A28" s="304" t="s">
        <v>125</v>
      </c>
      <c r="B28" s="678">
        <v>0.10207891076787937</v>
      </c>
      <c r="C28" s="678">
        <v>8.27503543597682E-2</v>
      </c>
      <c r="D28" s="678">
        <v>8.4076518326941893E-2</v>
      </c>
      <c r="E28" s="678">
        <v>8.4961723772157396E-2</v>
      </c>
      <c r="F28" s="679">
        <v>7.9957920030125404E-2</v>
      </c>
      <c r="G28" s="680">
        <v>9.1311230768820098E-2</v>
      </c>
      <c r="H28" s="680">
        <v>7.8335201793721998E-2</v>
      </c>
      <c r="I28" s="680">
        <v>8.0390931675140706E-2</v>
      </c>
      <c r="J28" s="680">
        <v>8.1131197062760202E-2</v>
      </c>
      <c r="K28" s="680">
        <v>8.1607470401867596E-2</v>
      </c>
      <c r="L28" s="680">
        <v>9.6180374722134004E-2</v>
      </c>
      <c r="M28" s="680">
        <v>9.6770684910647303E-2</v>
      </c>
      <c r="N28" s="680">
        <v>7.9307588615625702E-2</v>
      </c>
      <c r="O28" s="680">
        <v>7.9730985957728706E-2</v>
      </c>
      <c r="P28" s="40"/>
      <c r="Q28" s="40"/>
      <c r="R28" s="40"/>
      <c r="S28" s="40"/>
      <c r="T28" s="40"/>
      <c r="U28" s="40"/>
      <c r="V28" s="19"/>
      <c r="W28" s="12"/>
      <c r="X28" s="41"/>
      <c r="Y28" s="12"/>
    </row>
    <row r="29" spans="1:25" s="37" customFormat="1" ht="13" x14ac:dyDescent="0.3">
      <c r="A29" s="304" t="s">
        <v>126</v>
      </c>
      <c r="B29" s="678">
        <v>8.3737972655328632E-2</v>
      </c>
      <c r="C29" s="678">
        <v>7.6946692533296807E-2</v>
      </c>
      <c r="D29" s="678">
        <v>7.3521168032003703E-2</v>
      </c>
      <c r="E29" s="678">
        <v>7.1296663130854906E-2</v>
      </c>
      <c r="F29" s="679">
        <v>7.2127698363125006E-2</v>
      </c>
      <c r="G29" s="680">
        <v>6.9078745391591298E-2</v>
      </c>
      <c r="H29" s="680">
        <v>8.3016733100813797E-2</v>
      </c>
      <c r="I29" s="680">
        <v>8.00835479140736E-2</v>
      </c>
      <c r="J29" s="680">
        <v>7.9022965702223599E-2</v>
      </c>
      <c r="K29" s="680">
        <v>7.3654776106001699E-2</v>
      </c>
      <c r="L29" s="680">
        <v>6.7897110193712307E-2</v>
      </c>
      <c r="M29" s="680">
        <v>6.9140952153058002E-2</v>
      </c>
      <c r="N29" s="680">
        <v>8.8738290761077407E-2</v>
      </c>
      <c r="O29" s="680">
        <v>7.9387494172907205E-2</v>
      </c>
      <c r="P29" s="40"/>
      <c r="Q29" s="40"/>
      <c r="R29" s="40"/>
      <c r="S29" s="40"/>
      <c r="T29" s="40"/>
      <c r="U29" s="40"/>
      <c r="V29" s="19"/>
      <c r="W29" s="12"/>
      <c r="X29" s="41"/>
      <c r="Y29" s="12"/>
    </row>
    <row r="30" spans="1:25" s="37" customFormat="1" ht="13" x14ac:dyDescent="0.3">
      <c r="A30" s="304" t="s">
        <v>127</v>
      </c>
      <c r="B30" s="678">
        <v>7.1769595523347079E-2</v>
      </c>
      <c r="C30" s="678">
        <v>7.68519788625215E-2</v>
      </c>
      <c r="D30" s="678">
        <v>7.5964123275280002E-2</v>
      </c>
      <c r="E30" s="678">
        <v>7.9536595652229494E-2</v>
      </c>
      <c r="F30" s="679">
        <v>7.7342865084085194E-2</v>
      </c>
      <c r="G30" s="680">
        <v>6.6011367185727199E-2</v>
      </c>
      <c r="H30" s="680">
        <v>6.7386542933067603E-2</v>
      </c>
      <c r="I30" s="680">
        <v>7.1895046082368796E-2</v>
      </c>
      <c r="J30" s="680">
        <v>7.2103099655593805E-2</v>
      </c>
      <c r="K30" s="680">
        <v>7.8331473429022205E-2</v>
      </c>
      <c r="L30" s="680">
        <v>7.5373769450619202E-2</v>
      </c>
      <c r="M30" s="680">
        <v>5.8661177519877303E-2</v>
      </c>
      <c r="N30" s="680">
        <v>6.9420519625093297E-2</v>
      </c>
      <c r="O30" s="680">
        <v>7.1023741825031794E-2</v>
      </c>
      <c r="P30" s="40"/>
      <c r="Q30" s="40"/>
      <c r="R30" s="40"/>
      <c r="S30" s="40"/>
      <c r="T30" s="40"/>
      <c r="U30" s="40"/>
      <c r="V30" s="19"/>
      <c r="W30" s="12"/>
      <c r="X30" s="41"/>
      <c r="Y30" s="12"/>
    </row>
    <row r="31" spans="1:25" s="37" customFormat="1" ht="13" x14ac:dyDescent="0.3">
      <c r="A31" s="304" t="s">
        <v>128</v>
      </c>
      <c r="B31" s="678">
        <v>8.7682697703926019E-2</v>
      </c>
      <c r="C31" s="678">
        <v>7.8880157812571405E-2</v>
      </c>
      <c r="D31" s="678">
        <v>7.6871870660330494E-2</v>
      </c>
      <c r="E31" s="678">
        <v>7.5258476363311094E-2</v>
      </c>
      <c r="F31" s="679">
        <v>7.6374547595494294E-2</v>
      </c>
      <c r="G31" s="680">
        <v>8.8102363402894401E-2</v>
      </c>
      <c r="H31" s="680">
        <v>7.8545403587443899E-2</v>
      </c>
      <c r="I31" s="680">
        <v>7.7314574525444796E-2</v>
      </c>
      <c r="J31" s="680">
        <v>7.87478639939478E-2</v>
      </c>
      <c r="K31" s="680">
        <v>7.44089993714806E-2</v>
      </c>
      <c r="L31" s="680">
        <v>7.6682121308351905E-2</v>
      </c>
      <c r="M31" s="680">
        <v>7.2572575294488698E-2</v>
      </c>
      <c r="N31" s="680">
        <v>8.0951036849644303E-2</v>
      </c>
      <c r="O31" s="680">
        <v>8.0633333424204201E-2</v>
      </c>
      <c r="P31" s="40"/>
      <c r="Q31" s="40"/>
      <c r="R31" s="40"/>
      <c r="S31" s="40"/>
      <c r="T31" s="40"/>
      <c r="U31" s="40"/>
      <c r="V31" s="19"/>
      <c r="W31" s="12"/>
      <c r="X31" s="41"/>
      <c r="Y31" s="12"/>
    </row>
    <row r="32" spans="1:25" s="37" customFormat="1" ht="13.5" thickBot="1" x14ac:dyDescent="0.35">
      <c r="A32" s="377" t="s">
        <v>129</v>
      </c>
      <c r="B32" s="681">
        <v>0.10701998389576166</v>
      </c>
      <c r="C32" s="682">
        <v>6.7279366136923299E-2</v>
      </c>
      <c r="D32" s="682">
        <v>8.2821597380591402E-2</v>
      </c>
      <c r="E32" s="682">
        <v>7.7977430444617704E-2</v>
      </c>
      <c r="F32" s="683">
        <v>8.4372132779041306E-2</v>
      </c>
      <c r="G32" s="684">
        <v>7.70742177384693E-2</v>
      </c>
      <c r="H32" s="684">
        <v>0.102085409400432</v>
      </c>
      <c r="I32" s="684">
        <v>9.3301049639957903E-2</v>
      </c>
      <c r="J32" s="684">
        <v>8.0893128276752296E-2</v>
      </c>
      <c r="K32" s="684">
        <v>7.6245815215299995E-2</v>
      </c>
      <c r="L32" s="684">
        <v>8.2520165131787906E-2</v>
      </c>
      <c r="M32" s="684">
        <v>8.2016336919044197E-2</v>
      </c>
      <c r="N32" s="684">
        <v>9.9087002513974606E-2</v>
      </c>
      <c r="O32" s="684">
        <v>8.8157439186960396E-2</v>
      </c>
      <c r="P32" s="40"/>
      <c r="Q32" s="40"/>
      <c r="R32" s="40"/>
      <c r="S32" s="40"/>
      <c r="T32" s="40"/>
      <c r="U32" s="40"/>
      <c r="V32" s="19"/>
      <c r="W32" s="12"/>
      <c r="X32" s="41"/>
      <c r="Y32" s="12"/>
    </row>
    <row r="33" spans="1:26" s="37" customFormat="1" ht="13" x14ac:dyDescent="0.3">
      <c r="A33" s="383" t="s">
        <v>132</v>
      </c>
      <c r="B33" s="685">
        <v>1</v>
      </c>
      <c r="C33" s="685">
        <v>1</v>
      </c>
      <c r="D33" s="685">
        <v>1</v>
      </c>
      <c r="E33" s="685">
        <v>0.99999999999999989</v>
      </c>
      <c r="F33" s="685">
        <v>1</v>
      </c>
      <c r="G33" s="685">
        <v>1</v>
      </c>
      <c r="H33" s="685">
        <v>1</v>
      </c>
      <c r="I33" s="685">
        <v>1</v>
      </c>
      <c r="J33" s="685">
        <v>1</v>
      </c>
      <c r="K33" s="685">
        <v>1.0000000000000002</v>
      </c>
      <c r="L33" s="685">
        <v>1</v>
      </c>
      <c r="M33" s="685">
        <v>0.99999999999999978</v>
      </c>
      <c r="N33" s="685">
        <v>1</v>
      </c>
      <c r="O33" s="685">
        <v>1.0000000000000002</v>
      </c>
      <c r="P33" s="40"/>
      <c r="Q33" s="40"/>
      <c r="R33" s="40"/>
      <c r="S33" s="40"/>
      <c r="T33" s="40"/>
      <c r="U33" s="40"/>
      <c r="V33" s="19"/>
      <c r="W33" s="12"/>
      <c r="X33" s="41"/>
      <c r="Y33" s="12"/>
    </row>
    <row r="34" spans="1:26" s="41" customFormat="1" ht="16" customHeight="1" x14ac:dyDescent="0.3">
      <c r="A34" s="47"/>
      <c r="B34" s="686"/>
      <c r="C34" s="687"/>
      <c r="D34" s="687"/>
      <c r="E34" s="686"/>
      <c r="F34" s="686"/>
      <c r="G34" s="686"/>
      <c r="H34" s="686"/>
      <c r="I34" s="686"/>
      <c r="J34" s="686"/>
      <c r="K34" s="686"/>
      <c r="L34" s="686"/>
      <c r="M34" s="686"/>
      <c r="N34" s="686"/>
      <c r="O34" s="686"/>
      <c r="P34" s="42"/>
      <c r="Q34" s="42"/>
      <c r="R34" s="42"/>
      <c r="S34" s="42"/>
      <c r="T34" s="42"/>
      <c r="U34" s="42"/>
      <c r="V34" s="19"/>
    </row>
    <row r="35" spans="1:26" s="12" customFormat="1" ht="12.75" customHeight="1" x14ac:dyDescent="0.3">
      <c r="A35" s="354"/>
      <c r="B35" s="354"/>
      <c r="C35" s="354"/>
      <c r="D35" s="354"/>
      <c r="E35" s="354"/>
      <c r="F35" s="354"/>
      <c r="G35" s="19"/>
      <c r="H35" s="19"/>
      <c r="I35" s="19"/>
      <c r="J35" s="19"/>
      <c r="K35" s="19"/>
      <c r="L35" s="19"/>
      <c r="M35" s="19"/>
      <c r="N35" s="19"/>
      <c r="O35" s="19"/>
      <c r="P35" s="40"/>
      <c r="Q35" s="40"/>
      <c r="R35" s="40"/>
      <c r="S35" s="40"/>
      <c r="T35" s="40"/>
      <c r="U35" s="40"/>
      <c r="V35" s="19"/>
      <c r="W35" s="41"/>
      <c r="X35" s="41"/>
      <c r="Y35" s="41"/>
    </row>
    <row r="36" spans="1:26" s="12" customFormat="1" ht="12.75" customHeight="1" x14ac:dyDescent="0.3">
      <c r="A36" s="353" t="s">
        <v>105</v>
      </c>
      <c r="B36" s="354"/>
      <c r="C36" s="354"/>
      <c r="D36" s="354"/>
      <c r="E36" s="354"/>
      <c r="F36" s="354"/>
      <c r="G36" s="19"/>
      <c r="H36" s="19"/>
      <c r="I36" s="19"/>
      <c r="J36" s="19"/>
      <c r="K36" s="19"/>
      <c r="L36" s="19"/>
      <c r="M36" s="19"/>
      <c r="N36" s="19"/>
      <c r="O36" s="19"/>
      <c r="P36" s="40"/>
      <c r="Q36" s="40"/>
      <c r="R36" s="40"/>
      <c r="S36" s="40"/>
      <c r="T36" s="40"/>
      <c r="U36" s="40"/>
      <c r="V36" s="19"/>
      <c r="W36" s="41"/>
      <c r="X36" s="41"/>
      <c r="Y36" s="41"/>
    </row>
    <row r="37" spans="1:26" s="12" customFormat="1" ht="12.75" customHeight="1" x14ac:dyDescent="0.3">
      <c r="A37" s="19" t="s">
        <v>133</v>
      </c>
      <c r="B37" s="354"/>
      <c r="C37" s="354"/>
      <c r="D37" s="354"/>
      <c r="E37" s="354"/>
      <c r="F37" s="354"/>
      <c r="G37" s="19"/>
      <c r="H37" s="19"/>
      <c r="I37" s="19"/>
      <c r="J37" s="19"/>
      <c r="K37" s="19"/>
      <c r="L37" s="19"/>
      <c r="M37" s="19"/>
      <c r="N37" s="19"/>
      <c r="O37" s="19"/>
      <c r="P37" s="40"/>
      <c r="Q37" s="40"/>
      <c r="R37" s="40"/>
      <c r="S37" s="40"/>
      <c r="T37" s="40"/>
      <c r="U37" s="40"/>
      <c r="V37" s="19"/>
      <c r="W37" s="41"/>
      <c r="X37" s="41"/>
      <c r="Y37" s="41"/>
    </row>
    <row r="38" spans="1:26" s="12" customFormat="1" ht="12.75" customHeight="1" x14ac:dyDescent="0.3">
      <c r="A38" s="354"/>
      <c r="B38" s="354"/>
      <c r="C38" s="354"/>
      <c r="D38" s="354"/>
      <c r="E38" s="354"/>
      <c r="F38" s="354"/>
      <c r="G38" s="19"/>
      <c r="H38" s="19"/>
      <c r="I38" s="19"/>
      <c r="J38" s="19"/>
      <c r="K38" s="19"/>
      <c r="L38" s="19"/>
      <c r="M38" s="19"/>
      <c r="N38" s="19"/>
      <c r="O38" s="19"/>
      <c r="P38" s="40"/>
      <c r="Q38" s="40"/>
      <c r="R38" s="40"/>
      <c r="S38" s="40"/>
      <c r="T38" s="40"/>
      <c r="U38" s="40"/>
      <c r="V38" s="19"/>
      <c r="W38" s="41"/>
      <c r="X38" s="41"/>
      <c r="Y38" s="41"/>
    </row>
    <row r="39" spans="1:26" s="12" customFormat="1" ht="12.75" customHeight="1" x14ac:dyDescent="0.3">
      <c r="A39" s="354"/>
      <c r="B39" s="354"/>
      <c r="C39" s="354"/>
      <c r="D39" s="354"/>
      <c r="E39" s="354"/>
      <c r="F39" s="354"/>
      <c r="G39" s="19"/>
      <c r="H39" s="19"/>
      <c r="I39" s="19"/>
      <c r="J39" s="19"/>
      <c r="K39" s="19"/>
      <c r="L39" s="19"/>
      <c r="M39" s="19"/>
      <c r="N39" s="19"/>
      <c r="O39" s="19"/>
      <c r="P39" s="40"/>
      <c r="Q39" s="40"/>
      <c r="R39" s="40"/>
      <c r="S39" s="40"/>
      <c r="T39" s="40"/>
      <c r="U39" s="40"/>
      <c r="V39" s="19"/>
      <c r="W39" s="41"/>
      <c r="X39" s="41"/>
      <c r="Y39" s="41"/>
    </row>
    <row r="40" spans="1:26" s="12" customFormat="1" x14ac:dyDescent="0.3">
      <c r="A40" s="478" t="s">
        <v>111</v>
      </c>
      <c r="B40" s="7"/>
      <c r="C40" s="41"/>
      <c r="D40" s="41"/>
      <c r="E40" s="41"/>
      <c r="F40" s="41"/>
      <c r="G40" s="19"/>
      <c r="H40" s="19"/>
      <c r="I40" s="19"/>
      <c r="J40" s="19"/>
      <c r="K40" s="19"/>
      <c r="L40" s="19"/>
      <c r="M40" s="19"/>
      <c r="N40" s="19"/>
      <c r="O40" s="19"/>
      <c r="P40" s="40"/>
      <c r="Q40" s="40"/>
      <c r="R40" s="40"/>
      <c r="S40" s="40"/>
      <c r="T40" s="40"/>
      <c r="U40" s="40"/>
      <c r="V40" s="19"/>
      <c r="W40" s="41"/>
      <c r="X40" s="41"/>
      <c r="Y40" s="41"/>
    </row>
    <row r="41" spans="1:26" s="41" customFormat="1" ht="13.5" customHeight="1" x14ac:dyDescent="0.3">
      <c r="A41" s="19" t="s">
        <v>2</v>
      </c>
      <c r="B41" s="7"/>
      <c r="G41" s="19"/>
      <c r="H41" s="19"/>
      <c r="I41" s="19"/>
      <c r="J41" s="19"/>
      <c r="K41" s="19"/>
      <c r="L41" s="19"/>
      <c r="M41" s="19"/>
      <c r="N41" s="19"/>
      <c r="O41" s="19"/>
      <c r="P41" s="40"/>
      <c r="Q41" s="40"/>
      <c r="R41" s="40"/>
      <c r="S41" s="40"/>
      <c r="T41" s="40"/>
      <c r="U41" s="40"/>
      <c r="V41" s="19"/>
    </row>
    <row r="42" spans="1:26" s="41" customFormat="1" x14ac:dyDescent="0.3">
      <c r="A42" s="19"/>
      <c r="B42" s="7"/>
      <c r="G42" s="19"/>
      <c r="H42" s="19"/>
      <c r="I42" s="19"/>
      <c r="J42" s="19"/>
      <c r="K42" s="19"/>
      <c r="L42" s="19"/>
      <c r="M42" s="19"/>
      <c r="N42" s="19"/>
      <c r="O42" s="19"/>
      <c r="P42" s="40"/>
      <c r="Q42" s="40"/>
      <c r="R42" s="40"/>
      <c r="S42" s="40"/>
      <c r="T42" s="40"/>
      <c r="U42" s="40"/>
      <c r="V42" s="19"/>
    </row>
    <row r="43" spans="1:26" s="41" customFormat="1" x14ac:dyDescent="0.3">
      <c r="A43" s="51" t="s">
        <v>112</v>
      </c>
      <c r="B43" s="7"/>
      <c r="G43" s="19"/>
      <c r="H43" s="19"/>
      <c r="I43" s="19"/>
      <c r="J43" s="19"/>
      <c r="K43" s="19"/>
      <c r="L43" s="19"/>
      <c r="M43" s="19"/>
      <c r="N43" s="19"/>
      <c r="O43" s="19"/>
      <c r="P43" s="40"/>
      <c r="Q43" s="40"/>
      <c r="R43" s="40"/>
      <c r="S43" s="40"/>
      <c r="T43" s="40"/>
      <c r="U43" s="40"/>
      <c r="V43" s="19"/>
    </row>
    <row r="44" spans="1:26" s="41" customFormat="1" x14ac:dyDescent="0.3">
      <c r="A44" s="51" t="s">
        <v>113</v>
      </c>
      <c r="B44" s="7"/>
      <c r="G44" s="19"/>
      <c r="H44" s="19"/>
      <c r="I44" s="19"/>
      <c r="J44" s="19"/>
      <c r="K44" s="19"/>
      <c r="L44" s="19"/>
      <c r="M44" s="19"/>
      <c r="N44" s="19"/>
      <c r="O44" s="19"/>
      <c r="P44" s="40"/>
      <c r="Q44" s="40"/>
      <c r="R44" s="40"/>
      <c r="S44" s="40"/>
      <c r="T44" s="40"/>
      <c r="U44" s="40"/>
      <c r="V44" s="19"/>
    </row>
    <row r="45" spans="1:26" s="41" customFormat="1" x14ac:dyDescent="0.3">
      <c r="A45" s="371" t="s">
        <v>114</v>
      </c>
      <c r="B45" s="7"/>
      <c r="G45" s="19"/>
      <c r="H45" s="19"/>
      <c r="I45" s="19"/>
      <c r="J45" s="19"/>
      <c r="K45" s="19"/>
      <c r="L45" s="19"/>
      <c r="M45" s="19"/>
      <c r="N45" s="19"/>
      <c r="O45" s="19"/>
      <c r="P45" s="40"/>
      <c r="Q45" s="40"/>
      <c r="R45" s="40"/>
      <c r="S45" s="40"/>
      <c r="T45" s="40"/>
      <c r="U45" s="40"/>
      <c r="V45" s="19"/>
      <c r="W45" s="12"/>
      <c r="X45" s="12"/>
      <c r="Y45" s="12"/>
    </row>
    <row r="46" spans="1:26" s="41" customFormat="1" x14ac:dyDescent="0.3">
      <c r="A46" s="372" t="s">
        <v>115</v>
      </c>
      <c r="B46" s="7"/>
      <c r="C46" s="12"/>
      <c r="D46" s="12"/>
      <c r="E46" s="12"/>
      <c r="F46" s="12"/>
      <c r="G46" s="12"/>
      <c r="H46" s="12"/>
      <c r="I46" s="12"/>
      <c r="J46" s="12"/>
      <c r="K46" s="12"/>
      <c r="L46" s="12"/>
      <c r="M46" s="12"/>
      <c r="N46" s="12"/>
      <c r="O46" s="12"/>
      <c r="P46" s="13"/>
      <c r="Q46" s="13"/>
      <c r="R46" s="13"/>
      <c r="S46" s="13"/>
      <c r="T46" s="13"/>
      <c r="U46" s="13"/>
      <c r="V46" s="12"/>
      <c r="W46" s="12"/>
      <c r="X46" s="12"/>
      <c r="Y46" s="12"/>
    </row>
    <row r="47" spans="1:26" s="41" customFormat="1" ht="13.5" customHeight="1" x14ac:dyDescent="0.3">
      <c r="A47" s="19"/>
      <c r="B47" s="7"/>
      <c r="C47" s="12"/>
      <c r="D47" s="12"/>
      <c r="E47" s="12"/>
      <c r="F47" s="12"/>
      <c r="G47" s="12"/>
      <c r="H47" s="12"/>
      <c r="I47" s="12"/>
      <c r="J47" s="12"/>
      <c r="K47" s="12"/>
      <c r="L47" s="12"/>
      <c r="M47" s="12"/>
      <c r="N47" s="12"/>
      <c r="O47" s="12"/>
      <c r="P47" s="13"/>
      <c r="Q47" s="13"/>
      <c r="R47" s="13"/>
      <c r="S47" s="13"/>
      <c r="T47" s="13"/>
      <c r="U47" s="13"/>
      <c r="V47" s="12"/>
      <c r="W47" s="12"/>
      <c r="X47" s="12"/>
      <c r="Y47" s="12"/>
      <c r="Z47" s="12"/>
    </row>
    <row r="48" spans="1:26" s="12" customFormat="1" x14ac:dyDescent="0.3">
      <c r="B48" s="7"/>
      <c r="P48" s="13"/>
      <c r="Q48" s="13"/>
      <c r="R48" s="13"/>
      <c r="S48" s="13"/>
      <c r="T48" s="13"/>
      <c r="U48" s="13"/>
    </row>
    <row r="49" spans="1:25" s="12" customFormat="1" x14ac:dyDescent="0.3">
      <c r="B49" s="7"/>
      <c r="P49" s="13"/>
      <c r="Q49" s="13"/>
      <c r="R49" s="13"/>
      <c r="S49" s="13"/>
      <c r="T49" s="13"/>
      <c r="U49" s="13"/>
    </row>
    <row r="50" spans="1:25" s="12" customFormat="1" x14ac:dyDescent="0.3">
      <c r="B50" s="287"/>
      <c r="C50" s="288"/>
      <c r="D50" s="288"/>
      <c r="E50" s="288"/>
      <c r="F50" s="288"/>
      <c r="G50" s="288"/>
      <c r="H50" s="288"/>
      <c r="I50" s="288"/>
      <c r="J50" s="288"/>
      <c r="K50" s="288"/>
      <c r="L50" s="288"/>
      <c r="M50" s="288"/>
      <c r="N50" s="288"/>
      <c r="O50" s="288"/>
      <c r="P50" s="289"/>
      <c r="Q50" s="289"/>
      <c r="R50" s="289"/>
      <c r="S50" s="289"/>
      <c r="T50" s="289"/>
      <c r="U50" s="289"/>
      <c r="V50" s="288"/>
      <c r="W50" s="288"/>
      <c r="X50" s="288"/>
      <c r="Y50" s="288"/>
    </row>
    <row r="51" spans="1:25" s="12" customFormat="1" x14ac:dyDescent="0.3">
      <c r="A51" s="288"/>
      <c r="B51" s="287"/>
      <c r="C51" s="288"/>
      <c r="D51" s="288"/>
      <c r="E51" s="288"/>
      <c r="F51" s="288"/>
      <c r="G51" s="288"/>
      <c r="H51" s="288"/>
      <c r="I51" s="288"/>
      <c r="J51" s="288"/>
      <c r="K51" s="288"/>
      <c r="L51" s="288"/>
      <c r="M51" s="288"/>
      <c r="N51" s="288"/>
      <c r="O51" s="288"/>
      <c r="P51" s="289"/>
      <c r="Q51" s="289"/>
      <c r="R51" s="289"/>
      <c r="S51" s="289"/>
      <c r="T51" s="289"/>
      <c r="U51" s="289"/>
      <c r="V51" s="288"/>
      <c r="W51" s="288"/>
      <c r="X51" s="288"/>
      <c r="Y51" s="288"/>
    </row>
  </sheetData>
  <mergeCells count="4">
    <mergeCell ref="I2:I3"/>
    <mergeCell ref="J2:K3"/>
    <mergeCell ref="L2:M3"/>
    <mergeCell ref="N2:O3"/>
  </mergeCells>
  <phoneticPr fontId="49" type="noConversion"/>
  <conditionalFormatting sqref="Q6:Q17">
    <cfRule type="colorScale" priority="1">
      <colorScale>
        <cfvo type="min"/>
        <cfvo type="percentile" val="50"/>
        <cfvo type="max"/>
        <color rgb="FFF8696B"/>
        <color rgb="FFFFEB84"/>
        <color rgb="FF63BE7B"/>
      </colorScale>
    </cfRule>
  </conditionalFormatting>
  <hyperlinks>
    <hyperlink ref="A1" location="Contents!A1" display="Return to contents" xr:uid="{B397A283-FC06-45F3-B251-CD455CEF169F}"/>
    <hyperlink ref="A46" r:id="rId1" xr:uid="{21A9EFCB-2246-4308-8862-2ED895F66DF6}"/>
    <hyperlink ref="A45" r:id="rId2" display="CORE@communities.gov.uk  " xr:uid="{E177E3F7-4967-49F1-9771-0814548CFF8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8448-6B17-42BB-AAF0-E55AE8E1E7B5}">
  <sheetPr>
    <tabColor theme="0" tint="-0.34998626667073579"/>
    <pageSetUpPr fitToPage="1"/>
  </sheetPr>
  <dimension ref="A1:AG27"/>
  <sheetViews>
    <sheetView showGridLines="0" zoomScaleNormal="100" workbookViewId="0">
      <selection activeCell="R21" sqref="R21"/>
    </sheetView>
  </sheetViews>
  <sheetFormatPr defaultColWidth="9" defaultRowHeight="12.5" x14ac:dyDescent="0.3"/>
  <cols>
    <col min="1" max="1" width="25.4609375" style="12" customWidth="1"/>
    <col min="2" max="3" width="9.61328125" style="12" customWidth="1"/>
    <col min="4" max="4" width="2.61328125" style="12" customWidth="1"/>
    <col min="5" max="6" width="9.61328125" style="12" customWidth="1"/>
    <col min="7" max="7" width="2.61328125" style="12" customWidth="1"/>
    <col min="8" max="9" width="9.61328125" style="12" customWidth="1"/>
    <col min="10" max="10" width="2.61328125" style="12" customWidth="1"/>
    <col min="11" max="12" width="9.61328125" style="12" customWidth="1"/>
    <col min="13" max="13" width="2.61328125" style="12" customWidth="1"/>
    <col min="14" max="15" width="9.61328125" style="12" customWidth="1"/>
    <col min="16" max="16" width="2.61328125" style="12" customWidth="1"/>
    <col min="17" max="18" width="9.61328125" style="12" customWidth="1"/>
    <col min="19" max="19" width="2.61328125" style="12" customWidth="1"/>
    <col min="20" max="20" width="10.84375" style="12" customWidth="1"/>
    <col min="21" max="21" width="9.61328125" style="12" customWidth="1"/>
    <col min="22" max="22" width="2.61328125" style="12" customWidth="1"/>
    <col min="23" max="24" width="9.61328125" style="12" customWidth="1"/>
    <col min="25" max="25" width="2.61328125" style="12" customWidth="1"/>
    <col min="26" max="27" width="9.61328125" style="12" customWidth="1"/>
    <col min="28" max="28" width="2.61328125" style="12" customWidth="1"/>
    <col min="29" max="30" width="9.61328125" style="12" customWidth="1"/>
    <col min="31" max="16384" width="9" style="12"/>
  </cols>
  <sheetData>
    <row r="1" spans="1:33" s="288" customFormat="1" ht="14" x14ac:dyDescent="0.3">
      <c r="A1" s="360" t="s">
        <v>61</v>
      </c>
      <c r="B1" s="287"/>
      <c r="E1" s="287"/>
      <c r="M1" s="287"/>
      <c r="W1" s="289"/>
      <c r="X1" s="289"/>
      <c r="Y1" s="289"/>
      <c r="Z1" s="289"/>
      <c r="AA1" s="289"/>
      <c r="AB1" s="289"/>
    </row>
    <row r="2" spans="1:33" s="288" customFormat="1" ht="14.25" customHeight="1" x14ac:dyDescent="0.3">
      <c r="B2" s="287"/>
      <c r="E2" s="287"/>
      <c r="M2" s="287"/>
      <c r="N2" s="841" t="s">
        <v>62</v>
      </c>
      <c r="O2" s="840" t="s">
        <v>63</v>
      </c>
      <c r="P2" s="840"/>
      <c r="Q2" s="840"/>
      <c r="R2" s="840" t="s">
        <v>64</v>
      </c>
      <c r="S2" s="840"/>
      <c r="T2" s="840"/>
      <c r="U2" s="840" t="s">
        <v>65</v>
      </c>
      <c r="V2" s="840"/>
      <c r="W2" s="840"/>
      <c r="X2" s="289"/>
      <c r="Y2" s="289"/>
      <c r="Z2" s="289"/>
      <c r="AA2" s="289"/>
      <c r="AB2" s="289"/>
    </row>
    <row r="3" spans="1:33" ht="15.5" x14ac:dyDescent="0.3">
      <c r="A3" s="52" t="s">
        <v>56</v>
      </c>
      <c r="B3" s="52"/>
      <c r="C3" s="52"/>
      <c r="D3" s="52"/>
      <c r="E3" s="52"/>
      <c r="F3" s="52"/>
      <c r="G3" s="52"/>
      <c r="H3" s="52"/>
      <c r="I3" s="52"/>
      <c r="J3" s="52"/>
      <c r="K3" s="52"/>
      <c r="L3" s="52"/>
      <c r="M3" s="52"/>
      <c r="N3" s="841"/>
      <c r="O3" s="840"/>
      <c r="P3" s="840"/>
      <c r="Q3" s="840"/>
      <c r="R3" s="840"/>
      <c r="S3" s="840"/>
      <c r="T3" s="840"/>
      <c r="U3" s="840"/>
      <c r="V3" s="840"/>
      <c r="W3" s="840"/>
      <c r="AC3" s="19"/>
    </row>
    <row r="4" spans="1:33" s="19" customFormat="1" ht="11.5" x14ac:dyDescent="0.3">
      <c r="A4" s="27"/>
      <c r="B4" s="846"/>
      <c r="C4" s="846"/>
      <c r="D4" s="350"/>
      <c r="E4" s="846"/>
      <c r="F4" s="846"/>
      <c r="G4" s="350"/>
      <c r="H4" s="846"/>
      <c r="I4" s="846"/>
      <c r="J4" s="27"/>
      <c r="K4" s="846"/>
      <c r="L4" s="846"/>
      <c r="M4" s="27"/>
      <c r="N4" s="27"/>
      <c r="O4" s="27"/>
      <c r="P4" s="27"/>
    </row>
    <row r="5" spans="1:33" s="19" customFormat="1" ht="12" customHeight="1" x14ac:dyDescent="0.3">
      <c r="A5" s="448" t="s">
        <v>918</v>
      </c>
      <c r="B5" s="846" t="s">
        <v>99</v>
      </c>
      <c r="C5" s="846"/>
      <c r="E5" s="846" t="s">
        <v>98</v>
      </c>
      <c r="F5" s="846"/>
      <c r="G5" s="846" t="s">
        <v>97</v>
      </c>
      <c r="H5" s="846"/>
      <c r="I5" s="350"/>
      <c r="J5" s="846" t="s">
        <v>96</v>
      </c>
      <c r="K5" s="846"/>
      <c r="L5" s="43"/>
      <c r="M5" s="846" t="s">
        <v>1235</v>
      </c>
      <c r="N5" s="846"/>
      <c r="O5" s="43"/>
      <c r="P5" s="846" t="s">
        <v>94</v>
      </c>
      <c r="Q5" s="846"/>
      <c r="R5" s="43"/>
      <c r="S5" s="846" t="s">
        <v>93</v>
      </c>
      <c r="T5" s="846"/>
      <c r="U5" s="350"/>
      <c r="V5" s="846" t="s">
        <v>92</v>
      </c>
      <c r="W5" s="846"/>
      <c r="X5" s="350"/>
      <c r="Y5" s="846" t="s">
        <v>91</v>
      </c>
      <c r="Z5" s="846"/>
      <c r="AA5" s="350"/>
      <c r="AB5" s="846" t="s">
        <v>90</v>
      </c>
      <c r="AC5" s="846"/>
      <c r="AD5" s="350"/>
      <c r="AE5" s="846" t="s">
        <v>89</v>
      </c>
      <c r="AF5" s="846"/>
    </row>
    <row r="6" spans="1:33" s="19" customFormat="1" ht="25.5" thickBot="1" x14ac:dyDescent="0.35">
      <c r="A6" s="302" t="s">
        <v>1236</v>
      </c>
      <c r="B6" s="375" t="s">
        <v>1237</v>
      </c>
      <c r="C6" s="375" t="s">
        <v>1238</v>
      </c>
      <c r="D6" s="27"/>
      <c r="E6" s="375" t="s">
        <v>1237</v>
      </c>
      <c r="F6" s="375" t="s">
        <v>1238</v>
      </c>
      <c r="G6" s="350"/>
      <c r="H6" s="375" t="s">
        <v>1237</v>
      </c>
      <c r="I6" s="375" t="s">
        <v>1238</v>
      </c>
      <c r="J6" s="350"/>
      <c r="K6" s="375" t="s">
        <v>1237</v>
      </c>
      <c r="L6" s="375" t="s">
        <v>1238</v>
      </c>
      <c r="M6" s="27"/>
      <c r="N6" s="375" t="s">
        <v>1237</v>
      </c>
      <c r="O6" s="375" t="s">
        <v>1238</v>
      </c>
      <c r="P6" s="27"/>
      <c r="Q6" s="375" t="s">
        <v>1237</v>
      </c>
      <c r="R6" s="375" t="s">
        <v>1238</v>
      </c>
      <c r="S6" s="27"/>
      <c r="T6" s="375" t="s">
        <v>1237</v>
      </c>
      <c r="U6" s="375" t="s">
        <v>1238</v>
      </c>
      <c r="V6" s="350"/>
      <c r="W6" s="375" t="s">
        <v>1237</v>
      </c>
      <c r="X6" s="375" t="s">
        <v>1238</v>
      </c>
      <c r="Y6" s="350"/>
      <c r="Z6" s="375" t="s">
        <v>1237</v>
      </c>
      <c r="AA6" s="375" t="s">
        <v>1238</v>
      </c>
      <c r="AB6" s="350"/>
      <c r="AC6" s="375" t="s">
        <v>1237</v>
      </c>
      <c r="AD6" s="375" t="s">
        <v>1238</v>
      </c>
      <c r="AE6" s="350"/>
      <c r="AF6" s="375" t="s">
        <v>1237</v>
      </c>
      <c r="AG6" s="375" t="s">
        <v>1238</v>
      </c>
    </row>
    <row r="7" spans="1:33" s="19" customFormat="1" x14ac:dyDescent="0.3">
      <c r="A7" s="448" t="s">
        <v>1239</v>
      </c>
      <c r="B7" s="89">
        <v>20</v>
      </c>
      <c r="C7" s="85">
        <v>8130</v>
      </c>
      <c r="D7" s="43"/>
      <c r="E7" s="89">
        <v>130</v>
      </c>
      <c r="F7" s="85">
        <v>60594</v>
      </c>
      <c r="G7" s="12"/>
      <c r="H7" s="89">
        <v>72</v>
      </c>
      <c r="I7" s="85">
        <v>34545</v>
      </c>
      <c r="J7" s="12"/>
      <c r="K7" s="89">
        <v>77</v>
      </c>
      <c r="L7" s="85">
        <v>42398</v>
      </c>
      <c r="M7" s="89"/>
      <c r="N7" s="89">
        <v>98</v>
      </c>
      <c r="O7" s="85">
        <v>54538</v>
      </c>
      <c r="P7" s="89"/>
      <c r="Q7" s="89">
        <v>112</v>
      </c>
      <c r="R7" s="85">
        <v>64729</v>
      </c>
      <c r="S7" s="43"/>
      <c r="T7" s="89">
        <v>127</v>
      </c>
      <c r="U7" s="78">
        <v>85748</v>
      </c>
      <c r="V7" s="85"/>
      <c r="W7" s="89">
        <v>114</v>
      </c>
      <c r="X7" s="274">
        <v>81819</v>
      </c>
      <c r="Y7" s="85"/>
      <c r="Z7" s="89">
        <v>96</v>
      </c>
      <c r="AA7" s="274">
        <v>64112</v>
      </c>
      <c r="AB7" s="85"/>
      <c r="AC7" s="89">
        <v>104</v>
      </c>
      <c r="AD7" s="85">
        <v>65596</v>
      </c>
      <c r="AE7" s="85"/>
      <c r="AF7" s="89">
        <v>71</v>
      </c>
      <c r="AG7" s="85">
        <v>47292</v>
      </c>
    </row>
    <row r="8" spans="1:33" s="19" customFormat="1" x14ac:dyDescent="0.3">
      <c r="A8" s="448" t="s">
        <v>1240</v>
      </c>
      <c r="B8" s="89">
        <v>27</v>
      </c>
      <c r="C8" s="85">
        <v>16452</v>
      </c>
      <c r="D8" s="43"/>
      <c r="E8" s="89">
        <v>5</v>
      </c>
      <c r="F8" s="85">
        <v>959</v>
      </c>
      <c r="G8" s="140"/>
      <c r="H8" s="89">
        <v>28</v>
      </c>
      <c r="I8" s="85">
        <v>13193</v>
      </c>
      <c r="J8" s="140"/>
      <c r="K8" s="89">
        <v>26</v>
      </c>
      <c r="L8" s="85">
        <v>13413</v>
      </c>
      <c r="M8" s="89"/>
      <c r="N8" s="89">
        <v>26</v>
      </c>
      <c r="O8" s="85">
        <v>14281</v>
      </c>
      <c r="P8" s="89"/>
      <c r="Q8" s="89">
        <v>34</v>
      </c>
      <c r="R8" s="85">
        <v>23895</v>
      </c>
      <c r="S8" s="43"/>
      <c r="T8" s="89">
        <v>32</v>
      </c>
      <c r="U8" s="78">
        <v>19836</v>
      </c>
      <c r="V8" s="85"/>
      <c r="W8" s="89">
        <v>37</v>
      </c>
      <c r="X8" s="274">
        <v>26879</v>
      </c>
      <c r="Y8" s="85"/>
      <c r="Z8" s="89">
        <v>35</v>
      </c>
      <c r="AA8" s="274">
        <v>23286</v>
      </c>
      <c r="AB8" s="85"/>
      <c r="AC8" s="89">
        <v>39</v>
      </c>
      <c r="AD8" s="85">
        <v>28166</v>
      </c>
      <c r="AE8" s="85"/>
      <c r="AF8" s="89">
        <v>51</v>
      </c>
      <c r="AG8" s="85">
        <v>32221</v>
      </c>
    </row>
    <row r="9" spans="1:33" s="19" customFormat="1" x14ac:dyDescent="0.3">
      <c r="A9" s="448" t="s">
        <v>1241</v>
      </c>
      <c r="B9" s="89">
        <v>44</v>
      </c>
      <c r="C9" s="85">
        <v>14029</v>
      </c>
      <c r="D9" s="43"/>
      <c r="E9" s="89">
        <v>3</v>
      </c>
      <c r="F9" s="85">
        <v>438</v>
      </c>
      <c r="G9" s="140"/>
      <c r="H9" s="89">
        <v>25</v>
      </c>
      <c r="I9" s="85">
        <v>8382</v>
      </c>
      <c r="J9" s="140"/>
      <c r="K9" s="89">
        <v>34</v>
      </c>
      <c r="L9" s="85">
        <v>14303</v>
      </c>
      <c r="M9" s="89"/>
      <c r="N9" s="89">
        <v>26</v>
      </c>
      <c r="O9" s="85">
        <v>13295</v>
      </c>
      <c r="P9" s="89"/>
      <c r="Q9" s="89">
        <v>21</v>
      </c>
      <c r="R9" s="85">
        <v>10209</v>
      </c>
      <c r="S9" s="43"/>
      <c r="T9" s="89">
        <v>8</v>
      </c>
      <c r="U9" s="78">
        <v>2920</v>
      </c>
      <c r="V9" s="85"/>
      <c r="W9" s="89">
        <v>17</v>
      </c>
      <c r="X9" s="274">
        <v>5752</v>
      </c>
      <c r="Y9" s="85"/>
      <c r="Z9" s="89">
        <v>20</v>
      </c>
      <c r="AA9" s="274">
        <v>10234</v>
      </c>
      <c r="AB9" s="85"/>
      <c r="AC9" s="89">
        <v>14</v>
      </c>
      <c r="AD9" s="85">
        <v>4434</v>
      </c>
      <c r="AE9" s="85"/>
      <c r="AF9" s="89">
        <v>26</v>
      </c>
      <c r="AG9" s="85">
        <v>13022</v>
      </c>
    </row>
    <row r="10" spans="1:33" s="19" customFormat="1" x14ac:dyDescent="0.3">
      <c r="A10" s="448" t="s">
        <v>1242</v>
      </c>
      <c r="B10" s="89">
        <v>33</v>
      </c>
      <c r="C10" s="85">
        <v>7349</v>
      </c>
      <c r="D10" s="43"/>
      <c r="E10" s="89">
        <v>4</v>
      </c>
      <c r="F10" s="85">
        <v>359</v>
      </c>
      <c r="G10" s="140"/>
      <c r="H10" s="89">
        <v>15</v>
      </c>
      <c r="I10" s="85">
        <v>3139</v>
      </c>
      <c r="J10" s="140"/>
      <c r="K10" s="89">
        <v>15</v>
      </c>
      <c r="L10" s="85">
        <v>3194</v>
      </c>
      <c r="M10" s="89"/>
      <c r="N10" s="89">
        <v>7</v>
      </c>
      <c r="O10" s="85">
        <v>1641</v>
      </c>
      <c r="P10" s="89"/>
      <c r="Q10" s="89">
        <v>1</v>
      </c>
      <c r="R10" s="85">
        <v>132</v>
      </c>
      <c r="S10" s="43"/>
      <c r="T10" s="89">
        <v>1</v>
      </c>
      <c r="U10" s="78">
        <v>147</v>
      </c>
      <c r="V10" s="85"/>
      <c r="W10" s="89">
        <v>2</v>
      </c>
      <c r="X10" s="274">
        <v>462</v>
      </c>
      <c r="Y10" s="85"/>
      <c r="Z10" s="89">
        <v>3</v>
      </c>
      <c r="AA10" s="274">
        <v>1071</v>
      </c>
      <c r="AB10" s="85"/>
      <c r="AC10" s="89">
        <v>5</v>
      </c>
      <c r="AD10" s="85">
        <v>1455</v>
      </c>
      <c r="AE10" s="85"/>
      <c r="AF10" s="89">
        <v>6</v>
      </c>
      <c r="AG10" s="85">
        <v>2041</v>
      </c>
    </row>
    <row r="11" spans="1:33" s="19" customFormat="1" x14ac:dyDescent="0.3">
      <c r="A11" s="448" t="s">
        <v>1243</v>
      </c>
      <c r="B11" s="89">
        <v>19</v>
      </c>
      <c r="C11" s="85">
        <v>1169</v>
      </c>
      <c r="D11" s="43"/>
      <c r="E11" s="89">
        <v>5</v>
      </c>
      <c r="F11" s="85">
        <v>105</v>
      </c>
      <c r="G11" s="140"/>
      <c r="H11" s="89">
        <v>12</v>
      </c>
      <c r="I11" s="85">
        <v>717</v>
      </c>
      <c r="J11" s="140"/>
      <c r="K11" s="89">
        <v>7</v>
      </c>
      <c r="L11" s="85">
        <v>297</v>
      </c>
      <c r="M11" s="89"/>
      <c r="N11" s="89">
        <v>5</v>
      </c>
      <c r="O11" s="85">
        <v>348</v>
      </c>
      <c r="P11" s="89"/>
      <c r="Q11" s="89">
        <v>0</v>
      </c>
      <c r="R11" s="85" t="s">
        <v>259</v>
      </c>
      <c r="S11" s="43"/>
      <c r="T11" s="89">
        <v>0</v>
      </c>
      <c r="U11" s="274" t="s">
        <v>259</v>
      </c>
      <c r="V11" s="85"/>
      <c r="W11" s="89">
        <v>0</v>
      </c>
      <c r="X11" s="274" t="s">
        <v>259</v>
      </c>
      <c r="Y11" s="85"/>
      <c r="Z11" s="89">
        <v>2</v>
      </c>
      <c r="AA11" s="274">
        <v>22</v>
      </c>
      <c r="AB11" s="85"/>
      <c r="AC11" s="89">
        <v>2</v>
      </c>
      <c r="AD11" s="85">
        <v>180</v>
      </c>
      <c r="AE11" s="85"/>
      <c r="AF11" s="89">
        <v>4</v>
      </c>
      <c r="AG11" s="85">
        <v>268</v>
      </c>
    </row>
    <row r="12" spans="1:33" s="19" customFormat="1" ht="11.5" x14ac:dyDescent="0.3">
      <c r="A12" s="448" t="s">
        <v>1244</v>
      </c>
      <c r="B12" s="89">
        <v>23</v>
      </c>
      <c r="C12" s="85">
        <v>0</v>
      </c>
      <c r="D12" s="43"/>
      <c r="E12" s="89">
        <v>12</v>
      </c>
      <c r="F12" s="85">
        <v>0</v>
      </c>
      <c r="G12" s="91"/>
      <c r="H12" s="89">
        <v>11</v>
      </c>
      <c r="I12" s="85" t="s">
        <v>259</v>
      </c>
      <c r="J12" s="91"/>
      <c r="K12" s="89">
        <v>6</v>
      </c>
      <c r="L12" s="85" t="s">
        <v>259</v>
      </c>
      <c r="M12" s="89"/>
      <c r="N12" s="89">
        <v>1</v>
      </c>
      <c r="O12" s="85" t="s">
        <v>259</v>
      </c>
      <c r="P12" s="89"/>
      <c r="Q12" s="89">
        <v>0</v>
      </c>
      <c r="R12" s="85" t="s">
        <v>259</v>
      </c>
      <c r="S12" s="43"/>
      <c r="T12" s="89">
        <v>0</v>
      </c>
      <c r="U12" s="78" t="s">
        <v>259</v>
      </c>
      <c r="V12" s="85"/>
      <c r="W12" s="89">
        <v>0</v>
      </c>
      <c r="X12" s="274" t="s">
        <v>259</v>
      </c>
      <c r="Y12" s="85"/>
      <c r="Z12" s="89">
        <v>1</v>
      </c>
      <c r="AA12" s="274" t="s">
        <v>259</v>
      </c>
      <c r="AB12" s="85"/>
      <c r="AC12" s="89">
        <v>6</v>
      </c>
      <c r="AD12" s="85" t="s">
        <v>259</v>
      </c>
      <c r="AE12" s="85"/>
      <c r="AF12" s="89">
        <v>12</v>
      </c>
      <c r="AG12" s="85" t="s">
        <v>259</v>
      </c>
    </row>
    <row r="13" spans="1:33" s="19" customFormat="1" ht="12" thickBot="1" x14ac:dyDescent="0.35">
      <c r="A13" s="458" t="s">
        <v>1245</v>
      </c>
      <c r="B13" s="459">
        <v>9</v>
      </c>
      <c r="C13" s="400">
        <v>2851</v>
      </c>
      <c r="D13" s="43"/>
      <c r="E13" s="459">
        <v>21</v>
      </c>
      <c r="F13" s="400">
        <v>3749</v>
      </c>
      <c r="G13" s="89"/>
      <c r="H13" s="459">
        <v>19</v>
      </c>
      <c r="I13" s="400">
        <v>9065</v>
      </c>
      <c r="J13" s="89"/>
      <c r="K13" s="459">
        <v>6</v>
      </c>
      <c r="L13" s="400">
        <v>296</v>
      </c>
      <c r="M13" s="459"/>
      <c r="N13" s="459">
        <v>9</v>
      </c>
      <c r="O13" s="400">
        <v>695</v>
      </c>
      <c r="P13" s="459"/>
      <c r="Q13" s="459">
        <v>1</v>
      </c>
      <c r="R13" s="400">
        <v>535</v>
      </c>
      <c r="S13" s="43"/>
      <c r="T13" s="459" t="s">
        <v>259</v>
      </c>
      <c r="U13" s="395" t="s">
        <v>259</v>
      </c>
      <c r="V13" s="85"/>
      <c r="W13" s="459" t="s">
        <v>259</v>
      </c>
      <c r="X13" s="460" t="s">
        <v>259</v>
      </c>
      <c r="Y13" s="85"/>
      <c r="Z13" s="459">
        <v>11</v>
      </c>
      <c r="AA13" s="460">
        <v>5991</v>
      </c>
      <c r="AB13" s="85"/>
      <c r="AC13" s="459">
        <v>1</v>
      </c>
      <c r="AD13" s="400">
        <v>181</v>
      </c>
      <c r="AE13" s="85"/>
      <c r="AF13" s="459">
        <v>4</v>
      </c>
      <c r="AG13" s="400">
        <v>1187</v>
      </c>
    </row>
    <row r="14" spans="1:33" s="19" customFormat="1" ht="11.5" x14ac:dyDescent="0.3">
      <c r="A14" s="383" t="s">
        <v>80</v>
      </c>
      <c r="B14" s="92">
        <f>SUM(B7:B13)</f>
        <v>175</v>
      </c>
      <c r="C14" s="92">
        <f>SUM(C7:C13)</f>
        <v>49980</v>
      </c>
      <c r="D14" s="27"/>
      <c r="E14" s="92">
        <v>180</v>
      </c>
      <c r="F14" s="92">
        <v>66204</v>
      </c>
      <c r="G14" s="92"/>
      <c r="H14" s="92">
        <v>182</v>
      </c>
      <c r="I14" s="92">
        <v>69041</v>
      </c>
      <c r="J14" s="92"/>
      <c r="K14" s="92">
        <v>171</v>
      </c>
      <c r="L14" s="92">
        <v>73901</v>
      </c>
      <c r="M14" s="92"/>
      <c r="N14" s="92">
        <v>172</v>
      </c>
      <c r="O14" s="92">
        <v>84798</v>
      </c>
      <c r="P14" s="92"/>
      <c r="Q14" s="92">
        <v>169</v>
      </c>
      <c r="R14" s="92">
        <v>99500</v>
      </c>
      <c r="S14" s="92"/>
      <c r="T14" s="92">
        <v>168</v>
      </c>
      <c r="U14" s="92">
        <v>108651</v>
      </c>
      <c r="V14" s="92"/>
      <c r="W14" s="275">
        <v>170</v>
      </c>
      <c r="X14" s="92">
        <v>114912</v>
      </c>
      <c r="Y14" s="92"/>
      <c r="Z14" s="275">
        <v>168</v>
      </c>
      <c r="AA14" s="92">
        <v>104716</v>
      </c>
      <c r="AB14" s="92"/>
      <c r="AC14" s="275">
        <v>171</v>
      </c>
      <c r="AD14" s="92">
        <v>100012</v>
      </c>
      <c r="AE14" s="92"/>
      <c r="AF14" s="275">
        <v>174</v>
      </c>
      <c r="AG14" s="92">
        <v>96031</v>
      </c>
    </row>
    <row r="15" spans="1:33" s="19" customFormat="1" ht="11.5" x14ac:dyDescent="0.3">
      <c r="C15" s="276"/>
      <c r="D15" s="276"/>
      <c r="F15" s="276"/>
      <c r="G15" s="276"/>
      <c r="I15" s="276"/>
      <c r="L15" s="276"/>
    </row>
    <row r="16" spans="1:33" s="19" customFormat="1" ht="11.5" x14ac:dyDescent="0.3">
      <c r="A16" s="19" t="s">
        <v>105</v>
      </c>
    </row>
    <row r="17" spans="1:32" s="19" customFormat="1" ht="11.5" x14ac:dyDescent="0.3">
      <c r="A17" s="849" t="s">
        <v>1246</v>
      </c>
      <c r="B17" s="849"/>
      <c r="C17" s="849"/>
      <c r="D17" s="849"/>
      <c r="E17" s="849"/>
      <c r="F17" s="849"/>
      <c r="G17" s="849"/>
      <c r="H17" s="849"/>
      <c r="I17" s="849"/>
      <c r="J17" s="849"/>
      <c r="K17" s="849"/>
      <c r="L17" s="849"/>
      <c r="M17" s="849"/>
      <c r="N17" s="849"/>
      <c r="O17" s="849"/>
      <c r="P17" s="849"/>
      <c r="Q17" s="849"/>
      <c r="R17" s="849"/>
      <c r="S17" s="849"/>
      <c r="T17" s="849"/>
      <c r="U17" s="849"/>
      <c r="V17" s="849"/>
      <c r="W17" s="849"/>
      <c r="X17" s="850"/>
      <c r="Y17" s="850"/>
      <c r="Z17" s="850"/>
      <c r="AA17" s="850"/>
    </row>
    <row r="18" spans="1:32" s="19" customFormat="1" ht="26.25" customHeight="1" x14ac:dyDescent="0.3">
      <c r="A18" s="849" t="s">
        <v>1247</v>
      </c>
      <c r="B18" s="849"/>
      <c r="C18" s="849"/>
      <c r="D18" s="849"/>
      <c r="E18" s="849"/>
      <c r="F18" s="849"/>
      <c r="G18" s="849"/>
      <c r="H18" s="849"/>
      <c r="I18" s="849"/>
      <c r="J18" s="849"/>
      <c r="K18" s="849"/>
      <c r="L18" s="849"/>
      <c r="M18" s="849"/>
      <c r="N18" s="849"/>
      <c r="O18" s="849"/>
      <c r="P18" s="849"/>
      <c r="Q18" s="849"/>
      <c r="R18" s="849"/>
      <c r="S18" s="849"/>
      <c r="T18" s="849"/>
      <c r="U18" s="849"/>
      <c r="V18" s="849"/>
      <c r="W18" s="849"/>
      <c r="X18" s="850"/>
      <c r="Y18" s="850"/>
      <c r="Z18" s="850"/>
      <c r="AA18" s="850"/>
    </row>
    <row r="19" spans="1:32" s="19" customFormat="1" ht="26.25" customHeight="1" x14ac:dyDescent="0.3">
      <c r="A19" s="849" t="s">
        <v>1248</v>
      </c>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row>
    <row r="20" spans="1:32" s="19" customFormat="1" ht="12" x14ac:dyDescent="0.3">
      <c r="A20" s="75"/>
      <c r="B20" s="75"/>
      <c r="C20" s="75"/>
      <c r="D20" s="75"/>
      <c r="E20" s="75"/>
      <c r="F20" s="75"/>
      <c r="G20" s="75"/>
      <c r="H20" s="75"/>
      <c r="I20" s="75"/>
      <c r="J20" s="75"/>
      <c r="K20" s="75"/>
      <c r="L20" s="75"/>
      <c r="M20" s="75"/>
      <c r="N20" s="75"/>
      <c r="O20" s="75"/>
      <c r="P20" s="75"/>
    </row>
    <row r="21" spans="1:32" ht="14" x14ac:dyDescent="0.3">
      <c r="A21" s="19" t="s">
        <v>111</v>
      </c>
      <c r="B21" s="7"/>
      <c r="C21" s="41"/>
      <c r="D21" s="41"/>
      <c r="E21" s="7"/>
      <c r="F21" s="41"/>
      <c r="G21" s="41"/>
      <c r="H21" s="41"/>
      <c r="I21" s="41"/>
      <c r="J21" s="41"/>
      <c r="K21" s="41"/>
      <c r="L21" s="41"/>
      <c r="M21" s="7"/>
      <c r="N21" s="19"/>
      <c r="O21" s="19"/>
      <c r="P21" s="19"/>
      <c r="Q21" s="19"/>
      <c r="R21" s="19"/>
      <c r="S21" s="19"/>
      <c r="T21" s="19"/>
      <c r="U21" s="19"/>
      <c r="V21" s="19"/>
      <c r="W21" s="40"/>
      <c r="X21" s="40"/>
      <c r="Y21" s="40"/>
      <c r="Z21" s="40"/>
      <c r="AA21" s="40"/>
      <c r="AB21" s="40"/>
      <c r="AC21" s="19"/>
      <c r="AD21" s="41"/>
      <c r="AE21" s="41"/>
      <c r="AF21" s="41"/>
    </row>
    <row r="22" spans="1:32" s="41" customFormat="1" ht="13.5" customHeight="1" x14ac:dyDescent="0.3">
      <c r="A22" s="19"/>
      <c r="B22" s="7"/>
      <c r="E22" s="7"/>
      <c r="M22" s="7"/>
      <c r="N22" s="19"/>
      <c r="O22" s="19"/>
      <c r="P22" s="19"/>
      <c r="Q22" s="19"/>
      <c r="R22" s="19"/>
      <c r="S22" s="19"/>
      <c r="T22" s="19"/>
      <c r="U22" s="19"/>
      <c r="V22" s="19"/>
      <c r="W22" s="40"/>
      <c r="X22" s="40"/>
      <c r="Y22" s="40"/>
      <c r="Z22" s="40"/>
      <c r="AA22" s="40"/>
      <c r="AB22" s="40"/>
      <c r="AC22" s="19"/>
    </row>
    <row r="23" spans="1:32" s="41" customFormat="1" ht="14" x14ac:dyDescent="0.3">
      <c r="A23" s="19"/>
      <c r="B23" s="7"/>
      <c r="E23" s="7"/>
      <c r="M23" s="7"/>
      <c r="N23" s="19"/>
      <c r="O23" s="19"/>
      <c r="P23" s="19"/>
      <c r="Q23" s="19"/>
      <c r="R23" s="19"/>
      <c r="S23" s="19"/>
      <c r="T23" s="19"/>
      <c r="U23" s="19"/>
      <c r="V23" s="19"/>
      <c r="W23" s="40"/>
      <c r="X23" s="40"/>
      <c r="Y23" s="40"/>
      <c r="Z23" s="40"/>
      <c r="AA23" s="40"/>
      <c r="AB23" s="40"/>
      <c r="AC23" s="19"/>
    </row>
    <row r="24" spans="1:32" s="41" customFormat="1" ht="14" x14ac:dyDescent="0.3">
      <c r="A24" s="51" t="s">
        <v>1249</v>
      </c>
      <c r="B24" s="7"/>
      <c r="E24" s="7"/>
      <c r="M24" s="7"/>
      <c r="N24" s="19"/>
      <c r="O24" s="19"/>
      <c r="P24" s="19"/>
      <c r="Q24" s="19"/>
      <c r="R24" s="19"/>
      <c r="S24" s="19"/>
      <c r="T24" s="19"/>
      <c r="U24" s="19"/>
      <c r="V24" s="19"/>
      <c r="W24" s="40"/>
      <c r="X24" s="40"/>
      <c r="Y24" s="40"/>
      <c r="Z24" s="40"/>
      <c r="AA24" s="40"/>
      <c r="AB24" s="40"/>
      <c r="AC24" s="19"/>
    </row>
    <row r="25" spans="1:32" s="41" customFormat="1" ht="14" x14ac:dyDescent="0.3">
      <c r="A25" s="51" t="s">
        <v>113</v>
      </c>
      <c r="B25" s="7"/>
      <c r="E25" s="7"/>
      <c r="M25" s="7"/>
      <c r="N25" s="19"/>
      <c r="O25" s="19"/>
      <c r="P25" s="19"/>
      <c r="Q25" s="19"/>
      <c r="R25" s="19"/>
      <c r="S25" s="19"/>
      <c r="T25" s="19"/>
      <c r="U25" s="19"/>
      <c r="V25" s="19"/>
      <c r="W25" s="40"/>
      <c r="X25" s="40"/>
      <c r="Y25" s="40"/>
      <c r="Z25" s="40"/>
      <c r="AA25" s="40"/>
      <c r="AB25" s="40"/>
      <c r="AC25" s="19"/>
    </row>
    <row r="26" spans="1:32" s="41" customFormat="1" ht="14" x14ac:dyDescent="0.3">
      <c r="A26" s="371" t="s">
        <v>1250</v>
      </c>
      <c r="B26" s="7"/>
      <c r="E26" s="7"/>
      <c r="I26" s="7"/>
      <c r="M26" s="7"/>
      <c r="N26" s="19"/>
      <c r="O26" s="19"/>
      <c r="P26" s="19"/>
      <c r="Q26" s="19"/>
      <c r="R26" s="19"/>
      <c r="S26" s="19"/>
      <c r="T26" s="19"/>
      <c r="U26" s="19"/>
      <c r="V26" s="19"/>
      <c r="W26" s="40"/>
      <c r="X26" s="40"/>
      <c r="Y26" s="40"/>
      <c r="Z26" s="40"/>
      <c r="AA26" s="40"/>
      <c r="AB26" s="40"/>
      <c r="AC26" s="19"/>
      <c r="AD26" s="12"/>
      <c r="AE26" s="12"/>
      <c r="AF26" s="12"/>
    </row>
    <row r="27" spans="1:32" s="41" customFormat="1" ht="14" x14ac:dyDescent="0.3">
      <c r="A27" s="372" t="s">
        <v>115</v>
      </c>
      <c r="B27" s="7"/>
      <c r="C27" s="12"/>
      <c r="D27" s="12"/>
      <c r="E27" s="7"/>
      <c r="F27" s="12"/>
      <c r="G27" s="12"/>
      <c r="H27" s="12"/>
      <c r="I27" s="12"/>
      <c r="J27" s="12"/>
      <c r="K27" s="12"/>
      <c r="L27" s="12"/>
      <c r="M27" s="7"/>
      <c r="N27" s="12"/>
      <c r="O27" s="12"/>
      <c r="P27" s="12"/>
      <c r="Q27" s="12"/>
      <c r="R27" s="12"/>
      <c r="S27" s="12"/>
      <c r="T27" s="12"/>
      <c r="U27" s="12"/>
      <c r="V27" s="12"/>
      <c r="W27" s="13"/>
      <c r="X27" s="13"/>
      <c r="Y27" s="13"/>
      <c r="Z27" s="13"/>
      <c r="AA27" s="13"/>
      <c r="AB27" s="13"/>
      <c r="AC27" s="12"/>
      <c r="AD27" s="12"/>
      <c r="AE27" s="12"/>
      <c r="AF27" s="12"/>
    </row>
  </sheetData>
  <mergeCells count="22">
    <mergeCell ref="AE5:AF5"/>
    <mergeCell ref="B4:C4"/>
    <mergeCell ref="A17:AA17"/>
    <mergeCell ref="A18:AA18"/>
    <mergeCell ref="A19:AA19"/>
    <mergeCell ref="P5:Q5"/>
    <mergeCell ref="S5:T5"/>
    <mergeCell ref="V5:W5"/>
    <mergeCell ref="Y5:Z5"/>
    <mergeCell ref="AB5:AC5"/>
    <mergeCell ref="E4:F4"/>
    <mergeCell ref="H4:I4"/>
    <mergeCell ref="K4:L4"/>
    <mergeCell ref="G5:H5"/>
    <mergeCell ref="J5:K5"/>
    <mergeCell ref="M5:N5"/>
    <mergeCell ref="E5:F5"/>
    <mergeCell ref="B5:C5"/>
    <mergeCell ref="R2:T3"/>
    <mergeCell ref="U2:W3"/>
    <mergeCell ref="N2:N3"/>
    <mergeCell ref="O2:Q3"/>
  </mergeCells>
  <conditionalFormatting sqref="F26:F27">
    <cfRule type="expression" dxfId="4" priority="3" stopIfTrue="1">
      <formula>AND(#REF!&lt;0.5)</formula>
    </cfRule>
  </conditionalFormatting>
  <conditionalFormatting sqref="P26:P27">
    <cfRule type="expression" dxfId="3" priority="2" stopIfTrue="1">
      <formula>AND(#REF!&lt;0.5)</formula>
    </cfRule>
  </conditionalFormatting>
  <conditionalFormatting sqref="C26:C27">
    <cfRule type="expression" dxfId="2" priority="1" stopIfTrue="1">
      <formula>AND(#REF!&lt;0.5)</formula>
    </cfRule>
  </conditionalFormatting>
  <hyperlinks>
    <hyperlink ref="A1" location="Contents!A1" display="Return to contents" xr:uid="{4E926D4F-018B-4F83-B48B-7C6E320E9F3A}"/>
    <hyperlink ref="O2:P3" r:id="rId1" display="This met my needs, please produce next year" xr:uid="{BEC667FB-F0D1-4BD7-9ED0-6D1CADF4A9BA}"/>
    <hyperlink ref="R2:S3" r:id="rId2" display="I need something slightly different (please specifiy)" xr:uid="{F9AE9B1B-3815-4CDB-AF46-81D7B349E037}"/>
    <hyperlink ref="U2:V3" r:id="rId3" display="This isn't what I need at all (please specify)" xr:uid="{7F042CBD-A31E-426A-B4DA-D1159B6EB369}"/>
    <hyperlink ref="O2:Q3" r:id="rId4" display="This met my needs, please produce next year" xr:uid="{64C1A84F-6FCB-4DF5-811C-3D229AAA0F1C}"/>
    <hyperlink ref="R2:T3" r:id="rId5" display="I need something slightly different (please specifiy)" xr:uid="{CAC853E5-1371-4761-A65E-617490C5A759}"/>
    <hyperlink ref="U2:W3" r:id="rId6" display="This isn't what I need at all (please specify)" xr:uid="{C606BCEC-62DD-4A55-A347-36C263B18CE2}"/>
    <hyperlink ref="A27" r:id="rId7" xr:uid="{1B6C471B-8B71-4407-88BF-6C1219609AD4}"/>
    <hyperlink ref="A26" r:id="rId8" display="CORE@communities.gov.uk  " xr:uid="{8EC971A2-3AB2-4198-94A6-1F4450FB0CD5}"/>
  </hyperlinks>
  <pageMargins left="0.7" right="0.7" top="0.75" bottom="0.75" header="0.3" footer="0.3"/>
  <pageSetup paperSize="9" scale="88" orientation="landscape" r:id="rId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537B-1F72-41CE-89C7-AD4DEDACA13E}">
  <sheetPr>
    <tabColor theme="0" tint="-0.34998626667073579"/>
  </sheetPr>
  <dimension ref="A1:AX60"/>
  <sheetViews>
    <sheetView showGridLines="0" topLeftCell="A11" workbookViewId="0">
      <selection activeCell="R21" sqref="R21"/>
    </sheetView>
  </sheetViews>
  <sheetFormatPr defaultColWidth="9.23046875" defaultRowHeight="12.5" x14ac:dyDescent="0.25"/>
  <cols>
    <col min="1" max="1" width="22.23046875" style="306" customWidth="1"/>
    <col min="2" max="2" width="9.23046875" style="306" customWidth="1"/>
    <col min="3" max="3" width="9.4609375" style="306" customWidth="1"/>
    <col min="4" max="7" width="7.84375" style="306" customWidth="1"/>
    <col min="8" max="8" width="9.23046875" style="306"/>
    <col min="9" max="12" width="8.84375" style="306" customWidth="1"/>
    <col min="13" max="13" width="10.765625" style="306" customWidth="1"/>
    <col min="14" max="14" width="5.61328125" style="306" bestFit="1" customWidth="1"/>
    <col min="15" max="16384" width="9.23046875" style="306"/>
  </cols>
  <sheetData>
    <row r="1" spans="1:42" s="288" customFormat="1" ht="14" x14ac:dyDescent="0.3">
      <c r="A1" s="360" t="s">
        <v>61</v>
      </c>
      <c r="B1" s="360"/>
      <c r="C1" s="360"/>
      <c r="D1" s="287"/>
      <c r="L1" s="287"/>
      <c r="V1" s="289"/>
      <c r="W1" s="289"/>
      <c r="X1" s="289"/>
      <c r="Y1" s="289"/>
      <c r="Z1" s="289"/>
      <c r="AA1" s="289"/>
    </row>
    <row r="2" spans="1:42" s="288" customFormat="1" ht="20.25" customHeight="1" x14ac:dyDescent="0.3">
      <c r="D2" s="287"/>
      <c r="L2" s="841" t="s">
        <v>62</v>
      </c>
      <c r="M2" s="840" t="s">
        <v>63</v>
      </c>
      <c r="N2" s="840"/>
      <c r="O2" s="840" t="s">
        <v>64</v>
      </c>
      <c r="P2" s="840"/>
      <c r="Q2" s="840" t="s">
        <v>65</v>
      </c>
      <c r="R2" s="840"/>
      <c r="S2" s="102"/>
      <c r="V2" s="289"/>
      <c r="W2" s="289"/>
      <c r="X2" s="289"/>
      <c r="Y2" s="289"/>
      <c r="Z2" s="289"/>
      <c r="AA2" s="289"/>
    </row>
    <row r="3" spans="1:42" ht="17.5" x14ac:dyDescent="0.25">
      <c r="A3" s="869" t="s">
        <v>1251</v>
      </c>
      <c r="B3" s="869"/>
      <c r="C3" s="869"/>
      <c r="D3" s="869"/>
      <c r="E3" s="869"/>
      <c r="F3" s="869"/>
      <c r="G3" s="869"/>
      <c r="H3" s="869"/>
      <c r="I3" s="19"/>
      <c r="J3" s="19"/>
      <c r="K3" s="19"/>
      <c r="L3" s="841"/>
      <c r="M3" s="840"/>
      <c r="N3" s="840"/>
      <c r="O3" s="840"/>
      <c r="P3" s="840"/>
      <c r="Q3" s="840"/>
      <c r="R3" s="840"/>
      <c r="S3" s="19"/>
      <c r="T3" s="19"/>
      <c r="U3" s="19"/>
      <c r="V3" s="19"/>
      <c r="W3" s="19"/>
      <c r="X3" s="19"/>
      <c r="Y3" s="19"/>
      <c r="Z3" s="19"/>
      <c r="AA3" s="19"/>
      <c r="AB3" s="19"/>
      <c r="AC3" s="19"/>
      <c r="AD3" s="19"/>
      <c r="AE3" s="19"/>
      <c r="AF3" s="19"/>
      <c r="AG3" s="19"/>
      <c r="AH3" s="19"/>
      <c r="AI3" s="19"/>
      <c r="AJ3" s="19"/>
      <c r="AK3" s="19"/>
      <c r="AL3" s="19"/>
      <c r="AM3" s="19"/>
      <c r="AN3" s="19"/>
      <c r="AO3" s="19"/>
      <c r="AP3" s="19"/>
    </row>
    <row r="4" spans="1:42" x14ac:dyDescent="0.25">
      <c r="A4" s="351"/>
      <c r="B4" s="351"/>
      <c r="C4" s="351"/>
      <c r="D4" s="351"/>
      <c r="E4" s="351"/>
      <c r="F4" s="19"/>
      <c r="G4" s="19"/>
      <c r="H4" s="19"/>
      <c r="I4" s="19"/>
      <c r="J4" s="19"/>
      <c r="K4" s="19"/>
      <c r="L4" s="19"/>
      <c r="M4" s="19"/>
      <c r="N4" s="19"/>
      <c r="O4" s="19"/>
      <c r="P4" s="329"/>
      <c r="Q4" s="19"/>
      <c r="R4" s="19"/>
      <c r="S4" s="19"/>
      <c r="T4" s="19"/>
      <c r="U4" s="789"/>
      <c r="V4" s="19"/>
      <c r="W4" s="19"/>
      <c r="X4" s="19"/>
      <c r="Y4" s="19"/>
      <c r="Z4" s="19"/>
      <c r="AA4" s="19"/>
      <c r="AB4" s="19"/>
      <c r="AC4" s="19"/>
      <c r="AD4" s="19"/>
      <c r="AE4" s="19"/>
      <c r="AF4" s="19"/>
      <c r="AG4" s="19"/>
      <c r="AH4" s="19"/>
      <c r="AI4" s="19"/>
      <c r="AJ4" s="19"/>
      <c r="AK4" s="19"/>
      <c r="AL4" s="19"/>
      <c r="AM4" s="19"/>
      <c r="AN4" s="19"/>
      <c r="AO4" s="19"/>
      <c r="AP4" s="19"/>
    </row>
    <row r="5" spans="1:42" ht="13" thickBot="1" x14ac:dyDescent="0.3">
      <c r="A5" s="302" t="s">
        <v>1252</v>
      </c>
      <c r="B5" s="303" t="s">
        <v>99</v>
      </c>
      <c r="C5" s="303" t="s">
        <v>98</v>
      </c>
      <c r="D5" s="303" t="s">
        <v>97</v>
      </c>
      <c r="E5" s="303" t="s">
        <v>96</v>
      </c>
      <c r="F5" s="303" t="s">
        <v>95</v>
      </c>
      <c r="G5" s="303" t="s">
        <v>94</v>
      </c>
      <c r="H5" s="303" t="s">
        <v>93</v>
      </c>
      <c r="I5" s="303" t="s">
        <v>92</v>
      </c>
      <c r="J5" s="303" t="s">
        <v>91</v>
      </c>
      <c r="K5" s="303" t="s">
        <v>90</v>
      </c>
      <c r="L5" s="303" t="s">
        <v>89</v>
      </c>
      <c r="M5" s="351"/>
      <c r="O5" s="351"/>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row>
    <row r="6" spans="1:42" x14ac:dyDescent="0.25">
      <c r="A6" s="304" t="s">
        <v>1253</v>
      </c>
      <c r="B6" s="84">
        <v>0.48</v>
      </c>
      <c r="C6" s="277">
        <v>0.45102530842050065</v>
      </c>
      <c r="D6" s="277">
        <v>0.40612526178244762</v>
      </c>
      <c r="E6" s="277">
        <v>0.34983513548363326</v>
      </c>
      <c r="F6" s="277">
        <v>0.34552904489085506</v>
      </c>
      <c r="G6" s="277">
        <v>0.36534983723827513</v>
      </c>
      <c r="H6" s="277">
        <v>0.36799999999999999</v>
      </c>
      <c r="I6" s="277">
        <v>0.36</v>
      </c>
      <c r="J6" s="277">
        <v>0.37</v>
      </c>
      <c r="K6" s="277">
        <v>0.4</v>
      </c>
      <c r="L6" s="277">
        <v>0.34</v>
      </c>
      <c r="M6" s="277"/>
      <c r="O6" s="32"/>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x14ac:dyDescent="0.25">
      <c r="A7" s="304" t="s">
        <v>1254</v>
      </c>
      <c r="B7" s="84">
        <v>0.69299999999999995</v>
      </c>
      <c r="C7" s="277">
        <v>0.6132839422325127</v>
      </c>
      <c r="D7" s="277">
        <v>0.57329342794979943</v>
      </c>
      <c r="E7" s="277">
        <v>0.56442872007953715</v>
      </c>
      <c r="F7" s="277">
        <v>0.54620231369965344</v>
      </c>
      <c r="G7" s="277">
        <v>0.55881338857160123</v>
      </c>
      <c r="H7" s="277">
        <v>0.57999999999999996</v>
      </c>
      <c r="I7" s="277">
        <v>0.64</v>
      </c>
      <c r="J7" s="277">
        <v>0.65</v>
      </c>
      <c r="K7" s="277">
        <v>0.65</v>
      </c>
      <c r="L7" s="277">
        <v>0.56000000000000005</v>
      </c>
      <c r="M7" s="277"/>
      <c r="O7" s="32"/>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x14ac:dyDescent="0.25">
      <c r="A8" s="304" t="s">
        <v>1255</v>
      </c>
      <c r="B8" s="84">
        <v>0.6</v>
      </c>
      <c r="C8" s="277">
        <v>0.58890169553216654</v>
      </c>
      <c r="D8" s="277">
        <v>0.52697661591163103</v>
      </c>
      <c r="E8" s="277">
        <v>0.47667010411222077</v>
      </c>
      <c r="F8" s="277">
        <v>0.47386904837100013</v>
      </c>
      <c r="G8" s="277">
        <v>0.4802783718935586</v>
      </c>
      <c r="H8" s="277">
        <v>0.47499999999999998</v>
      </c>
      <c r="I8" s="277">
        <v>0.46</v>
      </c>
      <c r="J8" s="277">
        <v>0.45</v>
      </c>
      <c r="K8" s="277">
        <v>0.46</v>
      </c>
      <c r="L8" s="277">
        <v>0.41000000000000003</v>
      </c>
      <c r="M8" s="277"/>
      <c r="O8" s="277"/>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row>
    <row r="9" spans="1:42" x14ac:dyDescent="0.25">
      <c r="A9" s="304" t="s">
        <v>1256</v>
      </c>
      <c r="B9" s="84">
        <v>0.72499999999999998</v>
      </c>
      <c r="C9" s="277">
        <v>0.68541305478082004</v>
      </c>
      <c r="D9" s="277">
        <v>0.67722211485250261</v>
      </c>
      <c r="E9" s="277">
        <v>0.65920580820465668</v>
      </c>
      <c r="F9" s="277">
        <v>0.64252387231241659</v>
      </c>
      <c r="G9" s="277">
        <v>0.59940880025666887</v>
      </c>
      <c r="H9" s="277">
        <v>0.61</v>
      </c>
      <c r="I9" s="277">
        <v>0.64</v>
      </c>
      <c r="J9" s="277">
        <v>0.63</v>
      </c>
      <c r="K9" s="277">
        <v>0.63</v>
      </c>
      <c r="L9" s="277">
        <v>0.54</v>
      </c>
      <c r="M9" s="277"/>
      <c r="O9" s="277"/>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row>
    <row r="10" spans="1:42"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790"/>
      <c r="Y10" s="790"/>
      <c r="Z10" s="278"/>
      <c r="AA10" s="790"/>
      <c r="AB10" s="790"/>
      <c r="AC10" s="790"/>
      <c r="AD10" s="790"/>
      <c r="AE10" s="790"/>
      <c r="AF10" s="790"/>
      <c r="AG10" s="790"/>
      <c r="AH10" s="19"/>
      <c r="AI10" s="19"/>
      <c r="AJ10" s="19"/>
      <c r="AK10" s="19"/>
      <c r="AL10" s="19"/>
      <c r="AM10" s="19"/>
      <c r="AN10" s="19"/>
      <c r="AO10" s="19"/>
      <c r="AP10" s="19"/>
    </row>
    <row r="11" spans="1:42" ht="15.5" x14ac:dyDescent="0.25">
      <c r="A11" s="869" t="s">
        <v>1257</v>
      </c>
      <c r="B11" s="869"/>
      <c r="C11" s="869"/>
      <c r="D11" s="869"/>
      <c r="E11" s="869"/>
      <c r="F11" s="869"/>
      <c r="G11" s="869"/>
      <c r="H11" s="869"/>
      <c r="I11" s="869"/>
      <c r="J11" s="19"/>
      <c r="K11" s="19"/>
      <c r="L11" s="27"/>
      <c r="M11" s="27"/>
      <c r="N11" s="27"/>
      <c r="O11" s="27"/>
      <c r="P11" s="19"/>
      <c r="Q11" s="19"/>
      <c r="R11" s="19"/>
      <c r="S11" s="19"/>
      <c r="T11" s="19"/>
      <c r="U11" s="19"/>
      <c r="V11" s="19"/>
      <c r="W11" s="19"/>
      <c r="X11" s="790"/>
      <c r="Y11" s="790"/>
      <c r="Z11" s="278"/>
      <c r="AA11" s="790"/>
      <c r="AB11" s="278"/>
      <c r="AC11" s="790"/>
      <c r="AD11" s="790"/>
      <c r="AE11" s="278"/>
      <c r="AF11" s="790"/>
      <c r="AG11" s="790"/>
      <c r="AH11" s="19"/>
      <c r="AI11" s="19"/>
      <c r="AJ11" s="19"/>
      <c r="AK11" s="19"/>
      <c r="AL11" s="19"/>
      <c r="AM11" s="19"/>
      <c r="AN11" s="19"/>
      <c r="AO11" s="19"/>
      <c r="AP11" s="19"/>
    </row>
    <row r="12" spans="1:42" x14ac:dyDescent="0.25">
      <c r="A12" s="279"/>
      <c r="B12" s="279"/>
      <c r="C12" s="279"/>
      <c r="D12" s="19"/>
      <c r="E12" s="19"/>
      <c r="F12" s="19"/>
      <c r="G12" s="19"/>
      <c r="H12" s="19"/>
      <c r="I12" s="19"/>
      <c r="J12" s="19"/>
      <c r="K12" s="19"/>
      <c r="L12" s="279"/>
      <c r="M12" s="279"/>
      <c r="N12" s="279"/>
      <c r="O12" s="279"/>
      <c r="P12" s="19"/>
      <c r="Q12" s="19"/>
      <c r="R12" s="19"/>
      <c r="S12" s="19"/>
      <c r="T12" s="19"/>
      <c r="U12" s="19"/>
      <c r="V12" s="19"/>
      <c r="W12" s="19"/>
      <c r="X12" s="790"/>
      <c r="Y12" s="790"/>
      <c r="Z12" s="280"/>
      <c r="AA12" s="280"/>
      <c r="AB12" s="280"/>
      <c r="AC12" s="280"/>
      <c r="AD12" s="280"/>
      <c r="AE12" s="280"/>
      <c r="AF12" s="280"/>
      <c r="AG12" s="790"/>
      <c r="AH12" s="19"/>
      <c r="AI12" s="19"/>
      <c r="AJ12" s="19"/>
      <c r="AK12" s="19"/>
      <c r="AL12" s="19"/>
      <c r="AM12" s="19"/>
      <c r="AN12" s="19"/>
      <c r="AO12" s="19"/>
      <c r="AP12" s="19"/>
    </row>
    <row r="13" spans="1:42" ht="14" thickBot="1" x14ac:dyDescent="0.3">
      <c r="A13" s="302" t="s">
        <v>1252</v>
      </c>
      <c r="B13" s="303" t="s">
        <v>99</v>
      </c>
      <c r="C13" s="303" t="s">
        <v>98</v>
      </c>
      <c r="D13" s="303" t="s">
        <v>97</v>
      </c>
      <c r="E13" s="303" t="s">
        <v>96</v>
      </c>
      <c r="F13" s="303" t="s">
        <v>95</v>
      </c>
      <c r="G13" s="303" t="s">
        <v>94</v>
      </c>
      <c r="H13" s="303" t="s">
        <v>961</v>
      </c>
      <c r="I13" s="303" t="s">
        <v>92</v>
      </c>
      <c r="J13" s="303" t="s">
        <v>91</v>
      </c>
      <c r="K13" s="303" t="s">
        <v>90</v>
      </c>
      <c r="L13" s="303" t="s">
        <v>89</v>
      </c>
      <c r="M13" s="351"/>
      <c r="O13" s="351"/>
      <c r="P13" s="19"/>
      <c r="Q13" s="19"/>
      <c r="R13" s="19"/>
      <c r="S13" s="19"/>
      <c r="T13" s="19"/>
      <c r="U13" s="19"/>
      <c r="V13" s="19"/>
      <c r="W13" s="19"/>
      <c r="X13" s="281"/>
      <c r="Y13" s="281"/>
      <c r="Z13" s="282"/>
      <c r="AA13" s="283"/>
      <c r="AB13" s="282"/>
      <c r="AC13" s="283"/>
      <c r="AD13" s="283"/>
      <c r="AE13" s="282"/>
      <c r="AF13" s="284"/>
      <c r="AG13" s="790"/>
      <c r="AH13" s="19"/>
      <c r="AI13" s="19"/>
      <c r="AJ13" s="19"/>
      <c r="AK13" s="19"/>
      <c r="AL13" s="19"/>
      <c r="AM13" s="19"/>
      <c r="AN13" s="19"/>
      <c r="AO13" s="19"/>
      <c r="AP13" s="19"/>
    </row>
    <row r="14" spans="1:42" x14ac:dyDescent="0.25">
      <c r="A14" s="304" t="s">
        <v>1253</v>
      </c>
      <c r="B14" s="84">
        <v>9.7017650999999996E-2</v>
      </c>
      <c r="C14" s="277">
        <v>0.11415008417740732</v>
      </c>
      <c r="D14" s="277">
        <v>0.10505307247570123</v>
      </c>
      <c r="E14" s="277">
        <v>6.0032788697109804E-2</v>
      </c>
      <c r="F14" s="277">
        <v>0.10325259264631229</v>
      </c>
      <c r="G14" s="277">
        <v>5.0138648876743158E-2</v>
      </c>
      <c r="H14" s="277">
        <v>5.5E-2</v>
      </c>
      <c r="I14" s="277">
        <v>0.05</v>
      </c>
      <c r="J14" s="277">
        <v>0.05</v>
      </c>
      <c r="K14" s="277">
        <v>0.05</v>
      </c>
      <c r="L14" s="277">
        <v>0.06</v>
      </c>
      <c r="M14" s="277"/>
      <c r="O14" s="32"/>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1:42" x14ac:dyDescent="0.25">
      <c r="A15" s="304" t="s">
        <v>1254</v>
      </c>
      <c r="B15" s="84">
        <v>0.13286072900000001</v>
      </c>
      <c r="C15" s="277">
        <v>0.13318579462045257</v>
      </c>
      <c r="D15" s="277">
        <v>0.13735600865671047</v>
      </c>
      <c r="E15" s="277">
        <v>0.13425726574045205</v>
      </c>
      <c r="F15" s="277">
        <v>0.19024372778784415</v>
      </c>
      <c r="G15" s="277">
        <v>0.13570061400599465</v>
      </c>
      <c r="H15" s="277">
        <v>0.127</v>
      </c>
      <c r="I15" s="277">
        <v>0.22</v>
      </c>
      <c r="J15" s="277">
        <v>0.28999999999999998</v>
      </c>
      <c r="K15" s="277">
        <v>0.24</v>
      </c>
      <c r="L15" s="277">
        <v>0.27</v>
      </c>
      <c r="M15" s="277"/>
      <c r="O15" s="32"/>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row>
    <row r="16" spans="1:42" x14ac:dyDescent="0.25">
      <c r="A16" s="304" t="s">
        <v>1255</v>
      </c>
      <c r="B16" s="84">
        <v>0.18611912</v>
      </c>
      <c r="C16" s="277">
        <v>0.15165761776214018</v>
      </c>
      <c r="D16" s="277">
        <v>0.13687892819299494</v>
      </c>
      <c r="E16" s="277">
        <v>9.7161988444532346E-2</v>
      </c>
      <c r="F16" s="277">
        <v>0.148132240174838</v>
      </c>
      <c r="G16" s="277">
        <v>8.4369266179552052E-2</v>
      </c>
      <c r="H16" s="277">
        <v>0.06</v>
      </c>
      <c r="I16" s="277">
        <v>7.0000000000000007E-2</v>
      </c>
      <c r="J16" s="277">
        <v>0.08</v>
      </c>
      <c r="K16" s="277">
        <v>7.0000000000000007E-2</v>
      </c>
      <c r="L16" s="277">
        <v>0.08</v>
      </c>
      <c r="M16" s="277"/>
      <c r="O16" s="277"/>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row>
    <row r="17" spans="1:50" x14ac:dyDescent="0.25">
      <c r="A17" s="304" t="s">
        <v>1256</v>
      </c>
      <c r="B17" s="84">
        <v>0.10059303999999999</v>
      </c>
      <c r="C17" s="277">
        <v>8.2013980029370701E-2</v>
      </c>
      <c r="D17" s="277">
        <v>6.2078016678890825E-2</v>
      </c>
      <c r="E17" s="277">
        <v>8.7150471132104321E-2</v>
      </c>
      <c r="F17" s="277">
        <v>0.1379535513985034</v>
      </c>
      <c r="G17" s="277">
        <v>8.3686507936337501E-2</v>
      </c>
      <c r="H17" s="277">
        <v>7.5999999999999998E-2</v>
      </c>
      <c r="I17" s="277">
        <v>0.13</v>
      </c>
      <c r="J17" s="277">
        <v>0.2</v>
      </c>
      <c r="K17" s="277">
        <v>0.21</v>
      </c>
      <c r="L17" s="277">
        <v>0.17</v>
      </c>
      <c r="M17" s="277"/>
      <c r="O17" s="277"/>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row>
    <row r="18" spans="1:50" x14ac:dyDescent="0.25">
      <c r="A18" s="19"/>
      <c r="B18" s="19"/>
      <c r="C18" s="19"/>
      <c r="D18" s="19"/>
      <c r="E18" s="19"/>
      <c r="F18" s="19"/>
      <c r="G18" s="19"/>
      <c r="H18" s="19"/>
      <c r="I18" s="19"/>
      <c r="J18" s="19"/>
      <c r="K18" s="19"/>
      <c r="L18" s="19"/>
      <c r="M18" s="19"/>
      <c r="N18" s="19"/>
      <c r="O18" s="19"/>
      <c r="P18" s="19"/>
      <c r="Q18" s="19"/>
      <c r="R18" s="19"/>
      <c r="S18" s="19"/>
      <c r="T18" s="19"/>
      <c r="U18" s="278"/>
      <c r="V18" s="281"/>
      <c r="W18" s="281"/>
      <c r="X18" s="282"/>
      <c r="Y18" s="283"/>
      <c r="Z18" s="282"/>
      <c r="AA18" s="283"/>
      <c r="AB18" s="283"/>
      <c r="AC18" s="282"/>
      <c r="AD18" s="284"/>
      <c r="AE18" s="790"/>
      <c r="AF18" s="19"/>
      <c r="AG18" s="19"/>
      <c r="AH18" s="19"/>
      <c r="AI18" s="19"/>
      <c r="AJ18" s="19"/>
      <c r="AK18" s="19"/>
      <c r="AL18" s="19"/>
      <c r="AM18" s="19"/>
      <c r="AN18" s="19"/>
      <c r="AO18" s="19"/>
      <c r="AP18" s="19"/>
    </row>
    <row r="19" spans="1:50" x14ac:dyDescent="0.25">
      <c r="A19" s="19"/>
      <c r="B19" s="19"/>
      <c r="C19" s="19"/>
      <c r="D19" s="19"/>
      <c r="E19" s="19"/>
      <c r="F19" s="19"/>
      <c r="G19" s="19"/>
      <c r="H19" s="19"/>
      <c r="I19" s="19"/>
      <c r="J19" s="19"/>
      <c r="K19" s="19"/>
      <c r="L19" s="19"/>
      <c r="M19" s="19"/>
      <c r="N19" s="19"/>
      <c r="O19" s="19"/>
      <c r="P19" s="19"/>
      <c r="Q19" s="19"/>
      <c r="R19" s="19"/>
      <c r="S19" s="19"/>
      <c r="T19" s="19"/>
      <c r="U19" s="790"/>
      <c r="V19" s="281"/>
      <c r="W19" s="281"/>
      <c r="X19" s="282"/>
      <c r="Y19" s="283"/>
      <c r="Z19" s="282"/>
      <c r="AA19" s="283"/>
      <c r="AB19" s="283"/>
      <c r="AC19" s="282"/>
      <c r="AD19" s="284"/>
      <c r="AE19" s="790"/>
      <c r="AF19" s="19"/>
      <c r="AG19" s="19"/>
      <c r="AH19" s="19"/>
      <c r="AI19" s="19"/>
      <c r="AJ19" s="19"/>
      <c r="AK19" s="19"/>
      <c r="AL19" s="19"/>
      <c r="AM19" s="19"/>
      <c r="AN19" s="19"/>
      <c r="AO19" s="19"/>
      <c r="AP19" s="19"/>
    </row>
    <row r="20" spans="1:50" ht="15.5" x14ac:dyDescent="0.25">
      <c r="A20" s="869" t="s">
        <v>59</v>
      </c>
      <c r="B20" s="869"/>
      <c r="C20" s="869"/>
      <c r="D20" s="869"/>
      <c r="E20" s="869"/>
      <c r="F20" s="869"/>
      <c r="G20" s="869"/>
      <c r="H20" s="869"/>
      <c r="I20" s="86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row>
    <row r="21" spans="1:50" ht="15.5" x14ac:dyDescent="0.25">
      <c r="A21" s="52"/>
      <c r="B21" s="52"/>
      <c r="C21" s="5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row>
    <row r="22" spans="1:50" x14ac:dyDescent="0.25">
      <c r="A22" s="859" t="s">
        <v>1258</v>
      </c>
      <c r="B22" s="842" t="s">
        <v>99</v>
      </c>
      <c r="C22" s="842"/>
      <c r="D22" s="842"/>
      <c r="E22" s="842"/>
      <c r="F22" s="279"/>
      <c r="G22" s="842" t="s">
        <v>98</v>
      </c>
      <c r="H22" s="842"/>
      <c r="I22" s="842"/>
      <c r="J22" s="842"/>
      <c r="K22" s="279"/>
      <c r="L22" s="842" t="s">
        <v>97</v>
      </c>
      <c r="M22" s="842"/>
      <c r="N22" s="842"/>
      <c r="O22" s="842"/>
      <c r="P22" s="279"/>
      <c r="Q22" s="846" t="s">
        <v>96</v>
      </c>
      <c r="R22" s="846"/>
      <c r="S22" s="846"/>
      <c r="T22" s="846"/>
      <c r="U22" s="350"/>
      <c r="V22" s="846" t="s">
        <v>95</v>
      </c>
      <c r="W22" s="846"/>
      <c r="X22" s="846"/>
      <c r="Y22" s="846"/>
      <c r="Z22" s="350"/>
      <c r="AA22" s="846" t="s">
        <v>94</v>
      </c>
      <c r="AB22" s="846"/>
      <c r="AC22" s="846"/>
      <c r="AD22" s="846"/>
      <c r="AE22" s="350"/>
      <c r="AF22" s="846" t="s">
        <v>93</v>
      </c>
      <c r="AG22" s="846"/>
      <c r="AH22" s="846"/>
      <c r="AI22" s="846"/>
      <c r="AJ22" s="350"/>
      <c r="AK22" s="846" t="s">
        <v>92</v>
      </c>
      <c r="AL22" s="846"/>
      <c r="AM22" s="846"/>
      <c r="AN22" s="846"/>
      <c r="AO22" s="350"/>
      <c r="AP22" s="846" t="s">
        <v>91</v>
      </c>
      <c r="AQ22" s="846"/>
      <c r="AR22" s="846"/>
      <c r="AS22" s="846"/>
      <c r="AT22" s="350"/>
      <c r="AU22" s="846" t="s">
        <v>90</v>
      </c>
      <c r="AV22" s="846"/>
      <c r="AW22" s="846"/>
      <c r="AX22" s="846"/>
    </row>
    <row r="23" spans="1:50" x14ac:dyDescent="0.25">
      <c r="A23" s="859"/>
      <c r="B23" s="842" t="s">
        <v>842</v>
      </c>
      <c r="C23" s="842"/>
      <c r="D23" s="842" t="s">
        <v>843</v>
      </c>
      <c r="E23" s="842"/>
      <c r="F23" s="279"/>
      <c r="G23" s="842" t="s">
        <v>842</v>
      </c>
      <c r="H23" s="842"/>
      <c r="I23" s="842" t="s">
        <v>843</v>
      </c>
      <c r="J23" s="842"/>
      <c r="K23" s="279"/>
      <c r="L23" s="842" t="s">
        <v>842</v>
      </c>
      <c r="M23" s="842"/>
      <c r="N23" s="842" t="s">
        <v>843</v>
      </c>
      <c r="O23" s="842"/>
      <c r="P23" s="279"/>
      <c r="Q23" s="846" t="s">
        <v>842</v>
      </c>
      <c r="R23" s="846"/>
      <c r="S23" s="846" t="s">
        <v>843</v>
      </c>
      <c r="T23" s="846"/>
      <c r="U23" s="350"/>
      <c r="V23" s="846" t="s">
        <v>842</v>
      </c>
      <c r="W23" s="846"/>
      <c r="X23" s="846" t="s">
        <v>843</v>
      </c>
      <c r="Y23" s="846"/>
      <c r="Z23" s="350"/>
      <c r="AA23" s="846" t="s">
        <v>842</v>
      </c>
      <c r="AB23" s="846"/>
      <c r="AC23" s="846" t="s">
        <v>843</v>
      </c>
      <c r="AD23" s="846"/>
      <c r="AE23" s="350"/>
      <c r="AF23" s="846" t="s">
        <v>842</v>
      </c>
      <c r="AG23" s="846"/>
      <c r="AH23" s="846" t="s">
        <v>843</v>
      </c>
      <c r="AI23" s="846"/>
      <c r="AJ23" s="350"/>
      <c r="AK23" s="846" t="s">
        <v>842</v>
      </c>
      <c r="AL23" s="846"/>
      <c r="AM23" s="846" t="s">
        <v>843</v>
      </c>
      <c r="AN23" s="846"/>
      <c r="AO23" s="350"/>
      <c r="AP23" s="846" t="s">
        <v>842</v>
      </c>
      <c r="AQ23" s="846"/>
      <c r="AR23" s="846" t="s">
        <v>843</v>
      </c>
      <c r="AS23" s="846"/>
      <c r="AT23" s="350"/>
      <c r="AU23" s="846" t="s">
        <v>842</v>
      </c>
      <c r="AV23" s="846"/>
      <c r="AW23" s="846" t="s">
        <v>843</v>
      </c>
      <c r="AX23" s="846"/>
    </row>
    <row r="24" spans="1:50" s="791" customFormat="1" ht="14" thickBot="1" x14ac:dyDescent="0.3">
      <c r="A24" s="860"/>
      <c r="B24" s="490" t="s">
        <v>78</v>
      </c>
      <c r="C24" s="490" t="s">
        <v>79</v>
      </c>
      <c r="D24" s="490" t="s">
        <v>78</v>
      </c>
      <c r="E24" s="490" t="s">
        <v>79</v>
      </c>
      <c r="F24" s="461"/>
      <c r="G24" s="490" t="s">
        <v>78</v>
      </c>
      <c r="H24" s="490" t="s">
        <v>79</v>
      </c>
      <c r="I24" s="490" t="s">
        <v>78</v>
      </c>
      <c r="J24" s="490" t="s">
        <v>79</v>
      </c>
      <c r="K24" s="490"/>
      <c r="L24" s="490" t="s">
        <v>78</v>
      </c>
      <c r="M24" s="490" t="s">
        <v>79</v>
      </c>
      <c r="N24" s="490" t="s">
        <v>78</v>
      </c>
      <c r="O24" s="490" t="s">
        <v>79</v>
      </c>
      <c r="P24" s="490"/>
      <c r="Q24" s="490" t="s">
        <v>78</v>
      </c>
      <c r="R24" s="490" t="s">
        <v>79</v>
      </c>
      <c r="S24" s="490" t="s">
        <v>78</v>
      </c>
      <c r="T24" s="490" t="s">
        <v>79</v>
      </c>
      <c r="U24" s="275"/>
      <c r="V24" s="490" t="s">
        <v>78</v>
      </c>
      <c r="W24" s="490" t="s">
        <v>79</v>
      </c>
      <c r="X24" s="490" t="s">
        <v>78</v>
      </c>
      <c r="Y24" s="490" t="s">
        <v>79</v>
      </c>
      <c r="Z24" s="275"/>
      <c r="AA24" s="490" t="s">
        <v>78</v>
      </c>
      <c r="AB24" s="490" t="s">
        <v>1259</v>
      </c>
      <c r="AC24" s="490" t="s">
        <v>78</v>
      </c>
      <c r="AD24" s="490" t="s">
        <v>1259</v>
      </c>
      <c r="AE24" s="275"/>
      <c r="AF24" s="490" t="s">
        <v>78</v>
      </c>
      <c r="AG24" s="490" t="s">
        <v>79</v>
      </c>
      <c r="AH24" s="490" t="s">
        <v>78</v>
      </c>
      <c r="AI24" s="490" t="s">
        <v>79</v>
      </c>
      <c r="AJ24" s="275"/>
      <c r="AK24" s="490" t="s">
        <v>78</v>
      </c>
      <c r="AL24" s="490" t="s">
        <v>79</v>
      </c>
      <c r="AM24" s="490" t="s">
        <v>78</v>
      </c>
      <c r="AN24" s="490" t="s">
        <v>79</v>
      </c>
      <c r="AO24" s="275"/>
      <c r="AP24" s="490" t="s">
        <v>78</v>
      </c>
      <c r="AQ24" s="490" t="s">
        <v>79</v>
      </c>
      <c r="AR24" s="490" t="s">
        <v>78</v>
      </c>
      <c r="AS24" s="490" t="s">
        <v>79</v>
      </c>
      <c r="AT24" s="275"/>
      <c r="AU24" s="490" t="s">
        <v>78</v>
      </c>
      <c r="AV24" s="490" t="s">
        <v>79</v>
      </c>
      <c r="AW24" s="490" t="s">
        <v>78</v>
      </c>
      <c r="AX24" s="490" t="s">
        <v>79</v>
      </c>
    </row>
    <row r="25" spans="1:50" ht="13.5" x14ac:dyDescent="0.25">
      <c r="A25" s="304" t="s">
        <v>1260</v>
      </c>
      <c r="B25" s="65">
        <v>4.3544691000000003E-2</v>
      </c>
      <c r="C25" s="65">
        <v>3.0465920000000001E-2</v>
      </c>
      <c r="D25" s="65">
        <v>0.13723242299999999</v>
      </c>
      <c r="E25" s="65">
        <v>5.7526147999999999E-2</v>
      </c>
      <c r="F25" s="19"/>
      <c r="G25" s="29">
        <v>4.3201869382423021E-2</v>
      </c>
      <c r="H25" s="29">
        <v>1.0447699396228886E-2</v>
      </c>
      <c r="I25" s="29">
        <v>8.8492219964208807E-2</v>
      </c>
      <c r="J25" s="29">
        <v>2.4695726447233394E-2</v>
      </c>
      <c r="K25" s="19"/>
      <c r="L25" s="29">
        <v>3.9164444126228361E-2</v>
      </c>
      <c r="M25" s="29">
        <v>2.0771810139979037E-2</v>
      </c>
      <c r="N25" s="29">
        <v>8.5335229994339054E-2</v>
      </c>
      <c r="O25" s="29">
        <v>2.2763422719476845E-2</v>
      </c>
      <c r="P25" s="19"/>
      <c r="Q25" s="29">
        <v>5.8117044596312194E-3</v>
      </c>
      <c r="R25" s="29">
        <v>2.1731913182431905E-2</v>
      </c>
      <c r="S25" s="29">
        <v>5.0982497280650949E-2</v>
      </c>
      <c r="T25" s="29">
        <v>3.6148033778590841E-2</v>
      </c>
      <c r="U25" s="29"/>
      <c r="V25" s="29">
        <v>5.8833127855537027E-3</v>
      </c>
      <c r="W25" s="29">
        <v>2.1890395367633143E-2</v>
      </c>
      <c r="X25" s="29">
        <v>5.3209363433090358E-2</v>
      </c>
      <c r="Y25" s="29">
        <v>3.531849034565724E-2</v>
      </c>
      <c r="Z25" s="29"/>
      <c r="AA25" s="29">
        <v>5.0000000000000001E-3</v>
      </c>
      <c r="AB25" s="29">
        <v>1.9E-2</v>
      </c>
      <c r="AC25" s="29">
        <v>5.0999999999999997E-2</v>
      </c>
      <c r="AD25" s="29">
        <v>2.5000000000000001E-2</v>
      </c>
      <c r="AE25" s="29"/>
      <c r="AF25" s="29">
        <v>4.0000000000000001E-3</v>
      </c>
      <c r="AG25" s="29">
        <v>2.553447257427692E-2</v>
      </c>
      <c r="AH25" s="29">
        <v>3.2000000000000001E-2</v>
      </c>
      <c r="AI25" s="29">
        <v>2.5760549558390577E-2</v>
      </c>
      <c r="AJ25" s="29"/>
      <c r="AK25" s="29">
        <v>2.5000000000000001E-2</v>
      </c>
      <c r="AL25" s="29">
        <v>6.4691905025637361E-2</v>
      </c>
      <c r="AM25" s="29">
        <v>2.1000000000000001E-2</v>
      </c>
      <c r="AN25" s="29">
        <v>5.3175326648435099E-2</v>
      </c>
      <c r="AO25" s="29"/>
      <c r="AP25" s="29">
        <v>2.1000000000000001E-2</v>
      </c>
      <c r="AQ25" s="29">
        <v>9.2999999999999999E-2</v>
      </c>
      <c r="AR25" s="29">
        <v>2.5999999999999999E-2</v>
      </c>
      <c r="AS25" s="29">
        <v>8.5000000000000006E-2</v>
      </c>
      <c r="AT25" s="29"/>
      <c r="AU25" s="29">
        <v>2.4E-2</v>
      </c>
      <c r="AV25" s="29">
        <v>0.108</v>
      </c>
      <c r="AW25" s="29">
        <v>3.3000000000000002E-2</v>
      </c>
      <c r="AX25" s="29">
        <v>0.10299999999999999</v>
      </c>
    </row>
    <row r="26" spans="1:50" ht="13.5" x14ac:dyDescent="0.25">
      <c r="A26" s="304" t="s">
        <v>1261</v>
      </c>
      <c r="B26" s="65">
        <v>4.0842389E-2</v>
      </c>
      <c r="C26" s="65">
        <v>2.3403314000000001E-2</v>
      </c>
      <c r="D26" s="65">
        <v>0.121970443</v>
      </c>
      <c r="E26" s="65">
        <v>3.9567935999999998E-2</v>
      </c>
      <c r="F26" s="19"/>
      <c r="G26" s="29">
        <v>3.5777698046900154E-2</v>
      </c>
      <c r="H26" s="29">
        <v>1.6652495219135331E-2</v>
      </c>
      <c r="I26" s="29">
        <v>7.3553944614637989E-2</v>
      </c>
      <c r="J26" s="29">
        <v>1.4927936763470241E-2</v>
      </c>
      <c r="K26" s="19"/>
      <c r="L26" s="29">
        <v>3.713283333631661E-2</v>
      </c>
      <c r="M26" s="29">
        <v>2.4700316663056388E-2</v>
      </c>
      <c r="N26" s="29">
        <v>7.4202023427634156E-2</v>
      </c>
      <c r="O26" s="29">
        <v>1.4047622868397863E-2</v>
      </c>
      <c r="P26" s="19"/>
      <c r="Q26" s="29">
        <v>2.3117873524048115E-3</v>
      </c>
      <c r="R26" s="29">
        <v>1.1773608709280963E-2</v>
      </c>
      <c r="S26" s="29">
        <v>4.2379465736201952E-2</v>
      </c>
      <c r="T26" s="29">
        <v>2.4188829123942303E-2</v>
      </c>
      <c r="U26" s="29"/>
      <c r="V26" s="29">
        <v>3.3722532453404883E-3</v>
      </c>
      <c r="W26" s="29">
        <v>1.3487111209140163E-2</v>
      </c>
      <c r="X26" s="29">
        <v>4.7499336777877439E-2</v>
      </c>
      <c r="Y26" s="29">
        <v>2.5730363551944805E-2</v>
      </c>
      <c r="Z26" s="29"/>
      <c r="AA26" s="29">
        <v>4.0000000000000001E-3</v>
      </c>
      <c r="AB26" s="29">
        <v>1.7000000000000001E-2</v>
      </c>
      <c r="AC26" s="29">
        <v>4.4999999999999998E-2</v>
      </c>
      <c r="AD26" s="29">
        <v>1.6E-2</v>
      </c>
      <c r="AE26" s="29"/>
      <c r="AF26" s="29">
        <v>1.2E-2</v>
      </c>
      <c r="AG26" s="29">
        <v>2.6601863270360737E-2</v>
      </c>
      <c r="AH26" s="29">
        <v>3.4000000000000002E-2</v>
      </c>
      <c r="AI26" s="29">
        <v>3.4756297023225385E-2</v>
      </c>
      <c r="AJ26" s="29"/>
      <c r="AK26" s="29">
        <v>2.5000000000000001E-2</v>
      </c>
      <c r="AL26" s="29">
        <v>6.5281474996873493E-2</v>
      </c>
      <c r="AM26" s="29">
        <v>2.3E-2</v>
      </c>
      <c r="AN26" s="29">
        <v>5.2719538134305702E-2</v>
      </c>
      <c r="AO26" s="29"/>
      <c r="AP26" s="29">
        <v>1.9E-2</v>
      </c>
      <c r="AQ26" s="29">
        <v>9.0999999999999998E-2</v>
      </c>
      <c r="AR26" s="29">
        <v>3.1E-2</v>
      </c>
      <c r="AS26" s="29">
        <v>8.3000000000000004E-2</v>
      </c>
      <c r="AT26" s="29"/>
      <c r="AU26" s="29">
        <v>2.3E-2</v>
      </c>
      <c r="AV26" s="29">
        <v>8.3000000000000004E-2</v>
      </c>
      <c r="AW26" s="29">
        <v>2.1999999999999999E-2</v>
      </c>
      <c r="AX26" s="29">
        <v>8.6999999999999994E-2</v>
      </c>
    </row>
    <row r="27" spans="1:50" ht="13.5" x14ac:dyDescent="0.25">
      <c r="A27" s="304" t="s">
        <v>1262</v>
      </c>
      <c r="B27" s="65">
        <v>8.1069062999999997E-2</v>
      </c>
      <c r="C27" s="65">
        <v>0.121372032</v>
      </c>
      <c r="D27" s="65">
        <v>0.18081504700000001</v>
      </c>
      <c r="E27" s="65">
        <v>9.6862210000000004E-2</v>
      </c>
      <c r="F27" s="19"/>
      <c r="G27" s="29">
        <v>7.931075722867735E-2</v>
      </c>
      <c r="H27" s="29">
        <v>0.10332953076865654</v>
      </c>
      <c r="I27" s="29">
        <v>0.12150808335102672</v>
      </c>
      <c r="J27" s="29">
        <v>6.205412422984434E-2</v>
      </c>
      <c r="K27" s="19"/>
      <c r="L27" s="29">
        <v>7.4936903717758241E-2</v>
      </c>
      <c r="M27" s="29">
        <v>0.10274785777960363</v>
      </c>
      <c r="N27" s="29">
        <v>0.114278664015212</v>
      </c>
      <c r="O27" s="29">
        <v>4.4639716348852047E-2</v>
      </c>
      <c r="P27" s="19"/>
      <c r="Q27" s="29">
        <v>3.516495661944849E-2</v>
      </c>
      <c r="R27" s="29">
        <v>0.10335160490977385</v>
      </c>
      <c r="S27" s="29">
        <v>8.2018392688129507E-2</v>
      </c>
      <c r="T27" s="29">
        <v>6.8595783449646008E-2</v>
      </c>
      <c r="U27" s="29"/>
      <c r="V27" s="29">
        <v>3.2045471027630723E-2</v>
      </c>
      <c r="W27" s="29">
        <v>0.10026449480435345</v>
      </c>
      <c r="X27" s="29">
        <v>7.8576030520850437E-2</v>
      </c>
      <c r="Y27" s="29">
        <v>6.6288930375073121E-2</v>
      </c>
      <c r="Z27" s="29"/>
      <c r="AA27" s="29">
        <v>3.5000000000000003E-2</v>
      </c>
      <c r="AB27" s="29">
        <v>0.106</v>
      </c>
      <c r="AC27" s="29">
        <v>7.4999999999999997E-2</v>
      </c>
      <c r="AD27" s="29">
        <v>6.9000000000000006E-2</v>
      </c>
      <c r="AE27" s="29"/>
      <c r="AF27" s="29">
        <v>3.6999999999999998E-2</v>
      </c>
      <c r="AG27" s="29">
        <v>0.10389960309646933</v>
      </c>
      <c r="AH27" s="29">
        <v>4.7E-2</v>
      </c>
      <c r="AI27" s="29">
        <v>6.8040562643114158E-2</v>
      </c>
      <c r="AJ27" s="29"/>
      <c r="AK27" s="29">
        <v>2.5999999999999999E-2</v>
      </c>
      <c r="AL27" s="29">
        <v>0.14330251462771898</v>
      </c>
      <c r="AM27" s="29">
        <v>3.7999999999999999E-2</v>
      </c>
      <c r="AN27" s="29">
        <v>8.1054390762686113E-2</v>
      </c>
      <c r="AO27" s="29"/>
      <c r="AP27" s="29">
        <v>2.4E-2</v>
      </c>
      <c r="AQ27" s="29">
        <v>0.219</v>
      </c>
      <c r="AR27" s="29">
        <v>3.5999999999999997E-2</v>
      </c>
      <c r="AS27" s="29">
        <v>0.115</v>
      </c>
      <c r="AT27" s="29"/>
      <c r="AU27" s="29">
        <v>2.4E-2</v>
      </c>
      <c r="AV27" s="29">
        <v>0.152</v>
      </c>
      <c r="AW27" s="29">
        <v>3.5000000000000003E-2</v>
      </c>
      <c r="AX27" s="29">
        <v>0.127</v>
      </c>
    </row>
    <row r="28" spans="1:50" ht="13.5" x14ac:dyDescent="0.25">
      <c r="A28" s="304" t="s">
        <v>1263</v>
      </c>
      <c r="B28" s="65">
        <v>8.7169196000000004E-2</v>
      </c>
      <c r="C28" s="65">
        <v>8.3696614000000003E-2</v>
      </c>
      <c r="D28" s="65">
        <v>0.17395432199999999</v>
      </c>
      <c r="E28" s="65">
        <v>8.2783715999999993E-2</v>
      </c>
      <c r="F28" s="19"/>
      <c r="G28" s="29">
        <v>6.943946126459305E-2</v>
      </c>
      <c r="H28" s="29">
        <v>7.9629386380722422E-2</v>
      </c>
      <c r="I28" s="29">
        <v>0.12481421941824138</v>
      </c>
      <c r="J28" s="29">
        <v>8.3990291506658127E-2</v>
      </c>
      <c r="K28" s="19"/>
      <c r="L28" s="29">
        <v>6.9925000447491364E-2</v>
      </c>
      <c r="M28" s="29">
        <v>7.6739059374569707E-2</v>
      </c>
      <c r="N28" s="29">
        <v>9.64103755098486E-2</v>
      </c>
      <c r="O28" s="29">
        <v>5.1073249735716857E-2</v>
      </c>
      <c r="P28" s="19"/>
      <c r="Q28" s="29">
        <v>2.6857258643874223E-2</v>
      </c>
      <c r="R28" s="29">
        <v>7.9712529143397048E-2</v>
      </c>
      <c r="S28" s="29">
        <v>5.6505954314935936E-2</v>
      </c>
      <c r="T28" s="29">
        <v>5.5296749448241707E-2</v>
      </c>
      <c r="U28" s="29"/>
      <c r="V28" s="29">
        <v>2.4521357603887156E-2</v>
      </c>
      <c r="W28" s="29">
        <v>7.6491301127543085E-2</v>
      </c>
      <c r="X28" s="29">
        <v>6.2595535567654972E-2</v>
      </c>
      <c r="Y28" s="29">
        <v>5.3281178462432036E-2</v>
      </c>
      <c r="Z28" s="29"/>
      <c r="AA28" s="29">
        <v>2.9000000000000001E-2</v>
      </c>
      <c r="AB28" s="29">
        <v>7.5999999999999998E-2</v>
      </c>
      <c r="AC28" s="29">
        <v>5.6000000000000001E-2</v>
      </c>
      <c r="AD28" s="29">
        <v>5.0999999999999997E-2</v>
      </c>
      <c r="AE28" s="29"/>
      <c r="AF28" s="29">
        <v>3.5000000000000003E-2</v>
      </c>
      <c r="AG28" s="29">
        <v>8.272796045472916E-2</v>
      </c>
      <c r="AH28" s="29">
        <v>3.5999999999999997E-2</v>
      </c>
      <c r="AI28" s="29">
        <v>4.1707556427870468E-2</v>
      </c>
      <c r="AJ28" s="29"/>
      <c r="AK28" s="29">
        <v>4.1000000000000002E-2</v>
      </c>
      <c r="AL28" s="29">
        <v>9.5644328515534269E-2</v>
      </c>
      <c r="AM28" s="29">
        <v>3.4000000000000002E-2</v>
      </c>
      <c r="AN28" s="29">
        <v>6.5785475539349741E-2</v>
      </c>
      <c r="AO28" s="29"/>
      <c r="AP28" s="29">
        <v>3.6999999999999998E-2</v>
      </c>
      <c r="AQ28" s="29">
        <v>0.122</v>
      </c>
      <c r="AR28" s="29">
        <v>3.7999999999999999E-2</v>
      </c>
      <c r="AS28" s="29">
        <v>0.105</v>
      </c>
      <c r="AT28" s="29"/>
      <c r="AU28" s="29">
        <v>4.1000000000000002E-2</v>
      </c>
      <c r="AV28" s="29">
        <v>0.13200000000000001</v>
      </c>
      <c r="AW28" s="29">
        <v>3.9E-2</v>
      </c>
      <c r="AX28" s="29">
        <v>0.114</v>
      </c>
    </row>
    <row r="29" spans="1:50" ht="13.5" x14ac:dyDescent="0.25">
      <c r="A29" s="304" t="s">
        <v>1264</v>
      </c>
      <c r="B29" s="65">
        <v>7.4991733000000005E-2</v>
      </c>
      <c r="C29" s="65">
        <v>0.104116818</v>
      </c>
      <c r="D29" s="65">
        <v>0.19819077500000001</v>
      </c>
      <c r="E29" s="65">
        <v>0.104263786</v>
      </c>
      <c r="F29" s="19"/>
      <c r="G29" s="29">
        <v>5.9724560483537109E-2</v>
      </c>
      <c r="H29" s="29">
        <v>9.6282487249658391E-2</v>
      </c>
      <c r="I29" s="29">
        <v>0.13430798629015137</v>
      </c>
      <c r="J29" s="29">
        <v>0.106824867661757</v>
      </c>
      <c r="K29" s="19"/>
      <c r="L29" s="29">
        <v>6.3991264968586106E-2</v>
      </c>
      <c r="M29" s="29">
        <v>0.10819131269114372</v>
      </c>
      <c r="N29" s="29">
        <v>9.4726605025183985E-2</v>
      </c>
      <c r="O29" s="29">
        <v>8.4814647873589027E-2</v>
      </c>
      <c r="P29" s="19"/>
      <c r="Q29" s="29">
        <v>1.987584504577523E-2</v>
      </c>
      <c r="R29" s="29">
        <v>0.11044390209294415</v>
      </c>
      <c r="S29" s="29">
        <v>5.3285114918984591E-2</v>
      </c>
      <c r="T29" s="29">
        <v>9.5357824758192503E-2</v>
      </c>
      <c r="U29" s="29"/>
      <c r="V29" s="29">
        <v>2.045108419754877E-2</v>
      </c>
      <c r="W29" s="29">
        <v>0.10500307124707803</v>
      </c>
      <c r="X29" s="29">
        <v>6.1812301822913376E-2</v>
      </c>
      <c r="Y29" s="29">
        <v>8.9584799927868969E-2</v>
      </c>
      <c r="Z29" s="29"/>
      <c r="AA29" s="29">
        <v>2.5999999999999999E-2</v>
      </c>
      <c r="AB29" s="29">
        <v>9.1999999999999998E-2</v>
      </c>
      <c r="AC29" s="29">
        <v>5.6000000000000001E-2</v>
      </c>
      <c r="AD29" s="29">
        <v>6.3494457988070144E-2</v>
      </c>
      <c r="AE29" s="29"/>
      <c r="AF29" s="29">
        <v>3.3000000000000002E-2</v>
      </c>
      <c r="AG29" s="29">
        <v>9.790977957863975E-2</v>
      </c>
      <c r="AH29" s="29">
        <v>4.9000000000000002E-2</v>
      </c>
      <c r="AI29" s="29">
        <v>5.5773634281975799E-2</v>
      </c>
      <c r="AJ29" s="29"/>
      <c r="AK29" s="29">
        <v>3.9E-2</v>
      </c>
      <c r="AL29" s="29">
        <v>0.13408250406445965</v>
      </c>
      <c r="AM29" s="29">
        <v>5.5E-2</v>
      </c>
      <c r="AN29" s="29">
        <v>8.5536311151625646E-2</v>
      </c>
      <c r="AO29" s="29"/>
      <c r="AP29" s="29">
        <v>3.4000000000000002E-2</v>
      </c>
      <c r="AQ29" s="29">
        <v>0.185</v>
      </c>
      <c r="AR29" s="29">
        <v>5.8999999999999997E-2</v>
      </c>
      <c r="AS29" s="29">
        <v>0.13</v>
      </c>
      <c r="AT29" s="29"/>
      <c r="AU29" s="29">
        <v>4.2999999999999997E-2</v>
      </c>
      <c r="AV29" s="29">
        <v>0.187</v>
      </c>
      <c r="AW29" s="29">
        <v>5.5E-2</v>
      </c>
      <c r="AX29" s="29">
        <v>0.158</v>
      </c>
    </row>
    <row r="30" spans="1:50"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50"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50" ht="15.5" x14ac:dyDescent="0.25">
      <c r="A32" s="869" t="s">
        <v>60</v>
      </c>
      <c r="B32" s="869"/>
      <c r="C32" s="869"/>
      <c r="D32" s="869"/>
      <c r="E32" s="869"/>
      <c r="F32" s="869"/>
      <c r="G32" s="869"/>
      <c r="H32" s="869"/>
      <c r="I32" s="869"/>
      <c r="J32" s="869"/>
      <c r="K32" s="52"/>
      <c r="L32" s="52"/>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row>
    <row r="33" spans="1:50" ht="15.5" x14ac:dyDescent="0.25">
      <c r="A33" s="52"/>
      <c r="B33" s="52"/>
      <c r="C33" s="52"/>
      <c r="D33" s="52"/>
      <c r="E33" s="52"/>
      <c r="F33" s="52"/>
      <c r="G33" s="52"/>
      <c r="H33" s="52"/>
      <c r="I33" s="52"/>
      <c r="J33" s="52"/>
      <c r="K33" s="52"/>
      <c r="L33" s="52"/>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row>
    <row r="34" spans="1:50" x14ac:dyDescent="0.25">
      <c r="A34" s="859" t="s">
        <v>1258</v>
      </c>
      <c r="B34" s="842" t="s">
        <v>99</v>
      </c>
      <c r="C34" s="842"/>
      <c r="D34" s="842"/>
      <c r="E34" s="842"/>
      <c r="F34" s="279"/>
      <c r="G34" s="842" t="s">
        <v>98</v>
      </c>
      <c r="H34" s="842"/>
      <c r="I34" s="842"/>
      <c r="J34" s="842"/>
      <c r="K34" s="279"/>
      <c r="L34" s="842" t="s">
        <v>97</v>
      </c>
      <c r="M34" s="842"/>
      <c r="N34" s="842"/>
      <c r="O34" s="842"/>
      <c r="P34" s="279"/>
      <c r="Q34" s="846" t="s">
        <v>96</v>
      </c>
      <c r="R34" s="846"/>
      <c r="S34" s="846"/>
      <c r="T34" s="846"/>
      <c r="U34" s="350"/>
      <c r="V34" s="27"/>
      <c r="W34" s="27"/>
      <c r="X34" s="27"/>
      <c r="Y34" s="27"/>
      <c r="Z34" s="351"/>
      <c r="AA34" s="27"/>
      <c r="AB34" s="27"/>
      <c r="AC34" s="27"/>
      <c r="AD34" s="27"/>
      <c r="AE34" s="351"/>
      <c r="AF34" s="27"/>
      <c r="AG34" s="27"/>
      <c r="AH34" s="27"/>
      <c r="AI34" s="27"/>
      <c r="AJ34" s="351"/>
      <c r="AK34" s="27"/>
      <c r="AL34" s="27"/>
      <c r="AM34" s="27"/>
      <c r="AN34" s="27"/>
      <c r="AO34" s="351"/>
      <c r="AP34" s="27"/>
      <c r="AQ34" s="27"/>
      <c r="AR34" s="27"/>
      <c r="AS34" s="27"/>
      <c r="AT34" s="351"/>
      <c r="AU34" s="27"/>
      <c r="AV34" s="27"/>
      <c r="AW34" s="27"/>
      <c r="AX34" s="27"/>
    </row>
    <row r="35" spans="1:50" x14ac:dyDescent="0.25">
      <c r="A35" s="859"/>
      <c r="B35" s="842" t="s">
        <v>842</v>
      </c>
      <c r="C35" s="842"/>
      <c r="D35" s="842" t="s">
        <v>843</v>
      </c>
      <c r="E35" s="842"/>
      <c r="F35" s="279"/>
      <c r="G35" s="842" t="s">
        <v>842</v>
      </c>
      <c r="H35" s="842"/>
      <c r="I35" s="842" t="s">
        <v>843</v>
      </c>
      <c r="J35" s="842"/>
      <c r="K35" s="279"/>
      <c r="L35" s="842" t="s">
        <v>842</v>
      </c>
      <c r="M35" s="842"/>
      <c r="N35" s="842" t="s">
        <v>843</v>
      </c>
      <c r="O35" s="842"/>
      <c r="P35" s="279"/>
      <c r="Q35" s="846" t="s">
        <v>842</v>
      </c>
      <c r="R35" s="846"/>
      <c r="S35" s="846" t="s">
        <v>843</v>
      </c>
      <c r="T35" s="846"/>
      <c r="U35" s="350"/>
      <c r="V35" s="27"/>
      <c r="W35" s="27"/>
      <c r="X35" s="27"/>
      <c r="Y35" s="27"/>
      <c r="Z35" s="351"/>
      <c r="AA35" s="27"/>
      <c r="AB35" s="27"/>
      <c r="AC35" s="27"/>
      <c r="AD35" s="27"/>
      <c r="AE35" s="351"/>
      <c r="AF35" s="27"/>
      <c r="AG35" s="27"/>
      <c r="AH35" s="27"/>
      <c r="AI35" s="27"/>
      <c r="AJ35" s="351"/>
      <c r="AK35" s="27"/>
      <c r="AL35" s="27"/>
      <c r="AM35" s="27"/>
      <c r="AN35" s="27"/>
      <c r="AO35" s="351"/>
      <c r="AP35" s="27"/>
      <c r="AQ35" s="27"/>
      <c r="AR35" s="27"/>
      <c r="AS35" s="27"/>
      <c r="AT35" s="351"/>
      <c r="AU35" s="27"/>
      <c r="AV35" s="27"/>
      <c r="AW35" s="27"/>
      <c r="AX35" s="27"/>
    </row>
    <row r="36" spans="1:50" s="791" customFormat="1" ht="13" thickBot="1" x14ac:dyDescent="0.3">
      <c r="A36" s="860"/>
      <c r="B36" s="490" t="s">
        <v>78</v>
      </c>
      <c r="C36" s="490" t="s">
        <v>79</v>
      </c>
      <c r="D36" s="490" t="s">
        <v>78</v>
      </c>
      <c r="E36" s="490" t="s">
        <v>79</v>
      </c>
      <c r="F36" s="461"/>
      <c r="G36" s="490" t="s">
        <v>78</v>
      </c>
      <c r="H36" s="490" t="s">
        <v>79</v>
      </c>
      <c r="I36" s="490" t="s">
        <v>78</v>
      </c>
      <c r="J36" s="490" t="s">
        <v>79</v>
      </c>
      <c r="K36" s="490"/>
      <c r="L36" s="490" t="s">
        <v>78</v>
      </c>
      <c r="M36" s="490" t="s">
        <v>79</v>
      </c>
      <c r="N36" s="490" t="s">
        <v>78</v>
      </c>
      <c r="O36" s="490" t="s">
        <v>79</v>
      </c>
      <c r="P36" s="490"/>
      <c r="Q36" s="490" t="s">
        <v>78</v>
      </c>
      <c r="R36" s="490" t="s">
        <v>79</v>
      </c>
      <c r="S36" s="490" t="s">
        <v>78</v>
      </c>
      <c r="T36" s="490" t="s">
        <v>79</v>
      </c>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row>
    <row r="37" spans="1:50" ht="13.5" x14ac:dyDescent="0.25">
      <c r="A37" s="304" t="s">
        <v>1260</v>
      </c>
      <c r="B37" s="84">
        <v>3.9886253000000003E-2</v>
      </c>
      <c r="C37" s="84">
        <v>1.3077594E-2</v>
      </c>
      <c r="D37" s="84">
        <v>8.8727272999999995E-2</v>
      </c>
      <c r="E37" s="84">
        <v>1.4084507E-2</v>
      </c>
      <c r="F37" s="19"/>
      <c r="G37" s="29">
        <v>3.7765880480393574E-2</v>
      </c>
      <c r="H37" s="29">
        <v>1.0515247108307046E-2</v>
      </c>
      <c r="I37" s="29">
        <v>7.8091106290672452E-2</v>
      </c>
      <c r="J37" s="29">
        <v>8.0971659919028341E-3</v>
      </c>
      <c r="K37" s="19"/>
      <c r="L37" s="29">
        <v>2.4211033485907009E-2</v>
      </c>
      <c r="M37" s="29">
        <v>1.173881144534116E-2</v>
      </c>
      <c r="N37" s="29">
        <v>7.921267402784446E-2</v>
      </c>
      <c r="O37" s="29">
        <v>7.5949367088607592E-3</v>
      </c>
      <c r="P37" s="19"/>
      <c r="Q37" s="29">
        <v>3.7274489339496047E-3</v>
      </c>
      <c r="R37" s="29">
        <v>1.9561068702290078E-2</v>
      </c>
      <c r="S37" s="29">
        <v>3.4687809712586719E-2</v>
      </c>
      <c r="T37" s="29">
        <v>1.0948905109489052E-2</v>
      </c>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3.5" x14ac:dyDescent="0.25">
      <c r="A38" s="304" t="s">
        <v>1261</v>
      </c>
      <c r="B38" s="84">
        <v>5.0662275999999999E-2</v>
      </c>
      <c r="C38" s="84">
        <v>1.0462075E-2</v>
      </c>
      <c r="D38" s="84">
        <v>7.6727272999999999E-2</v>
      </c>
      <c r="E38" s="84">
        <v>7.0422540000000004E-3</v>
      </c>
      <c r="F38" s="19"/>
      <c r="G38" s="29">
        <v>3.4929822022862107E-2</v>
      </c>
      <c r="H38" s="29">
        <v>9.8142306344199091E-3</v>
      </c>
      <c r="I38" s="29">
        <v>6.1550976138828636E-2</v>
      </c>
      <c r="J38" s="29">
        <v>4.048582995951417E-3</v>
      </c>
      <c r="K38" s="19"/>
      <c r="L38" s="29">
        <v>2.4632618646109373E-2</v>
      </c>
      <c r="M38" s="29">
        <v>9.5377842993396925E-3</v>
      </c>
      <c r="N38" s="29">
        <v>6.2169947191550647E-2</v>
      </c>
      <c r="O38" s="29">
        <v>5.0632911392405064E-3</v>
      </c>
      <c r="P38" s="19"/>
      <c r="Q38" s="29">
        <v>2.5346652750857313E-3</v>
      </c>
      <c r="R38" s="29">
        <v>1.6698473282442748E-2</v>
      </c>
      <c r="S38" s="29">
        <v>4.9554013875123884E-3</v>
      </c>
      <c r="T38" s="29">
        <v>0</v>
      </c>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3.5" x14ac:dyDescent="0.25">
      <c r="A39" s="304" t="s">
        <v>1262</v>
      </c>
      <c r="B39" s="84">
        <v>0.10285864</v>
      </c>
      <c r="C39" s="84">
        <v>0.106800349</v>
      </c>
      <c r="D39" s="84">
        <v>0.11527272700000001</v>
      </c>
      <c r="E39" s="84">
        <v>1.4084507E-2</v>
      </c>
      <c r="F39" s="19"/>
      <c r="G39" s="29">
        <v>9.639704818405441E-2</v>
      </c>
      <c r="H39" s="29">
        <v>9.3585699263932703E-2</v>
      </c>
      <c r="I39" s="29">
        <v>0.22857917570498915</v>
      </c>
      <c r="J39" s="29">
        <v>8.0971659919028341E-3</v>
      </c>
      <c r="K39" s="19"/>
      <c r="L39" s="29">
        <v>7.6427366899542284E-2</v>
      </c>
      <c r="M39" s="29">
        <v>5.1357300073367571E-2</v>
      </c>
      <c r="N39" s="29">
        <v>0.15242438790206433</v>
      </c>
      <c r="O39" s="29">
        <v>1.5189873417721518E-2</v>
      </c>
      <c r="P39" s="19"/>
      <c r="Q39" s="29">
        <v>5.4897867899209779E-2</v>
      </c>
      <c r="R39" s="29">
        <v>8.7786259541984726E-2</v>
      </c>
      <c r="S39" s="29">
        <v>1.9573835480673936E-2</v>
      </c>
      <c r="T39" s="29">
        <v>4.7445255474452545E-2</v>
      </c>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3.5" x14ac:dyDescent="0.25">
      <c r="A40" s="304" t="s">
        <v>1263</v>
      </c>
      <c r="B40" s="84">
        <v>0.10065105100000001</v>
      </c>
      <c r="C40" s="84">
        <v>0.100261552</v>
      </c>
      <c r="D40" s="84">
        <v>0.104363636</v>
      </c>
      <c r="E40" s="84">
        <v>1.4084507E-2</v>
      </c>
      <c r="F40" s="19"/>
      <c r="G40" s="29">
        <v>8.4387208797569099E-2</v>
      </c>
      <c r="H40" s="29">
        <v>5.2576235541535225E-2</v>
      </c>
      <c r="I40" s="29">
        <v>8.5954446854663774E-2</v>
      </c>
      <c r="J40" s="29">
        <v>4.048582995951417E-3</v>
      </c>
      <c r="K40" s="19"/>
      <c r="L40" s="29">
        <v>6.5887737894483253E-2</v>
      </c>
      <c r="M40" s="29">
        <v>3.2281731474688186E-2</v>
      </c>
      <c r="N40" s="29">
        <v>8.6653864618338933E-2</v>
      </c>
      <c r="O40" s="29">
        <v>1.0126582278481013E-2</v>
      </c>
      <c r="P40" s="19"/>
      <c r="Q40" s="29">
        <v>3.3189205307887285E-2</v>
      </c>
      <c r="R40" s="29">
        <v>6.0114503816793896E-2</v>
      </c>
      <c r="S40" s="29">
        <v>1.6600594648166503E-2</v>
      </c>
      <c r="T40" s="29">
        <v>1.824817518248175E-2</v>
      </c>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3.5" x14ac:dyDescent="0.25">
      <c r="A41" s="304" t="s">
        <v>1264</v>
      </c>
      <c r="B41" s="84">
        <v>8.8715109E-2</v>
      </c>
      <c r="C41" s="84">
        <v>9.3722755000000005E-2</v>
      </c>
      <c r="D41" s="84">
        <v>0.11709090900000001</v>
      </c>
      <c r="E41" s="84">
        <v>2.8169013999999999E-2</v>
      </c>
      <c r="F41" s="19"/>
      <c r="G41" s="29">
        <v>7.1798581970771228E-2</v>
      </c>
      <c r="H41" s="29">
        <v>6.3441990886785843E-2</v>
      </c>
      <c r="I41" s="29">
        <v>8.5140997830802603E-2</v>
      </c>
      <c r="J41" s="29">
        <v>4.048582995951417E-3</v>
      </c>
      <c r="K41" s="19"/>
      <c r="L41" s="29">
        <v>6.2244037581305707E-2</v>
      </c>
      <c r="M41" s="29">
        <v>4.475421863536317E-2</v>
      </c>
      <c r="N41" s="29">
        <v>8.8094095055208835E-2</v>
      </c>
      <c r="O41" s="29">
        <v>1.0126582278481013E-2</v>
      </c>
      <c r="P41" s="19"/>
      <c r="Q41" s="29">
        <v>3.1429849411063068E-2</v>
      </c>
      <c r="R41" s="29">
        <v>8.0629770992366415E-2</v>
      </c>
      <c r="S41" s="29">
        <v>1.4370664023785926E-2</v>
      </c>
      <c r="T41" s="29">
        <v>1.4598540145985401E-2</v>
      </c>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row>
    <row r="43" spans="1:50"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row>
    <row r="44" spans="1:50" x14ac:dyDescent="0.25">
      <c r="A44" s="19" t="s">
        <v>105</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row>
    <row r="45" spans="1:50" x14ac:dyDescent="0.25">
      <c r="A45" s="19" t="s">
        <v>1265</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row>
    <row r="46" spans="1:50" ht="38.25" customHeight="1" x14ac:dyDescent="0.25">
      <c r="A46" s="849" t="s">
        <v>1266</v>
      </c>
      <c r="B46" s="849"/>
      <c r="C46" s="849"/>
      <c r="D46" s="849"/>
      <c r="E46" s="849"/>
      <c r="F46" s="849"/>
      <c r="G46" s="849"/>
      <c r="H46" s="849"/>
      <c r="I46" s="849"/>
      <c r="J46" s="849"/>
      <c r="K46" s="849"/>
      <c r="L46" s="849"/>
      <c r="M46" s="849"/>
      <c r="N46" s="849"/>
      <c r="O46" s="849"/>
      <c r="P46" s="849"/>
      <c r="Q46" s="849"/>
      <c r="R46" s="849"/>
      <c r="S46" s="849"/>
      <c r="T46" s="849"/>
      <c r="U46" s="849"/>
      <c r="V46" s="849"/>
      <c r="W46" s="354"/>
      <c r="X46" s="19"/>
      <c r="Y46" s="19"/>
      <c r="Z46" s="19"/>
      <c r="AA46" s="19"/>
      <c r="AB46" s="19"/>
      <c r="AC46" s="19"/>
      <c r="AD46" s="19"/>
      <c r="AE46" s="19"/>
      <c r="AF46" s="19"/>
      <c r="AG46" s="19"/>
      <c r="AH46" s="19"/>
      <c r="AI46" s="19"/>
      <c r="AJ46" s="19"/>
      <c r="AK46" s="19"/>
      <c r="AL46" s="19"/>
      <c r="AM46" s="19"/>
      <c r="AN46" s="19"/>
      <c r="AO46" s="19"/>
      <c r="AP46" s="19"/>
    </row>
    <row r="47" spans="1:50" x14ac:dyDescent="0.25">
      <c r="A47" s="19" t="s">
        <v>1267</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row>
    <row r="48" spans="1:50"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row>
    <row r="49" spans="1:42" x14ac:dyDescent="0.25">
      <c r="A49" s="19" t="s">
        <v>1268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1:42" x14ac:dyDescent="0.25">
      <c r="A50" s="19"/>
      <c r="B50" s="19"/>
      <c r="C50" s="19"/>
      <c r="D50" s="25"/>
      <c r="E50" s="25"/>
      <c r="F50" s="25"/>
      <c r="G50" s="25"/>
      <c r="H50" s="25"/>
      <c r="I50" s="25"/>
      <c r="J50" s="25"/>
      <c r="K50" s="25"/>
      <c r="L50" s="25"/>
      <c r="M50" s="25"/>
      <c r="N50" s="25"/>
      <c r="O50" s="25"/>
      <c r="P50" s="25"/>
      <c r="Q50" s="25"/>
      <c r="R50" s="25"/>
      <c r="S50" s="25"/>
      <c r="T50" s="25"/>
      <c r="U50" s="25"/>
      <c r="V50" s="25"/>
      <c r="W50" s="25"/>
      <c r="X50" s="19"/>
      <c r="Y50" s="19"/>
      <c r="Z50" s="19"/>
      <c r="AA50" s="19"/>
      <c r="AB50" s="19"/>
      <c r="AC50" s="19"/>
      <c r="AD50" s="19"/>
      <c r="AE50" s="19"/>
      <c r="AF50" s="19"/>
      <c r="AG50" s="19"/>
      <c r="AH50" s="19"/>
      <c r="AI50" s="19"/>
      <c r="AJ50" s="19"/>
      <c r="AK50" s="19"/>
      <c r="AL50" s="19"/>
      <c r="AM50" s="19"/>
      <c r="AN50" s="19"/>
      <c r="AO50" s="19"/>
      <c r="AP50" s="19"/>
    </row>
    <row r="51" spans="1:42" s="12" customFormat="1" ht="14" x14ac:dyDescent="0.3">
      <c r="A51" s="19" t="s">
        <v>111</v>
      </c>
      <c r="B51" s="19"/>
      <c r="C51" s="7"/>
      <c r="D51" s="41"/>
      <c r="E51" s="41"/>
      <c r="F51" s="41"/>
      <c r="G51" s="41"/>
      <c r="H51" s="41"/>
      <c r="I51" s="41"/>
      <c r="J51" s="41"/>
      <c r="K51" s="7"/>
      <c r="L51" s="19"/>
      <c r="M51" s="19"/>
      <c r="N51" s="19"/>
      <c r="O51" s="19"/>
      <c r="P51" s="19"/>
      <c r="Q51" s="19"/>
      <c r="R51" s="19"/>
      <c r="S51" s="19"/>
      <c r="T51" s="19"/>
      <c r="U51" s="40"/>
      <c r="V51" s="40"/>
      <c r="W51" s="40"/>
      <c r="X51" s="40"/>
      <c r="Y51" s="40"/>
      <c r="Z51" s="40"/>
      <c r="AA51" s="19"/>
      <c r="AB51" s="41"/>
      <c r="AC51" s="41"/>
      <c r="AD51" s="41"/>
    </row>
    <row r="52" spans="1:42" s="41" customFormat="1" ht="13.5" customHeight="1" x14ac:dyDescent="0.3">
      <c r="A52" s="19" t="s">
        <v>2</v>
      </c>
      <c r="B52" s="19"/>
      <c r="C52" s="7"/>
      <c r="K52" s="7"/>
      <c r="L52" s="19"/>
      <c r="M52" s="19"/>
      <c r="N52" s="19"/>
      <c r="O52" s="19"/>
      <c r="P52" s="19"/>
      <c r="Q52" s="19"/>
      <c r="R52" s="19"/>
      <c r="S52" s="19"/>
      <c r="T52" s="19"/>
      <c r="U52" s="40"/>
      <c r="V52" s="40"/>
      <c r="W52" s="40"/>
      <c r="X52" s="40"/>
      <c r="Y52" s="40"/>
      <c r="Z52" s="40"/>
      <c r="AA52" s="19"/>
    </row>
    <row r="53" spans="1:42" s="41" customFormat="1" ht="14" x14ac:dyDescent="0.3">
      <c r="A53" s="19"/>
      <c r="B53" s="19"/>
      <c r="C53" s="7"/>
      <c r="K53" s="7"/>
      <c r="L53" s="19"/>
      <c r="M53" s="19"/>
      <c r="N53" s="19"/>
      <c r="O53" s="19"/>
      <c r="P53" s="19"/>
      <c r="Q53" s="19"/>
      <c r="R53" s="19"/>
      <c r="S53" s="19"/>
      <c r="T53" s="19"/>
      <c r="U53" s="40"/>
      <c r="V53" s="40"/>
      <c r="W53" s="40"/>
      <c r="X53" s="40"/>
      <c r="Y53" s="40"/>
      <c r="Z53" s="40"/>
      <c r="AA53" s="19"/>
    </row>
    <row r="54" spans="1:42" s="41" customFormat="1" ht="14" x14ac:dyDescent="0.3">
      <c r="A54" s="51" t="s">
        <v>1249</v>
      </c>
      <c r="B54" s="51"/>
      <c r="C54" s="7"/>
      <c r="K54" s="7"/>
      <c r="L54" s="19"/>
      <c r="M54" s="19"/>
      <c r="N54" s="19"/>
      <c r="O54" s="19"/>
      <c r="P54" s="19"/>
      <c r="Q54" s="19"/>
      <c r="R54" s="19"/>
      <c r="S54" s="19"/>
      <c r="T54" s="19"/>
      <c r="U54" s="40"/>
      <c r="V54" s="40"/>
      <c r="W54" s="40"/>
      <c r="X54" s="40"/>
      <c r="Y54" s="40"/>
      <c r="Z54" s="40"/>
      <c r="AA54" s="19"/>
    </row>
    <row r="55" spans="1:42" s="41" customFormat="1" ht="14" x14ac:dyDescent="0.3">
      <c r="A55" s="51" t="s">
        <v>113</v>
      </c>
      <c r="B55" s="51"/>
      <c r="C55" s="7"/>
      <c r="K55" s="7"/>
      <c r="L55" s="19"/>
      <c r="M55" s="19"/>
      <c r="N55" s="19"/>
      <c r="O55" s="19"/>
      <c r="P55" s="19"/>
      <c r="Q55" s="19"/>
      <c r="R55" s="19"/>
      <c r="S55" s="19"/>
      <c r="T55" s="19"/>
      <c r="U55" s="40"/>
      <c r="V55" s="40"/>
      <c r="W55" s="40"/>
      <c r="X55" s="40"/>
      <c r="Y55" s="40"/>
      <c r="Z55" s="40"/>
      <c r="AA55" s="19"/>
    </row>
    <row r="56" spans="1:42" s="41" customFormat="1" ht="14" x14ac:dyDescent="0.3">
      <c r="A56" s="371" t="s">
        <v>1250</v>
      </c>
      <c r="B56" s="371"/>
      <c r="C56" s="7"/>
      <c r="G56" s="7"/>
      <c r="K56" s="7"/>
      <c r="L56" s="19"/>
      <c r="M56" s="19"/>
      <c r="N56" s="19"/>
      <c r="O56" s="19"/>
      <c r="P56" s="19"/>
      <c r="Q56" s="19"/>
      <c r="R56" s="19"/>
      <c r="S56" s="19"/>
      <c r="T56" s="19"/>
      <c r="U56" s="40"/>
      <c r="V56" s="40"/>
      <c r="W56" s="40"/>
      <c r="X56" s="40"/>
      <c r="Y56" s="40"/>
      <c r="Z56" s="40"/>
      <c r="AA56" s="19"/>
      <c r="AB56" s="12"/>
      <c r="AC56" s="12"/>
      <c r="AD56" s="12"/>
    </row>
    <row r="57" spans="1:42" s="41" customFormat="1" ht="14" x14ac:dyDescent="0.3">
      <c r="A57" s="372" t="s">
        <v>115</v>
      </c>
      <c r="B57" s="372"/>
      <c r="C57" s="7"/>
      <c r="D57" s="12"/>
      <c r="E57" s="12"/>
      <c r="F57" s="12"/>
      <c r="G57" s="12"/>
      <c r="H57" s="12"/>
      <c r="I57" s="12"/>
      <c r="J57" s="12"/>
      <c r="K57" s="7"/>
      <c r="L57" s="12"/>
      <c r="M57" s="12"/>
      <c r="N57" s="12"/>
      <c r="O57" s="12"/>
      <c r="P57" s="12"/>
      <c r="Q57" s="12"/>
      <c r="R57" s="12"/>
      <c r="S57" s="12"/>
      <c r="T57" s="12"/>
      <c r="U57" s="13"/>
      <c r="V57" s="13"/>
      <c r="W57" s="13"/>
      <c r="X57" s="13"/>
      <c r="Y57" s="13"/>
      <c r="Z57" s="13"/>
      <c r="AA57" s="12"/>
      <c r="AB57" s="12"/>
      <c r="AC57" s="12"/>
      <c r="AD57" s="12"/>
    </row>
    <row r="58" spans="1:42"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row>
    <row r="59" spans="1:42"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2"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sheetData>
  <mergeCells count="53">
    <mergeCell ref="AP23:AQ23"/>
    <mergeCell ref="AR23:AS23"/>
    <mergeCell ref="AU23:AV23"/>
    <mergeCell ref="A46:V46"/>
    <mergeCell ref="A34:A36"/>
    <mergeCell ref="L34:O34"/>
    <mergeCell ref="Q34:T34"/>
    <mergeCell ref="L35:M35"/>
    <mergeCell ref="N35:O35"/>
    <mergeCell ref="Q35:R35"/>
    <mergeCell ref="S35:T35"/>
    <mergeCell ref="A22:A24"/>
    <mergeCell ref="L22:O22"/>
    <mergeCell ref="Q22:T22"/>
    <mergeCell ref="V22:Y22"/>
    <mergeCell ref="AA22:AD22"/>
    <mergeCell ref="AW23:AX23"/>
    <mergeCell ref="AK22:AN22"/>
    <mergeCell ref="AP22:AS22"/>
    <mergeCell ref="AU22:AX22"/>
    <mergeCell ref="L23:M23"/>
    <mergeCell ref="N23:O23"/>
    <mergeCell ref="Q23:R23"/>
    <mergeCell ref="S23:T23"/>
    <mergeCell ref="V23:W23"/>
    <mergeCell ref="X23:Y23"/>
    <mergeCell ref="AA23:AB23"/>
    <mergeCell ref="AF22:AI22"/>
    <mergeCell ref="AF23:AG23"/>
    <mergeCell ref="AH23:AI23"/>
    <mergeCell ref="AK23:AL23"/>
    <mergeCell ref="AM23:AN23"/>
    <mergeCell ref="G34:J34"/>
    <mergeCell ref="G35:H35"/>
    <mergeCell ref="I35:J35"/>
    <mergeCell ref="AC23:AD23"/>
    <mergeCell ref="L2:L3"/>
    <mergeCell ref="M2:N3"/>
    <mergeCell ref="O2:P3"/>
    <mergeCell ref="Q2:R3"/>
    <mergeCell ref="A3:H3"/>
    <mergeCell ref="A11:I11"/>
    <mergeCell ref="A20:I20"/>
    <mergeCell ref="A32:J32"/>
    <mergeCell ref="G22:J22"/>
    <mergeCell ref="G23:H23"/>
    <mergeCell ref="I23:J23"/>
    <mergeCell ref="B22:E22"/>
    <mergeCell ref="B23:C23"/>
    <mergeCell ref="D23:E23"/>
    <mergeCell ref="B34:E34"/>
    <mergeCell ref="B35:C35"/>
    <mergeCell ref="D35:E35"/>
  </mergeCells>
  <conditionalFormatting sqref="E56:E57">
    <cfRule type="expression" dxfId="1" priority="2" stopIfTrue="1">
      <formula>AND(#REF!&lt;0.5)</formula>
    </cfRule>
  </conditionalFormatting>
  <conditionalFormatting sqref="O56:O57">
    <cfRule type="expression" dxfId="0" priority="1" stopIfTrue="1">
      <formula>AND(#REF!&lt;0.5)</formula>
    </cfRule>
  </conditionalFormatting>
  <hyperlinks>
    <hyperlink ref="A1" location="Contents!A1" display="Return to contents" xr:uid="{B54D8C7A-254E-45FD-9A56-80602E22C0A8}"/>
    <hyperlink ref="M2:N3" r:id="rId1" display="This met my needs, please produce next year" xr:uid="{20D94B82-98BA-4EDD-B5E4-E3DC64726DFB}"/>
    <hyperlink ref="O2:P3" r:id="rId2" display="I need something slightly different (please specifiy)" xr:uid="{5B685299-E422-4E24-8652-7491E89AE195}"/>
    <hyperlink ref="Q2:R3" r:id="rId3" display="This isn't what I need at all (please specify)" xr:uid="{F49A3F1B-A8A2-4A4D-8698-BE5D4733D6B4}"/>
    <hyperlink ref="A57" r:id="rId4" xr:uid="{D3BB644C-13D6-4BCA-AC38-21C52451CFB3}"/>
    <hyperlink ref="A56" r:id="rId5" display="CORE@communities.gov.uk  " xr:uid="{E9A3F9ED-C71B-445B-B664-A33B74C97B16}"/>
  </hyperlinks>
  <pageMargins left="0.7" right="0.7" top="0.75" bottom="0.75" header="0.3" footer="0.3"/>
  <pageSetup paperSize="9"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8313-9C05-4D07-8A3E-A6B6BC9A5866}">
  <sheetPr>
    <tabColor theme="9" tint="0.79998168889431442"/>
    <pageSetUpPr fitToPage="1"/>
  </sheetPr>
  <dimension ref="A1:AC111"/>
  <sheetViews>
    <sheetView showGridLines="0" workbookViewId="0">
      <selection activeCell="C28" sqref="C28"/>
    </sheetView>
  </sheetViews>
  <sheetFormatPr defaultColWidth="9" defaultRowHeight="12.5" x14ac:dyDescent="0.3"/>
  <cols>
    <col min="1" max="1" width="18.23046875" style="12" customWidth="1"/>
    <col min="2" max="2" width="9.61328125" style="12" customWidth="1"/>
    <col min="3" max="3" width="9.23046875" style="12" customWidth="1"/>
    <col min="4" max="4" width="9.61328125" style="12" customWidth="1"/>
    <col min="5" max="5" width="2.61328125" style="12" customWidth="1"/>
    <col min="6" max="8" width="8.61328125" style="12" customWidth="1"/>
    <col min="9" max="9" width="2.61328125" style="12" customWidth="1"/>
    <col min="10" max="11" width="8.61328125" style="12" customWidth="1"/>
    <col min="12" max="12" width="10" style="12" customWidth="1"/>
    <col min="13" max="13" width="9" style="12"/>
    <col min="14" max="14" width="10" style="12" bestFit="1" customWidth="1"/>
    <col min="15" max="16384" width="9" style="12"/>
  </cols>
  <sheetData>
    <row r="1" spans="1:25" s="288" customFormat="1" ht="14.25" customHeight="1" x14ac:dyDescent="0.3">
      <c r="A1" s="360" t="s">
        <v>61</v>
      </c>
      <c r="B1" s="287"/>
      <c r="J1" s="287"/>
      <c r="K1" s="102"/>
      <c r="L1" s="102"/>
      <c r="M1" s="102"/>
      <c r="N1" s="102"/>
      <c r="O1" s="102"/>
      <c r="P1" s="102"/>
      <c r="Q1" s="102"/>
      <c r="R1" s="102"/>
      <c r="S1" s="102"/>
      <c r="T1" s="289"/>
      <c r="U1" s="289"/>
      <c r="V1" s="289"/>
      <c r="W1" s="289"/>
      <c r="X1" s="289"/>
      <c r="Y1" s="289"/>
    </row>
    <row r="2" spans="1:25" s="288" customFormat="1" ht="14" x14ac:dyDescent="0.3">
      <c r="B2" s="287"/>
      <c r="J2" s="287"/>
      <c r="K2" s="841" t="s">
        <v>62</v>
      </c>
      <c r="L2" s="840" t="s">
        <v>63</v>
      </c>
      <c r="M2" s="840"/>
      <c r="N2" s="840" t="s">
        <v>64</v>
      </c>
      <c r="O2" s="840"/>
      <c r="P2" s="840" t="s">
        <v>65</v>
      </c>
      <c r="Q2" s="840"/>
      <c r="R2" s="102"/>
      <c r="S2" s="102"/>
      <c r="T2" s="289"/>
      <c r="U2" s="289"/>
      <c r="V2" s="289"/>
      <c r="W2" s="289"/>
      <c r="X2" s="289"/>
      <c r="Y2" s="289"/>
    </row>
    <row r="3" spans="1:25" s="9" customFormat="1" ht="28.5" customHeight="1" x14ac:dyDescent="0.3">
      <c r="A3" s="52" t="s">
        <v>13</v>
      </c>
      <c r="K3" s="841"/>
      <c r="L3" s="840"/>
      <c r="M3" s="840"/>
      <c r="N3" s="840"/>
      <c r="O3" s="840"/>
      <c r="P3" s="840"/>
      <c r="Q3" s="840"/>
      <c r="R3" s="19"/>
      <c r="S3" s="19"/>
    </row>
    <row r="4" spans="1:25" s="19" customFormat="1" ht="11.5" x14ac:dyDescent="0.3"/>
    <row r="5" spans="1:25" s="19" customFormat="1" ht="24" customHeight="1" x14ac:dyDescent="0.3">
      <c r="A5" s="304"/>
      <c r="B5" s="842" t="s">
        <v>134</v>
      </c>
      <c r="C5" s="842"/>
      <c r="D5" s="845"/>
      <c r="E5" s="352"/>
      <c r="F5" s="842" t="s">
        <v>135</v>
      </c>
      <c r="G5" s="842"/>
      <c r="H5" s="845"/>
      <c r="I5" s="352"/>
      <c r="J5" s="842" t="s">
        <v>136</v>
      </c>
      <c r="K5" s="842"/>
      <c r="L5" s="842"/>
      <c r="N5" s="53"/>
      <c r="O5" s="54"/>
      <c r="P5" s="54"/>
      <c r="Q5" s="54"/>
      <c r="R5" s="54"/>
      <c r="S5" s="54"/>
      <c r="T5" s="54"/>
    </row>
    <row r="6" spans="1:25" s="19" customFormat="1" ht="14.65" customHeight="1" thickBot="1" x14ac:dyDescent="0.35">
      <c r="A6" s="374" t="s">
        <v>137</v>
      </c>
      <c r="B6" s="375" t="s">
        <v>78</v>
      </c>
      <c r="C6" s="375" t="s">
        <v>79</v>
      </c>
      <c r="D6" s="375" t="s">
        <v>80</v>
      </c>
      <c r="E6" s="350"/>
      <c r="F6" s="375" t="s">
        <v>78</v>
      </c>
      <c r="G6" s="375" t="s">
        <v>79</v>
      </c>
      <c r="H6" s="375" t="s">
        <v>80</v>
      </c>
      <c r="I6" s="350"/>
      <c r="J6" s="375" t="s">
        <v>78</v>
      </c>
      <c r="K6" s="375" t="s">
        <v>79</v>
      </c>
      <c r="L6" s="375" t="s">
        <v>80</v>
      </c>
      <c r="N6" s="55"/>
      <c r="O6" s="54"/>
      <c r="P6" s="54"/>
      <c r="Q6" s="54"/>
      <c r="R6" s="54"/>
      <c r="S6" s="54"/>
      <c r="T6" s="54"/>
    </row>
    <row r="7" spans="1:25" s="19" customFormat="1" ht="13.5" x14ac:dyDescent="0.3">
      <c r="A7" s="304" t="s">
        <v>138</v>
      </c>
      <c r="B7" s="21">
        <v>220224</v>
      </c>
      <c r="C7" s="21">
        <v>19245</v>
      </c>
      <c r="D7" s="17" t="s">
        <v>83</v>
      </c>
      <c r="E7" s="17"/>
      <c r="F7" s="17">
        <v>716</v>
      </c>
      <c r="G7" s="17" t="s">
        <v>83</v>
      </c>
      <c r="H7" s="17" t="s">
        <v>83</v>
      </c>
      <c r="I7" s="17"/>
      <c r="J7" s="17">
        <v>307.57541899441338</v>
      </c>
      <c r="K7" s="17" t="s">
        <v>83</v>
      </c>
      <c r="L7" s="17" t="s">
        <v>83</v>
      </c>
      <c r="N7" s="621"/>
      <c r="O7" s="621"/>
      <c r="P7" s="55"/>
      <c r="Q7" s="54"/>
      <c r="R7" s="55"/>
      <c r="S7" s="54"/>
      <c r="T7" s="54"/>
    </row>
    <row r="8" spans="1:25" s="19" customFormat="1" ht="13.5" customHeight="1" x14ac:dyDescent="0.3">
      <c r="A8" s="304" t="s">
        <v>139</v>
      </c>
      <c r="B8" s="21">
        <v>220645</v>
      </c>
      <c r="C8" s="21">
        <v>32546</v>
      </c>
      <c r="D8" s="17" t="s">
        <v>83</v>
      </c>
      <c r="E8" s="17"/>
      <c r="F8" s="17">
        <v>690</v>
      </c>
      <c r="G8" s="17" t="s">
        <v>83</v>
      </c>
      <c r="H8" s="17" t="s">
        <v>83</v>
      </c>
      <c r="I8" s="17"/>
      <c r="J8" s="17">
        <v>319.77536231884056</v>
      </c>
      <c r="K8" s="17" t="s">
        <v>83</v>
      </c>
      <c r="L8" s="17" t="s">
        <v>83</v>
      </c>
      <c r="N8" s="621"/>
      <c r="O8" s="621"/>
      <c r="P8" s="57"/>
      <c r="Q8" s="57"/>
      <c r="R8" s="57"/>
      <c r="S8" s="57"/>
      <c r="T8" s="54"/>
    </row>
    <row r="9" spans="1:25" s="19" customFormat="1" ht="13.5" customHeight="1" x14ac:dyDescent="0.3">
      <c r="A9" s="304" t="s">
        <v>140</v>
      </c>
      <c r="B9" s="21">
        <v>222615</v>
      </c>
      <c r="C9" s="21">
        <v>72004</v>
      </c>
      <c r="D9" s="17" t="s">
        <v>83</v>
      </c>
      <c r="E9" s="17"/>
      <c r="F9" s="17">
        <v>703</v>
      </c>
      <c r="G9" s="17" t="s">
        <v>83</v>
      </c>
      <c r="H9" s="17" t="s">
        <v>83</v>
      </c>
      <c r="I9" s="17"/>
      <c r="J9" s="17">
        <v>316.66429587482219</v>
      </c>
      <c r="K9" s="17" t="s">
        <v>83</v>
      </c>
      <c r="L9" s="17" t="s">
        <v>83</v>
      </c>
      <c r="N9" s="621"/>
      <c r="O9" s="621"/>
      <c r="P9" s="59"/>
      <c r="Q9" s="58"/>
      <c r="R9" s="59"/>
      <c r="S9" s="58"/>
      <c r="T9" s="54"/>
    </row>
    <row r="10" spans="1:25" s="19" customFormat="1" ht="13.5" customHeight="1" x14ac:dyDescent="0.3">
      <c r="A10" s="304" t="s">
        <v>86</v>
      </c>
      <c r="B10" s="21">
        <v>221417</v>
      </c>
      <c r="C10" s="21">
        <v>145403</v>
      </c>
      <c r="D10" s="17">
        <v>366820</v>
      </c>
      <c r="E10" s="17"/>
      <c r="F10" s="17">
        <v>688</v>
      </c>
      <c r="G10" s="17">
        <v>205</v>
      </c>
      <c r="H10" s="17">
        <v>893</v>
      </c>
      <c r="I10" s="17"/>
      <c r="J10" s="17">
        <v>321.82703488372096</v>
      </c>
      <c r="K10" s="17">
        <v>709.28292682926826</v>
      </c>
      <c r="L10" s="17">
        <v>410.77267637178051</v>
      </c>
      <c r="M10" s="60"/>
      <c r="N10" s="621"/>
      <c r="O10" s="621"/>
      <c r="P10" s="61"/>
    </row>
    <row r="11" spans="1:25" s="19" customFormat="1" ht="13.5" customHeight="1" x14ac:dyDescent="0.3">
      <c r="A11" s="304" t="s">
        <v>87</v>
      </c>
      <c r="B11" s="21">
        <v>239554</v>
      </c>
      <c r="C11" s="21">
        <v>139528</v>
      </c>
      <c r="D11" s="17">
        <v>379082</v>
      </c>
      <c r="E11" s="17"/>
      <c r="F11" s="17">
        <v>685</v>
      </c>
      <c r="G11" s="17">
        <v>187</v>
      </c>
      <c r="H11" s="17">
        <v>872</v>
      </c>
      <c r="I11" s="17"/>
      <c r="J11" s="17">
        <v>349.71386861313869</v>
      </c>
      <c r="K11" s="17">
        <v>746.13903743315507</v>
      </c>
      <c r="L11" s="17">
        <v>434.72706422018348</v>
      </c>
      <c r="M11" s="61"/>
      <c r="N11" s="621"/>
      <c r="O11" s="621"/>
      <c r="P11" s="61"/>
      <c r="Q11" s="54"/>
      <c r="R11" s="54"/>
      <c r="S11" s="54"/>
      <c r="T11" s="54"/>
    </row>
    <row r="12" spans="1:25" s="19" customFormat="1" ht="13.5" customHeight="1" x14ac:dyDescent="0.3">
      <c r="A12" s="304" t="s">
        <v>141</v>
      </c>
      <c r="B12" s="21">
        <v>226586</v>
      </c>
      <c r="C12" s="21">
        <v>141169</v>
      </c>
      <c r="D12" s="17">
        <v>367755</v>
      </c>
      <c r="E12" s="17"/>
      <c r="F12" s="17">
        <v>644</v>
      </c>
      <c r="G12" s="17">
        <v>177</v>
      </c>
      <c r="H12" s="17">
        <v>821</v>
      </c>
      <c r="I12" s="17"/>
      <c r="J12" s="17">
        <v>351.84161490683232</v>
      </c>
      <c r="K12" s="17">
        <v>797.56497175141249</v>
      </c>
      <c r="L12" s="17">
        <v>447.93544457978078</v>
      </c>
      <c r="M12" s="61"/>
      <c r="N12" s="621"/>
      <c r="O12" s="621"/>
      <c r="P12" s="61"/>
      <c r="Q12" s="54"/>
      <c r="R12" s="54"/>
      <c r="S12" s="54"/>
      <c r="T12" s="54"/>
    </row>
    <row r="13" spans="1:25" s="19" customFormat="1" ht="13.5" customHeight="1" x14ac:dyDescent="0.3">
      <c r="A13" s="304" t="s">
        <v>89</v>
      </c>
      <c r="B13" s="21">
        <v>259562</v>
      </c>
      <c r="C13" s="21">
        <v>134063</v>
      </c>
      <c r="D13" s="17">
        <v>393625</v>
      </c>
      <c r="E13" s="17"/>
      <c r="F13" s="17">
        <v>675</v>
      </c>
      <c r="G13" s="17">
        <v>174</v>
      </c>
      <c r="H13" s="17">
        <v>849</v>
      </c>
      <c r="I13" s="17"/>
      <c r="J13" s="17">
        <v>384.53629629629631</v>
      </c>
      <c r="K13" s="17">
        <v>770.47701149425291</v>
      </c>
      <c r="L13" s="17">
        <v>463.63368669022378</v>
      </c>
      <c r="M13" s="61"/>
      <c r="N13" s="621"/>
      <c r="O13" s="621"/>
      <c r="P13" s="61"/>
      <c r="Q13" s="54"/>
      <c r="R13" s="55"/>
      <c r="S13" s="54"/>
      <c r="T13" s="54"/>
    </row>
    <row r="14" spans="1:25" s="19" customFormat="1" ht="13.5" customHeight="1" x14ac:dyDescent="0.3">
      <c r="A14" s="304" t="s">
        <v>142</v>
      </c>
      <c r="B14" s="21">
        <v>267206</v>
      </c>
      <c r="C14" s="21">
        <v>127278</v>
      </c>
      <c r="D14" s="17">
        <v>394484</v>
      </c>
      <c r="E14" s="17"/>
      <c r="F14" s="17">
        <v>659</v>
      </c>
      <c r="G14" s="17">
        <v>171</v>
      </c>
      <c r="H14" s="17">
        <v>830</v>
      </c>
      <c r="I14" s="17"/>
      <c r="J14" s="17">
        <v>405.47192716236725</v>
      </c>
      <c r="K14" s="17">
        <v>744.31578947368416</v>
      </c>
      <c r="L14" s="17">
        <v>475.28192771084338</v>
      </c>
      <c r="M14" s="61"/>
      <c r="N14" s="621"/>
      <c r="O14" s="621"/>
      <c r="P14" s="61"/>
      <c r="Q14" s="57"/>
      <c r="R14" s="57"/>
      <c r="S14" s="57"/>
      <c r="T14" s="54"/>
    </row>
    <row r="15" spans="1:25" s="19" customFormat="1" ht="13.5" customHeight="1" x14ac:dyDescent="0.3">
      <c r="A15" s="304" t="s">
        <v>143</v>
      </c>
      <c r="B15" s="21">
        <v>258731</v>
      </c>
      <c r="C15" s="21">
        <v>119312</v>
      </c>
      <c r="D15" s="17">
        <v>378043</v>
      </c>
      <c r="E15" s="17"/>
      <c r="F15" s="17">
        <v>626</v>
      </c>
      <c r="G15" s="17">
        <v>168</v>
      </c>
      <c r="H15" s="17">
        <v>794</v>
      </c>
      <c r="I15" s="17"/>
      <c r="J15" s="17">
        <v>413.3083067092652</v>
      </c>
      <c r="K15" s="17">
        <v>710.19047619047615</v>
      </c>
      <c r="L15" s="17">
        <v>476.12468513853906</v>
      </c>
      <c r="M15" s="61"/>
      <c r="N15" s="621"/>
      <c r="O15" s="621"/>
      <c r="P15" s="61"/>
      <c r="Q15" s="58"/>
      <c r="R15" s="59"/>
      <c r="S15" s="58"/>
      <c r="T15" s="54"/>
    </row>
    <row r="16" spans="1:25" s="19" customFormat="1" ht="13.5" customHeight="1" x14ac:dyDescent="0.3">
      <c r="A16" s="304" t="s">
        <v>144</v>
      </c>
      <c r="B16" s="21">
        <v>270659</v>
      </c>
      <c r="C16" s="21">
        <v>125812</v>
      </c>
      <c r="D16" s="17">
        <v>396471</v>
      </c>
      <c r="E16" s="17"/>
      <c r="F16" s="17">
        <v>616</v>
      </c>
      <c r="G16" s="17">
        <v>170</v>
      </c>
      <c r="H16" s="17">
        <v>786</v>
      </c>
      <c r="I16" s="17"/>
      <c r="J16" s="17">
        <v>439.38149350649348</v>
      </c>
      <c r="K16" s="17">
        <v>740.07058823529417</v>
      </c>
      <c r="L16" s="17">
        <v>504.41603053435114</v>
      </c>
      <c r="M16" s="61"/>
      <c r="N16" s="621"/>
      <c r="O16" s="621"/>
      <c r="P16" s="61"/>
      <c r="Q16" s="58"/>
      <c r="R16" s="59"/>
      <c r="S16" s="58"/>
      <c r="T16" s="54"/>
    </row>
    <row r="17" spans="1:22" s="19" customFormat="1" ht="13.5" customHeight="1" x14ac:dyDescent="0.3">
      <c r="A17" s="384" t="s">
        <v>145</v>
      </c>
      <c r="B17" s="21">
        <v>268273</v>
      </c>
      <c r="C17" s="21">
        <v>117070</v>
      </c>
      <c r="D17" s="17">
        <v>385343</v>
      </c>
      <c r="E17" s="17"/>
      <c r="F17" s="17">
        <v>621</v>
      </c>
      <c r="G17" s="17">
        <v>172</v>
      </c>
      <c r="H17" s="17">
        <v>793</v>
      </c>
      <c r="I17" s="17"/>
      <c r="J17" s="17">
        <v>432.00161030595814</v>
      </c>
      <c r="K17" s="17">
        <v>680.6395348837209</v>
      </c>
      <c r="L17" s="17">
        <v>485.93064312736442</v>
      </c>
      <c r="M17" s="61"/>
      <c r="N17" s="621"/>
      <c r="O17" s="621"/>
      <c r="P17" s="61"/>
      <c r="Q17" s="62"/>
      <c r="S17" s="62"/>
    </row>
    <row r="18" spans="1:22" s="19" customFormat="1" ht="13.5" customHeight="1" x14ac:dyDescent="0.3">
      <c r="A18" s="384" t="s">
        <v>146</v>
      </c>
      <c r="B18" s="21">
        <v>261163</v>
      </c>
      <c r="C18" s="21">
        <v>113423.30018409621</v>
      </c>
      <c r="D18" s="607">
        <v>374586.30018409621</v>
      </c>
      <c r="E18" s="21"/>
      <c r="F18" s="21">
        <v>638</v>
      </c>
      <c r="G18" s="21">
        <v>171</v>
      </c>
      <c r="H18" s="21">
        <v>809</v>
      </c>
      <c r="I18" s="21"/>
      <c r="J18" s="607">
        <v>409.34639498432603</v>
      </c>
      <c r="K18" s="607">
        <v>663.2941531233696</v>
      </c>
      <c r="L18" s="607">
        <v>463.0238568406628</v>
      </c>
      <c r="M18" s="61"/>
      <c r="N18" s="621"/>
      <c r="O18" s="621"/>
      <c r="P18" s="61"/>
      <c r="Q18" s="62"/>
      <c r="S18" s="62"/>
    </row>
    <row r="19" spans="1:22" s="19" customFormat="1" ht="13.5" customHeight="1" x14ac:dyDescent="0.3">
      <c r="A19" s="384" t="s">
        <v>147</v>
      </c>
      <c r="B19" s="21">
        <v>231480</v>
      </c>
      <c r="C19" s="21">
        <v>103122.03519140872</v>
      </c>
      <c r="D19" s="607">
        <v>334602.03519140871</v>
      </c>
      <c r="E19" s="21"/>
      <c r="F19" s="21">
        <v>632</v>
      </c>
      <c r="G19" s="21">
        <v>171</v>
      </c>
      <c r="H19" s="21">
        <v>803</v>
      </c>
      <c r="I19" s="21"/>
      <c r="J19" s="607">
        <v>366.26582278481015</v>
      </c>
      <c r="K19" s="607">
        <v>603.05283737665923</v>
      </c>
      <c r="L19" s="607">
        <v>416.68995665181654</v>
      </c>
      <c r="M19" s="63"/>
      <c r="N19" s="621"/>
      <c r="O19" s="621"/>
      <c r="P19" s="14"/>
      <c r="Q19" s="62"/>
      <c r="S19" s="62"/>
    </row>
    <row r="20" spans="1:22" s="19" customFormat="1" ht="13.5" customHeight="1" x14ac:dyDescent="0.3">
      <c r="A20" s="384" t="s">
        <v>148</v>
      </c>
      <c r="B20" s="21">
        <v>217163</v>
      </c>
      <c r="C20" s="21">
        <v>95826</v>
      </c>
      <c r="D20" s="607">
        <v>312989</v>
      </c>
      <c r="E20" s="21"/>
      <c r="F20" s="21">
        <v>548</v>
      </c>
      <c r="G20" s="21">
        <v>168</v>
      </c>
      <c r="H20" s="21">
        <v>716</v>
      </c>
      <c r="I20" s="21"/>
      <c r="J20" s="607">
        <v>396.28284671532845</v>
      </c>
      <c r="K20" s="607">
        <v>570.39285714285711</v>
      </c>
      <c r="L20" s="607">
        <v>437.13547486033519</v>
      </c>
      <c r="M20" s="63"/>
      <c r="N20" s="621"/>
      <c r="O20" s="621"/>
      <c r="P20" s="14"/>
      <c r="Q20" s="62"/>
      <c r="S20" s="62"/>
    </row>
    <row r="21" spans="1:22" s="19" customFormat="1" ht="13.5" customHeight="1" x14ac:dyDescent="0.3">
      <c r="A21" s="384" t="s">
        <v>149</v>
      </c>
      <c r="B21" s="21">
        <v>218363</v>
      </c>
      <c r="C21" s="21">
        <v>95600.936130782662</v>
      </c>
      <c r="D21" s="607">
        <v>313963.93613076094</v>
      </c>
      <c r="E21" s="21"/>
      <c r="F21" s="21">
        <v>499</v>
      </c>
      <c r="G21" s="21">
        <v>166</v>
      </c>
      <c r="H21" s="21">
        <v>665</v>
      </c>
      <c r="I21" s="21"/>
      <c r="J21" s="607">
        <v>437.60120240480961</v>
      </c>
      <c r="K21" s="607">
        <v>575.90925379989551</v>
      </c>
      <c r="L21" s="607">
        <v>472.12621974550518</v>
      </c>
      <c r="M21" s="60"/>
      <c r="N21" s="621"/>
      <c r="O21" s="621"/>
      <c r="P21" s="61"/>
      <c r="Q21" s="62"/>
      <c r="S21" s="62"/>
    </row>
    <row r="22" spans="1:22" s="19" customFormat="1" ht="13.5" customHeight="1" x14ac:dyDescent="0.3">
      <c r="A22" s="444" t="s">
        <v>150</v>
      </c>
      <c r="B22" s="605">
        <v>213464</v>
      </c>
      <c r="C22" s="606">
        <v>92723.2207155176</v>
      </c>
      <c r="D22" s="608">
        <v>306187.22071551759</v>
      </c>
      <c r="E22" s="21"/>
      <c r="F22" s="379">
        <v>469</v>
      </c>
      <c r="G22" s="379">
        <v>159</v>
      </c>
      <c r="H22" s="379">
        <v>628</v>
      </c>
      <c r="I22" s="21"/>
      <c r="J22" s="608">
        <v>455.14712153518121</v>
      </c>
      <c r="K22" s="608">
        <v>583.16491016048803</v>
      </c>
      <c r="L22" s="608">
        <v>487.55926865528278</v>
      </c>
      <c r="M22" s="63"/>
      <c r="N22" s="621"/>
      <c r="O22" s="621"/>
      <c r="P22" s="61"/>
      <c r="Q22" s="62"/>
      <c r="S22" s="62"/>
    </row>
    <row r="23" spans="1:22" s="19" customFormat="1" ht="13.5" customHeight="1" x14ac:dyDescent="0.3">
      <c r="A23" s="690" t="s">
        <v>151</v>
      </c>
      <c r="B23" s="691">
        <v>173623</v>
      </c>
      <c r="C23" s="691">
        <v>72275</v>
      </c>
      <c r="D23" s="692">
        <v>245898</v>
      </c>
      <c r="E23" s="693"/>
      <c r="F23" s="689">
        <v>451</v>
      </c>
      <c r="G23" s="689">
        <v>155</v>
      </c>
      <c r="H23" s="689">
        <v>606</v>
      </c>
      <c r="I23" s="693"/>
      <c r="J23" s="692">
        <v>384.97339246119736</v>
      </c>
      <c r="K23" s="692">
        <v>466.29032258064518</v>
      </c>
      <c r="L23" s="692">
        <v>405.77227722772278</v>
      </c>
      <c r="M23" s="63"/>
      <c r="N23" s="621"/>
      <c r="O23" s="621"/>
      <c r="P23" s="61"/>
      <c r="Q23" s="62"/>
      <c r="S23" s="62"/>
    </row>
    <row r="24" spans="1:22" s="19" customFormat="1" ht="11.5" x14ac:dyDescent="0.3">
      <c r="A24" s="677"/>
      <c r="B24" s="694"/>
      <c r="C24" s="694"/>
      <c r="D24" s="695"/>
      <c r="E24" s="695"/>
      <c r="F24" s="694"/>
      <c r="G24" s="694"/>
      <c r="H24" s="695"/>
      <c r="I24" s="695"/>
      <c r="J24" s="695"/>
      <c r="K24" s="695"/>
      <c r="L24" s="695"/>
      <c r="N24" s="64"/>
      <c r="O24" s="31"/>
      <c r="P24" s="64"/>
      <c r="Q24" s="64"/>
      <c r="R24" s="64"/>
      <c r="S24" s="64"/>
      <c r="T24" s="64"/>
      <c r="U24" s="64"/>
      <c r="V24" s="64"/>
    </row>
    <row r="25" spans="1:22" s="19" customFormat="1" ht="11.5" x14ac:dyDescent="0.3">
      <c r="A25" s="353" t="s">
        <v>101</v>
      </c>
      <c r="B25" s="29">
        <f>(B23-B22)/B22</f>
        <v>-0.18664037027320765</v>
      </c>
      <c r="C25" s="29">
        <f t="shared" ref="C25:L25" si="0">(C23-C22)/C22</f>
        <v>-0.22052966406607474</v>
      </c>
      <c r="D25" s="29">
        <f t="shared" si="0"/>
        <v>-0.19690312539703628</v>
      </c>
      <c r="E25" s="29"/>
      <c r="F25" s="29">
        <f t="shared" si="0"/>
        <v>-3.8379530916844352E-2</v>
      </c>
      <c r="G25" s="29">
        <f t="shared" si="0"/>
        <v>-2.5157232704402517E-2</v>
      </c>
      <c r="H25" s="29">
        <f t="shared" si="0"/>
        <v>-3.5031847133757961E-2</v>
      </c>
      <c r="I25" s="29"/>
      <c r="J25" s="29">
        <f t="shared" si="0"/>
        <v>-0.15417812341049744</v>
      </c>
      <c r="K25" s="29">
        <f t="shared" si="0"/>
        <v>-0.20041430055810244</v>
      </c>
      <c r="L25" s="29">
        <f t="shared" si="0"/>
        <v>-0.16774779331574055</v>
      </c>
      <c r="N25" s="64"/>
      <c r="O25" s="64"/>
      <c r="P25" s="64"/>
      <c r="Q25" s="64"/>
      <c r="R25" s="64"/>
      <c r="S25" s="64"/>
      <c r="T25" s="64"/>
      <c r="U25" s="64"/>
      <c r="V25" s="64"/>
    </row>
    <row r="26" spans="1:22" s="19" customFormat="1" ht="11.5" x14ac:dyDescent="0.3">
      <c r="A26" s="353" t="s">
        <v>102</v>
      </c>
      <c r="B26" s="31">
        <f>(B23-B10)/B10</f>
        <v>-0.21585515114015635</v>
      </c>
      <c r="C26" s="31">
        <f t="shared" ref="C26:L26" si="1">(C23-C10)/C10</f>
        <v>-0.5029332269623048</v>
      </c>
      <c r="D26" s="31">
        <f t="shared" si="1"/>
        <v>-0.32964941933373315</v>
      </c>
      <c r="E26" s="31"/>
      <c r="F26" s="31">
        <f t="shared" si="1"/>
        <v>-0.34447674418604651</v>
      </c>
      <c r="G26" s="31">
        <f t="shared" si="1"/>
        <v>-0.24390243902439024</v>
      </c>
      <c r="H26" s="31">
        <f t="shared" si="1"/>
        <v>-0.32138857782754759</v>
      </c>
      <c r="I26" s="31"/>
      <c r="J26" s="31">
        <f t="shared" si="1"/>
        <v>0.19621209759550426</v>
      </c>
      <c r="K26" s="31">
        <f t="shared" si="1"/>
        <v>-0.34258910662756431</v>
      </c>
      <c r="L26" s="31">
        <f t="shared" si="1"/>
        <v>-1.2173154232712358E-2</v>
      </c>
      <c r="N26" s="64"/>
      <c r="O26" s="64"/>
      <c r="P26" s="64"/>
      <c r="Q26" s="64"/>
      <c r="R26" s="64"/>
      <c r="S26" s="64"/>
      <c r="T26" s="64"/>
      <c r="U26" s="64"/>
      <c r="V26" s="64"/>
    </row>
    <row r="27" spans="1:22" s="19" customFormat="1" ht="11.5" x14ac:dyDescent="0.3">
      <c r="A27" s="19" t="s">
        <v>152</v>
      </c>
      <c r="B27" s="29">
        <f>B23/$D$23</f>
        <v>0.70607731661095252</v>
      </c>
      <c r="C27" s="29">
        <f>C23/$D$23</f>
        <v>0.29392268338904748</v>
      </c>
      <c r="D27" s="29"/>
      <c r="E27" s="29"/>
      <c r="F27" s="29">
        <f>F23/$H$23</f>
        <v>0.74422442244224418</v>
      </c>
      <c r="G27" s="29">
        <f>G23/$H$23</f>
        <v>0.25577557755775576</v>
      </c>
      <c r="H27" s="29"/>
      <c r="I27" s="29"/>
      <c r="J27" s="29"/>
      <c r="K27" s="29"/>
      <c r="L27" s="29"/>
      <c r="N27" s="64"/>
      <c r="O27" s="64"/>
      <c r="P27" s="64"/>
      <c r="Q27" s="64"/>
      <c r="R27" s="64"/>
      <c r="S27" s="64"/>
      <c r="T27" s="64"/>
      <c r="U27" s="64"/>
      <c r="V27" s="64"/>
    </row>
    <row r="28" spans="1:22" s="19" customFormat="1" ht="11.5" x14ac:dyDescent="0.3">
      <c r="B28" s="14"/>
      <c r="C28" s="14"/>
      <c r="D28" s="30"/>
      <c r="E28" s="30"/>
      <c r="F28" s="65"/>
      <c r="G28" s="65"/>
      <c r="H28" s="30"/>
      <c r="I28" s="30"/>
      <c r="J28" s="30"/>
      <c r="K28" s="30"/>
      <c r="L28" s="30"/>
      <c r="N28" s="64"/>
      <c r="O28" s="64"/>
      <c r="P28" s="64"/>
      <c r="Q28" s="64"/>
      <c r="R28" s="64"/>
      <c r="S28" s="64"/>
      <c r="T28" s="64"/>
      <c r="U28" s="64"/>
      <c r="V28" s="64"/>
    </row>
    <row r="29" spans="1:22" s="19" customFormat="1" ht="11.5" x14ac:dyDescent="0.3">
      <c r="N29" s="64"/>
      <c r="O29" s="64"/>
      <c r="P29" s="64"/>
      <c r="Q29" s="64"/>
      <c r="R29" s="64"/>
      <c r="S29" s="64"/>
      <c r="T29" s="64"/>
      <c r="U29" s="64"/>
      <c r="V29" s="64"/>
    </row>
    <row r="30" spans="1:22" s="19" customFormat="1" ht="11.5" x14ac:dyDescent="0.3">
      <c r="A30" s="353" t="s">
        <v>105</v>
      </c>
      <c r="B30" s="620"/>
      <c r="C30" s="620"/>
      <c r="D30" s="620"/>
      <c r="E30" s="620"/>
      <c r="F30" s="358"/>
      <c r="G30" s="358"/>
      <c r="H30" s="358"/>
      <c r="I30" s="358"/>
      <c r="J30" s="358"/>
      <c r="K30" s="358"/>
      <c r="L30" s="358"/>
    </row>
    <row r="31" spans="1:22" s="19" customFormat="1" ht="11.5" x14ac:dyDescent="0.3">
      <c r="A31" s="19" t="s">
        <v>153</v>
      </c>
      <c r="B31" s="353"/>
      <c r="C31" s="353"/>
      <c r="D31" s="353"/>
      <c r="E31" s="353"/>
      <c r="F31" s="353"/>
      <c r="G31" s="353"/>
      <c r="H31" s="353"/>
      <c r="I31" s="353"/>
      <c r="J31" s="358"/>
      <c r="K31" s="358"/>
      <c r="L31" s="358"/>
      <c r="M31" s="358"/>
    </row>
    <row r="32" spans="1:22" s="19" customFormat="1" ht="11.5" x14ac:dyDescent="0.3">
      <c r="A32" s="19" t="s">
        <v>154</v>
      </c>
      <c r="B32" s="354"/>
      <c r="C32" s="354"/>
      <c r="D32" s="354"/>
      <c r="E32" s="354"/>
      <c r="F32" s="354"/>
      <c r="G32" s="354"/>
      <c r="H32" s="354"/>
      <c r="I32" s="354"/>
      <c r="M32" s="358"/>
    </row>
    <row r="33" spans="1:29" s="19" customFormat="1" ht="12" customHeight="1" x14ac:dyDescent="0.3">
      <c r="A33" s="43" t="s">
        <v>155</v>
      </c>
      <c r="B33" s="354"/>
      <c r="C33" s="354"/>
      <c r="D33" s="354"/>
      <c r="E33" s="354"/>
      <c r="F33" s="354"/>
      <c r="G33" s="354"/>
      <c r="H33" s="354"/>
      <c r="I33" s="354"/>
    </row>
    <row r="34" spans="1:29" s="19" customFormat="1" ht="12" x14ac:dyDescent="0.3">
      <c r="A34" s="43"/>
      <c r="B34" s="49"/>
      <c r="C34" s="49"/>
      <c r="D34" s="49"/>
      <c r="E34" s="49"/>
      <c r="F34" s="49"/>
      <c r="G34" s="49"/>
      <c r="H34" s="49"/>
      <c r="I34" s="49"/>
    </row>
    <row r="35" spans="1:29" s="19" customFormat="1" ht="12" customHeight="1" x14ac:dyDescent="0.3">
      <c r="A35" s="47" t="s">
        <v>156</v>
      </c>
      <c r="B35" s="49"/>
      <c r="C35" s="49"/>
      <c r="D35" s="49"/>
      <c r="E35" s="49"/>
      <c r="F35" s="49"/>
      <c r="G35" s="49"/>
      <c r="H35" s="49"/>
      <c r="I35" s="49"/>
    </row>
    <row r="36" spans="1:29" s="19" customFormat="1" ht="12" x14ac:dyDescent="0.3">
      <c r="A36" s="49"/>
    </row>
    <row r="37" spans="1:29" ht="14" x14ac:dyDescent="0.3">
      <c r="A37" s="19" t="s">
        <v>111</v>
      </c>
      <c r="B37" s="7"/>
      <c r="C37" s="41"/>
      <c r="D37" s="41"/>
      <c r="E37" s="41"/>
      <c r="F37" s="41"/>
      <c r="G37" s="41"/>
      <c r="H37" s="41"/>
      <c r="I37" s="41"/>
      <c r="J37" s="7"/>
      <c r="K37" s="19"/>
      <c r="L37" s="19"/>
      <c r="M37" s="19"/>
      <c r="N37" s="19"/>
      <c r="O37" s="19"/>
      <c r="P37" s="19"/>
      <c r="Q37" s="19"/>
      <c r="R37" s="19"/>
      <c r="S37" s="19"/>
      <c r="T37" s="40"/>
      <c r="U37" s="40"/>
      <c r="V37" s="40"/>
      <c r="W37" s="40"/>
      <c r="X37" s="40"/>
      <c r="Y37" s="40"/>
      <c r="Z37" s="19"/>
      <c r="AA37" s="41"/>
      <c r="AB37" s="41"/>
      <c r="AC37" s="41"/>
    </row>
    <row r="38" spans="1:29" s="41" customFormat="1" ht="13.5" customHeight="1" x14ac:dyDescent="0.3">
      <c r="A38" s="19" t="s">
        <v>2</v>
      </c>
      <c r="B38" s="7"/>
      <c r="J38" s="7"/>
      <c r="K38" s="19"/>
      <c r="L38" s="19"/>
      <c r="M38" s="19"/>
      <c r="N38" s="19"/>
      <c r="O38" s="19"/>
      <c r="P38" s="19"/>
      <c r="Q38" s="19"/>
      <c r="R38" s="19"/>
      <c r="S38" s="19"/>
      <c r="T38" s="40"/>
      <c r="U38" s="40"/>
      <c r="V38" s="40"/>
      <c r="W38" s="40"/>
      <c r="X38" s="40"/>
      <c r="Y38" s="40"/>
      <c r="Z38" s="19"/>
    </row>
    <row r="39" spans="1:29" s="41" customFormat="1" ht="14" x14ac:dyDescent="0.3">
      <c r="A39" s="19"/>
      <c r="B39" s="7"/>
      <c r="J39" s="7"/>
      <c r="K39" s="19"/>
      <c r="L39" s="19"/>
      <c r="M39" s="19"/>
      <c r="N39" s="19"/>
      <c r="O39" s="19"/>
      <c r="P39" s="19"/>
      <c r="Q39" s="19"/>
      <c r="R39" s="19"/>
      <c r="S39" s="19"/>
      <c r="T39" s="40"/>
      <c r="U39" s="40"/>
      <c r="V39" s="40"/>
      <c r="W39" s="40"/>
      <c r="X39" s="40"/>
      <c r="Y39" s="40"/>
      <c r="Z39" s="19"/>
    </row>
    <row r="40" spans="1:29" s="41" customFormat="1" ht="14" x14ac:dyDescent="0.3">
      <c r="A40" s="51" t="s">
        <v>112</v>
      </c>
      <c r="B40" s="7"/>
      <c r="J40" s="7"/>
      <c r="K40" s="19"/>
      <c r="L40" s="19"/>
      <c r="M40" s="19"/>
      <c r="N40" s="19"/>
      <c r="O40" s="19"/>
      <c r="P40" s="19"/>
      <c r="Q40" s="19"/>
      <c r="R40" s="19"/>
      <c r="S40" s="19"/>
      <c r="T40" s="40"/>
      <c r="U40" s="40"/>
      <c r="V40" s="40"/>
      <c r="W40" s="40"/>
      <c r="X40" s="40"/>
      <c r="Y40" s="40"/>
      <c r="Z40" s="19"/>
    </row>
    <row r="41" spans="1:29" s="41" customFormat="1" ht="14" x14ac:dyDescent="0.3">
      <c r="A41" s="51" t="s">
        <v>113</v>
      </c>
      <c r="B41" s="7"/>
      <c r="J41" s="7"/>
      <c r="K41" s="19"/>
      <c r="L41" s="19"/>
      <c r="M41" s="19"/>
      <c r="N41" s="19"/>
      <c r="O41" s="19"/>
      <c r="P41" s="19"/>
      <c r="Q41" s="19"/>
      <c r="R41" s="19"/>
      <c r="S41" s="19"/>
      <c r="T41" s="40"/>
      <c r="U41" s="40"/>
      <c r="V41" s="40"/>
      <c r="W41" s="40"/>
      <c r="X41" s="40"/>
      <c r="Y41" s="40"/>
      <c r="Z41" s="19"/>
    </row>
    <row r="42" spans="1:29" s="41" customFormat="1" ht="14" x14ac:dyDescent="0.3">
      <c r="A42" s="371" t="s">
        <v>114</v>
      </c>
      <c r="B42" s="7"/>
      <c r="F42" s="7"/>
      <c r="J42" s="7"/>
      <c r="K42" s="19"/>
      <c r="L42" s="19"/>
      <c r="M42" s="19"/>
      <c r="N42" s="19"/>
      <c r="O42" s="19"/>
      <c r="P42" s="19"/>
      <c r="Q42" s="19"/>
      <c r="R42" s="19"/>
      <c r="S42" s="19"/>
      <c r="T42" s="40"/>
      <c r="U42" s="40"/>
      <c r="V42" s="40"/>
      <c r="W42" s="40"/>
      <c r="X42" s="40"/>
      <c r="Y42" s="40"/>
      <c r="Z42" s="19"/>
      <c r="AA42" s="12"/>
      <c r="AB42" s="12"/>
      <c r="AC42" s="12"/>
    </row>
    <row r="43" spans="1:29" s="41" customFormat="1" ht="14" x14ac:dyDescent="0.3">
      <c r="A43" s="372" t="s">
        <v>115</v>
      </c>
      <c r="B43" s="7"/>
      <c r="C43" s="12"/>
      <c r="D43" s="12"/>
      <c r="E43" s="12"/>
      <c r="F43" s="12"/>
      <c r="G43" s="12"/>
      <c r="H43" s="12"/>
      <c r="I43" s="12"/>
      <c r="J43" s="7"/>
      <c r="K43" s="12"/>
      <c r="L43" s="12"/>
      <c r="M43" s="12"/>
      <c r="N43" s="12"/>
      <c r="O43" s="12"/>
      <c r="P43" s="12"/>
      <c r="Q43" s="12"/>
      <c r="R43" s="12"/>
      <c r="S43" s="12"/>
      <c r="T43" s="13"/>
      <c r="U43" s="13"/>
      <c r="V43" s="13"/>
      <c r="W43" s="13"/>
      <c r="X43" s="13"/>
      <c r="Y43" s="13"/>
      <c r="Z43" s="12"/>
      <c r="AA43" s="12"/>
      <c r="AB43" s="12"/>
      <c r="AC43" s="12"/>
    </row>
    <row r="44" spans="1:29" s="19" customFormat="1" ht="11.5" x14ac:dyDescent="0.3"/>
    <row r="45" spans="1:29" s="19" customFormat="1" ht="11.5" x14ac:dyDescent="0.3"/>
    <row r="46" spans="1:29" s="19" customFormat="1" ht="11.5" x14ac:dyDescent="0.3"/>
    <row r="47" spans="1:29" s="19" customFormat="1" ht="11.5" x14ac:dyDescent="0.3"/>
    <row r="48" spans="1:29" s="19" customFormat="1" ht="11.5" x14ac:dyDescent="0.3"/>
    <row r="49" s="19" customFormat="1" ht="11.5" x14ac:dyDescent="0.3"/>
    <row r="50" s="19" customFormat="1" ht="11.5" x14ac:dyDescent="0.3"/>
    <row r="51" s="19" customFormat="1" ht="11.5" x14ac:dyDescent="0.3"/>
    <row r="52" s="19" customFormat="1" ht="11.5" x14ac:dyDescent="0.3"/>
    <row r="53" s="19" customFormat="1" ht="11.5" x14ac:dyDescent="0.3"/>
    <row r="54" s="19" customFormat="1" ht="11.5" x14ac:dyDescent="0.3"/>
    <row r="55" s="19" customFormat="1" ht="11.5" x14ac:dyDescent="0.3"/>
    <row r="56" s="19" customFormat="1" ht="11.5" x14ac:dyDescent="0.3"/>
    <row r="57" s="19" customFormat="1" ht="11.5" x14ac:dyDescent="0.3"/>
    <row r="58" s="19" customFormat="1" ht="11.5" x14ac:dyDescent="0.3"/>
    <row r="59" s="19" customFormat="1" ht="11.5" x14ac:dyDescent="0.3"/>
    <row r="60" s="19" customFormat="1" ht="11.5" x14ac:dyDescent="0.3"/>
    <row r="61" s="19" customFormat="1" ht="11.5" x14ac:dyDescent="0.3"/>
    <row r="62" s="19" customFormat="1" ht="11.5" x14ac:dyDescent="0.3"/>
    <row r="63" s="19" customFormat="1" ht="11.5" x14ac:dyDescent="0.3"/>
    <row r="64" s="19" customFormat="1" ht="11.5" x14ac:dyDescent="0.3"/>
    <row r="65" s="19" customFormat="1" ht="11.5" x14ac:dyDescent="0.3"/>
    <row r="66" s="19" customFormat="1" ht="11.5" x14ac:dyDescent="0.3"/>
    <row r="67" s="19" customFormat="1" ht="11.5" x14ac:dyDescent="0.3"/>
    <row r="68" s="19" customFormat="1" ht="11.5" x14ac:dyDescent="0.3"/>
    <row r="69" s="19" customFormat="1" ht="11.5" x14ac:dyDescent="0.3"/>
    <row r="70" s="19" customFormat="1" ht="11.5" x14ac:dyDescent="0.3"/>
    <row r="71" s="19" customFormat="1" ht="11.5" x14ac:dyDescent="0.3"/>
    <row r="72" s="19" customFormat="1" ht="11.5" x14ac:dyDescent="0.3"/>
    <row r="73" s="19" customFormat="1" ht="11.5" x14ac:dyDescent="0.3"/>
    <row r="74" s="19" customFormat="1" ht="11.5" x14ac:dyDescent="0.3"/>
    <row r="75" s="19" customFormat="1" ht="11.5" x14ac:dyDescent="0.3"/>
    <row r="76" s="19" customFormat="1" ht="11.5" x14ac:dyDescent="0.3"/>
    <row r="77" s="19" customFormat="1" ht="11.5" x14ac:dyDescent="0.3"/>
    <row r="78" s="19" customFormat="1" ht="11.5" x14ac:dyDescent="0.3"/>
    <row r="79" s="19" customFormat="1" ht="11.5" x14ac:dyDescent="0.3"/>
    <row r="80" s="19" customFormat="1" ht="11.5" x14ac:dyDescent="0.3"/>
    <row r="81" s="19" customFormat="1" ht="11.5" x14ac:dyDescent="0.3"/>
    <row r="82" s="19" customFormat="1" ht="11.5" x14ac:dyDescent="0.3"/>
    <row r="83" s="19" customFormat="1" ht="11.5" x14ac:dyDescent="0.3"/>
    <row r="84" s="19" customFormat="1" ht="11.5" x14ac:dyDescent="0.3"/>
    <row r="85" s="19" customFormat="1" ht="11.5" x14ac:dyDescent="0.3"/>
    <row r="86" s="19" customFormat="1" ht="11.5" x14ac:dyDescent="0.3"/>
    <row r="87" s="19" customFormat="1" ht="11.5" x14ac:dyDescent="0.3"/>
    <row r="88" s="19" customFormat="1" ht="11.5" x14ac:dyDescent="0.3"/>
    <row r="89" s="19" customFormat="1" ht="11.5" x14ac:dyDescent="0.3"/>
    <row r="90" s="19" customFormat="1" ht="11.5" x14ac:dyDescent="0.3"/>
    <row r="91" s="19" customFormat="1" ht="11.5" x14ac:dyDescent="0.3"/>
    <row r="92" s="19" customFormat="1" ht="11.5" x14ac:dyDescent="0.3"/>
    <row r="93" s="19" customFormat="1" ht="11.5" x14ac:dyDescent="0.3"/>
    <row r="94" s="19" customFormat="1" ht="11.5" x14ac:dyDescent="0.3"/>
    <row r="95" s="19" customFormat="1" ht="11.5" x14ac:dyDescent="0.3"/>
    <row r="96" s="19" customFormat="1" ht="11.5" x14ac:dyDescent="0.3"/>
    <row r="97" spans="2:12" s="19" customFormat="1" ht="11.5" x14ac:dyDescent="0.3"/>
    <row r="98" spans="2:12" s="19" customFormat="1" ht="11.5" x14ac:dyDescent="0.3"/>
    <row r="99" spans="2:12" s="19" customFormat="1" ht="11.5" x14ac:dyDescent="0.3"/>
    <row r="100" spans="2:12" s="19" customFormat="1" ht="11.5" x14ac:dyDescent="0.3"/>
    <row r="101" spans="2:12" s="19" customFormat="1" ht="11.5" x14ac:dyDescent="0.3"/>
    <row r="102" spans="2:12" s="19" customFormat="1" ht="11.5" x14ac:dyDescent="0.3"/>
    <row r="103" spans="2:12" s="19" customFormat="1" ht="11.5" x14ac:dyDescent="0.3"/>
    <row r="104" spans="2:12" s="19" customFormat="1" ht="11.5" x14ac:dyDescent="0.3"/>
    <row r="105" spans="2:12" s="19" customFormat="1" ht="11.5" x14ac:dyDescent="0.3"/>
    <row r="106" spans="2:12" s="19" customFormat="1" ht="11.5" x14ac:dyDescent="0.3"/>
    <row r="107" spans="2:12" s="19" customFormat="1" ht="11.5" x14ac:dyDescent="0.3"/>
    <row r="108" spans="2:12" s="19" customFormat="1" ht="11.5" x14ac:dyDescent="0.3"/>
    <row r="109" spans="2:12" s="19" customFormat="1" ht="11.5" x14ac:dyDescent="0.3"/>
    <row r="110" spans="2:12" s="19" customFormat="1" ht="11.5" x14ac:dyDescent="0.3"/>
    <row r="111" spans="2:12" s="19" customFormat="1" x14ac:dyDescent="0.3">
      <c r="B111" s="12"/>
      <c r="C111" s="12"/>
      <c r="D111" s="12"/>
      <c r="E111" s="12"/>
      <c r="F111" s="12"/>
      <c r="G111" s="12"/>
      <c r="H111" s="12"/>
      <c r="I111" s="12"/>
      <c r="J111" s="12"/>
      <c r="K111" s="12"/>
      <c r="L111" s="12"/>
    </row>
  </sheetData>
  <mergeCells count="7">
    <mergeCell ref="N2:O3"/>
    <mergeCell ref="P2:Q3"/>
    <mergeCell ref="B5:D5"/>
    <mergeCell ref="F5:H5"/>
    <mergeCell ref="J5:L5"/>
    <mergeCell ref="K2:K3"/>
    <mergeCell ref="L2:M3"/>
  </mergeCells>
  <hyperlinks>
    <hyperlink ref="L2:M3" r:id="rId1" display="This met my needs, please produce next year" xr:uid="{C8B63E41-4499-4755-BFD0-C6E2A7DD3FDD}"/>
    <hyperlink ref="N2:O3" r:id="rId2" display="I need something slightly different (please specifiy)" xr:uid="{F4EEF779-6197-4876-BFF4-4F4F589C98D8}"/>
    <hyperlink ref="P2:Q3" r:id="rId3" display="This isn't what I need at all (please specify)" xr:uid="{27F76CD0-E690-4E13-A4DF-685D719FD870}"/>
    <hyperlink ref="A1" location="Contents!A1" display="Return to contents" xr:uid="{685C9A76-1E4E-4D0D-A3B2-5B8358DC4DAB}"/>
    <hyperlink ref="A43" r:id="rId4" xr:uid="{FEB41E6C-C026-41F4-A914-7A595F7BFC5B}"/>
    <hyperlink ref="A42" r:id="rId5" display="CORE@communities.gov.uk  " xr:uid="{82F752AA-5196-4747-9C25-CC129B7DBA6C}"/>
  </hyperlinks>
  <pageMargins left="0.7" right="0.7" top="0.75" bottom="0.75" header="0.3" footer="0.3"/>
  <pageSetup paperSize="9" scale="41"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FFEDE-BE98-4C0B-AD98-3D3E548C2821}">
  <sheetPr>
    <tabColor theme="9" tint="0.79998168889431442"/>
    <pageSetUpPr fitToPage="1"/>
  </sheetPr>
  <dimension ref="A1:AC33"/>
  <sheetViews>
    <sheetView showGridLines="0" workbookViewId="0">
      <selection activeCell="B33" sqref="B33:O33"/>
    </sheetView>
  </sheetViews>
  <sheetFormatPr defaultColWidth="9" defaultRowHeight="13.5" x14ac:dyDescent="0.3"/>
  <cols>
    <col min="1" max="1" width="22.4609375" style="68" customWidth="1"/>
    <col min="2" max="3" width="11.84375" style="68" customWidth="1"/>
    <col min="4" max="4" width="17.84375" style="68" customWidth="1"/>
    <col min="5" max="5" width="2.61328125" style="68" customWidth="1"/>
    <col min="6" max="8" width="11.84375" style="68" customWidth="1"/>
    <col min="9" max="16384" width="9" style="68"/>
  </cols>
  <sheetData>
    <row r="1" spans="1:16" s="288" customFormat="1" ht="14" x14ac:dyDescent="0.3">
      <c r="A1" s="360" t="s">
        <v>61</v>
      </c>
      <c r="B1" s="287"/>
      <c r="J1" s="841" t="s">
        <v>62</v>
      </c>
      <c r="K1" s="289"/>
      <c r="L1" s="289"/>
      <c r="M1" s="289"/>
      <c r="N1" s="289"/>
    </row>
    <row r="2" spans="1:16" s="288" customFormat="1" ht="14.25" customHeight="1" x14ac:dyDescent="0.3">
      <c r="B2" s="287"/>
      <c r="J2" s="841"/>
      <c r="K2" s="840" t="s">
        <v>63</v>
      </c>
      <c r="L2" s="840"/>
      <c r="M2" s="840" t="s">
        <v>64</v>
      </c>
      <c r="N2" s="840"/>
      <c r="O2" s="840" t="s">
        <v>65</v>
      </c>
      <c r="P2" s="840"/>
    </row>
    <row r="3" spans="1:16" s="66" customFormat="1" ht="15.5" x14ac:dyDescent="0.3">
      <c r="A3" s="52" t="s">
        <v>157</v>
      </c>
      <c r="H3" s="52"/>
      <c r="J3" s="841"/>
      <c r="K3" s="840"/>
      <c r="L3" s="840"/>
      <c r="M3" s="840"/>
      <c r="N3" s="840"/>
      <c r="O3" s="840"/>
      <c r="P3" s="840"/>
    </row>
    <row r="4" spans="1:16" s="56" customFormat="1" ht="11.5" x14ac:dyDescent="0.3">
      <c r="A4" s="357"/>
      <c r="B4" s="67"/>
      <c r="C4" s="67"/>
      <c r="D4" s="67"/>
      <c r="E4" s="67"/>
      <c r="J4" s="841"/>
    </row>
    <row r="5" spans="1:16" s="56" customFormat="1" ht="37" thickBot="1" x14ac:dyDescent="0.35">
      <c r="A5" s="385" t="s">
        <v>137</v>
      </c>
      <c r="B5" s="375" t="s">
        <v>158</v>
      </c>
      <c r="C5" s="375" t="s">
        <v>159</v>
      </c>
      <c r="D5" s="375" t="s">
        <v>160</v>
      </c>
      <c r="E5" s="350"/>
      <c r="F5" s="375" t="s">
        <v>161</v>
      </c>
      <c r="G5" s="375" t="s">
        <v>162</v>
      </c>
      <c r="H5" s="375" t="s">
        <v>163</v>
      </c>
    </row>
    <row r="6" spans="1:16" s="56" customFormat="1" x14ac:dyDescent="0.3">
      <c r="A6" s="304" t="s">
        <v>86</v>
      </c>
      <c r="B6" s="17">
        <v>1713124</v>
      </c>
      <c r="C6" s="17">
        <v>127290</v>
      </c>
      <c r="D6" s="31">
        <v>7.3999999999999996E-2</v>
      </c>
      <c r="E6" s="31"/>
      <c r="F6" s="17">
        <v>1870366</v>
      </c>
      <c r="G6" s="21">
        <v>124709</v>
      </c>
      <c r="H6" s="29">
        <v>6.7000000000000004E-2</v>
      </c>
      <c r="J6" s="68"/>
    </row>
    <row r="7" spans="1:16" s="56" customFormat="1" ht="11.5" x14ac:dyDescent="0.3">
      <c r="A7" s="304" t="s">
        <v>87</v>
      </c>
      <c r="B7" s="17">
        <v>1776095</v>
      </c>
      <c r="C7" s="17">
        <v>143086</v>
      </c>
      <c r="D7" s="31">
        <v>8.1000000000000003E-2</v>
      </c>
      <c r="E7" s="31"/>
      <c r="F7" s="21">
        <v>1819696</v>
      </c>
      <c r="G7" s="21">
        <v>121704</v>
      </c>
      <c r="H7" s="29">
        <v>6.7000000000000004E-2</v>
      </c>
    </row>
    <row r="8" spans="1:16" s="56" customFormat="1" ht="11.5" x14ac:dyDescent="0.3">
      <c r="A8" s="304" t="s">
        <v>117</v>
      </c>
      <c r="B8" s="17">
        <v>1825510</v>
      </c>
      <c r="C8" s="17">
        <v>137819</v>
      </c>
      <c r="D8" s="31">
        <v>7.4999999999999997E-2</v>
      </c>
      <c r="E8" s="31"/>
      <c r="F8" s="21">
        <v>1786427</v>
      </c>
      <c r="G8" s="21">
        <v>122416</v>
      </c>
      <c r="H8" s="29">
        <v>6.9000000000000006E-2</v>
      </c>
    </row>
    <row r="9" spans="1:16" s="56" customFormat="1" x14ac:dyDescent="0.3">
      <c r="A9" s="304" t="s">
        <v>89</v>
      </c>
      <c r="B9" s="17">
        <v>1896253</v>
      </c>
      <c r="C9" s="17">
        <v>151289</v>
      </c>
      <c r="D9" s="31">
        <v>0.08</v>
      </c>
      <c r="E9" s="31"/>
      <c r="F9" s="21">
        <v>1725912</v>
      </c>
      <c r="G9" s="21">
        <v>117898</v>
      </c>
      <c r="H9" s="29">
        <v>6.8000000000000005E-2</v>
      </c>
      <c r="J9" s="68"/>
    </row>
    <row r="10" spans="1:16" s="56" customFormat="1" x14ac:dyDescent="0.3">
      <c r="A10" s="304" t="s">
        <v>142</v>
      </c>
      <c r="B10" s="17">
        <v>1962601</v>
      </c>
      <c r="C10" s="17">
        <v>152923</v>
      </c>
      <c r="D10" s="31">
        <v>7.7918537695639611E-2</v>
      </c>
      <c r="E10" s="31"/>
      <c r="F10" s="21">
        <v>1692625</v>
      </c>
      <c r="G10" s="21">
        <v>113143</v>
      </c>
      <c r="H10" s="29">
        <v>6.7000000000000004E-2</v>
      </c>
    </row>
    <row r="11" spans="1:16" s="56" customFormat="1" x14ac:dyDescent="0.3">
      <c r="A11" s="304" t="s">
        <v>91</v>
      </c>
      <c r="B11" s="17">
        <v>1987641</v>
      </c>
      <c r="C11" s="17">
        <v>153479</v>
      </c>
      <c r="D11" s="31">
        <v>7.7216660352649194E-2</v>
      </c>
      <c r="E11" s="31"/>
      <c r="F11" s="21">
        <v>1681782</v>
      </c>
      <c r="G11" s="21">
        <v>106447</v>
      </c>
      <c r="H11" s="29">
        <v>6.3E-2</v>
      </c>
      <c r="J11" s="69"/>
    </row>
    <row r="12" spans="1:16" s="56" customFormat="1" x14ac:dyDescent="0.3">
      <c r="A12" s="304" t="s">
        <v>92</v>
      </c>
      <c r="B12" s="17">
        <v>2002180</v>
      </c>
      <c r="C12" s="17">
        <v>170026</v>
      </c>
      <c r="D12" s="31">
        <v>8.4920436723970871E-2</v>
      </c>
      <c r="E12" s="31"/>
      <c r="F12" s="21">
        <v>1668683</v>
      </c>
      <c r="G12" s="21">
        <v>112648</v>
      </c>
      <c r="H12" s="29">
        <v>6.8000000000000005E-2</v>
      </c>
      <c r="J12" s="69"/>
    </row>
    <row r="13" spans="1:16" s="56" customFormat="1" x14ac:dyDescent="0.3">
      <c r="A13" s="304" t="s">
        <v>164</v>
      </c>
      <c r="B13" s="17">
        <v>2039032</v>
      </c>
      <c r="C13" s="17">
        <v>169547</v>
      </c>
      <c r="D13" s="31">
        <v>8.3150730346556595E-2</v>
      </c>
      <c r="E13" s="31"/>
      <c r="F13" s="21">
        <v>1643256</v>
      </c>
      <c r="G13" s="21">
        <v>103980</v>
      </c>
      <c r="H13" s="29">
        <v>6.3E-2</v>
      </c>
      <c r="J13" s="69"/>
    </row>
    <row r="14" spans="1:16" s="56" customFormat="1" x14ac:dyDescent="0.3">
      <c r="A14" s="304" t="s">
        <v>94</v>
      </c>
      <c r="B14" s="17">
        <v>2076014</v>
      </c>
      <c r="C14" s="17">
        <v>163988</v>
      </c>
      <c r="D14" s="31">
        <v>7.899176017117418E-2</v>
      </c>
      <c r="E14" s="31"/>
      <c r="F14" s="21">
        <v>1612325</v>
      </c>
      <c r="G14" s="21">
        <v>100481.16388210034</v>
      </c>
      <c r="H14" s="29">
        <v>6.2335679229730594E-2</v>
      </c>
      <c r="I14" s="70"/>
      <c r="J14" s="69"/>
    </row>
    <row r="15" spans="1:16" s="56" customFormat="1" x14ac:dyDescent="0.3">
      <c r="A15" s="304" t="s">
        <v>95</v>
      </c>
      <c r="B15" s="17">
        <v>2119571</v>
      </c>
      <c r="C15" s="17">
        <v>146809</v>
      </c>
      <c r="D15" s="31">
        <v>6.9263544368176388E-2</v>
      </c>
      <c r="E15" s="31"/>
      <c r="F15" s="21">
        <v>1601550</v>
      </c>
      <c r="G15" s="21">
        <v>91350.839523543473</v>
      </c>
      <c r="H15" s="29">
        <v>5.7039018153378584E-2</v>
      </c>
      <c r="I15" s="70"/>
      <c r="J15" s="69"/>
    </row>
    <row r="16" spans="1:16" s="56" customFormat="1" x14ac:dyDescent="0.3">
      <c r="A16" s="304" t="s">
        <v>96</v>
      </c>
      <c r="B16" s="17">
        <v>2146281</v>
      </c>
      <c r="C16" s="17">
        <v>142109</v>
      </c>
      <c r="D16" s="31">
        <v>6.6211740214818099E-2</v>
      </c>
      <c r="E16" s="31"/>
      <c r="F16" s="21">
        <v>1592141</v>
      </c>
      <c r="G16" s="21">
        <v>84776.604950007662</v>
      </c>
      <c r="H16" s="29">
        <v>5.3246920310454707E-2</v>
      </c>
      <c r="I16" s="70"/>
      <c r="J16" s="69"/>
    </row>
    <row r="17" spans="1:29" s="56" customFormat="1" x14ac:dyDescent="0.3">
      <c r="A17" s="304" t="s">
        <v>97</v>
      </c>
      <c r="B17" s="17">
        <v>2167029</v>
      </c>
      <c r="C17" s="17">
        <v>144942</v>
      </c>
      <c r="D17" s="31">
        <v>6.6885122441831646E-2</v>
      </c>
      <c r="E17" s="31"/>
      <c r="F17" s="21">
        <v>1587164</v>
      </c>
      <c r="G17" s="21">
        <v>84795.228986307498</v>
      </c>
      <c r="H17" s="29">
        <v>5.342562519456559E-2</v>
      </c>
      <c r="I17" s="70"/>
      <c r="J17" s="69"/>
      <c r="N17" s="532"/>
      <c r="O17" s="532"/>
    </row>
    <row r="18" spans="1:29" s="56" customFormat="1" ht="12.5" x14ac:dyDescent="0.25">
      <c r="A18" s="377" t="s">
        <v>98</v>
      </c>
      <c r="B18" s="380">
        <v>2186041</v>
      </c>
      <c r="C18" s="380">
        <v>143786</v>
      </c>
      <c r="D18" s="387">
        <v>6.5774612644502087E-2</v>
      </c>
      <c r="E18" s="31"/>
      <c r="F18" s="379">
        <v>1583068</v>
      </c>
      <c r="G18" s="379">
        <v>82488.0407535501</v>
      </c>
      <c r="H18" s="387">
        <v>5.2106441892294013E-2</v>
      </c>
      <c r="N18" s="531"/>
      <c r="O18" s="531"/>
    </row>
    <row r="19" spans="1:29" s="56" customFormat="1" ht="13" x14ac:dyDescent="0.3">
      <c r="A19" s="383" t="s">
        <v>99</v>
      </c>
      <c r="B19" s="26">
        <v>2198793</v>
      </c>
      <c r="C19" s="28">
        <v>115010</v>
      </c>
      <c r="D19" s="696">
        <v>5.2305969684276782E-2</v>
      </c>
      <c r="E19" s="26" t="s">
        <v>100</v>
      </c>
      <c r="F19" s="28">
        <v>1580811</v>
      </c>
      <c r="G19" s="28">
        <v>63338</v>
      </c>
      <c r="H19" s="696">
        <v>4.0066775851129603E-2</v>
      </c>
      <c r="I19" s="697"/>
      <c r="N19" s="530"/>
      <c r="O19" s="530"/>
    </row>
    <row r="20" spans="1:29" s="56" customFormat="1" ht="11.5" x14ac:dyDescent="0.3">
      <c r="B20" s="529"/>
      <c r="C20" s="529"/>
      <c r="D20" s="71"/>
      <c r="E20" s="73"/>
      <c r="F20" s="529"/>
      <c r="G20" s="529"/>
      <c r="H20" s="71"/>
    </row>
    <row r="21" spans="1:29" s="56" customFormat="1" ht="14.25" customHeight="1" x14ac:dyDescent="0.3">
      <c r="A21" s="353" t="s">
        <v>105</v>
      </c>
      <c r="B21" s="528"/>
      <c r="C21" s="73"/>
      <c r="F21" s="73"/>
      <c r="G21" s="527"/>
    </row>
    <row r="22" spans="1:29" s="56" customFormat="1" ht="48" customHeight="1" x14ac:dyDescent="0.3">
      <c r="A22" s="850" t="s">
        <v>165</v>
      </c>
      <c r="B22" s="850"/>
      <c r="C22" s="850"/>
      <c r="D22" s="850"/>
      <c r="E22" s="850"/>
      <c r="F22" s="850"/>
      <c r="G22" s="850"/>
      <c r="H22" s="850"/>
      <c r="I22" s="74"/>
    </row>
    <row r="23" spans="1:29" s="56" customFormat="1" ht="33.75" customHeight="1" x14ac:dyDescent="0.3">
      <c r="A23" s="849" t="s">
        <v>166</v>
      </c>
      <c r="B23" s="849"/>
      <c r="C23" s="849"/>
      <c r="D23" s="849"/>
      <c r="E23" s="849"/>
      <c r="F23" s="849"/>
      <c r="G23" s="849"/>
      <c r="H23" s="849"/>
    </row>
    <row r="24" spans="1:29" s="19" customFormat="1" ht="16.5" customHeight="1" x14ac:dyDescent="0.3">
      <c r="A24" s="849" t="s">
        <v>155</v>
      </c>
      <c r="B24" s="849"/>
      <c r="C24" s="849"/>
      <c r="D24" s="849"/>
      <c r="E24" s="849"/>
      <c r="F24" s="849"/>
      <c r="G24" s="849"/>
      <c r="H24" s="849"/>
    </row>
    <row r="25" spans="1:29" s="56" customFormat="1" ht="33" customHeight="1" x14ac:dyDescent="0.3">
      <c r="A25" s="849" t="s">
        <v>167</v>
      </c>
      <c r="B25" s="849"/>
      <c r="C25" s="849"/>
      <c r="D25" s="849"/>
      <c r="E25" s="849"/>
      <c r="F25" s="849"/>
      <c r="G25" s="849"/>
      <c r="H25" s="849"/>
    </row>
    <row r="26" spans="1:29" s="56" customFormat="1" ht="10.5" customHeight="1" x14ac:dyDescent="0.3">
      <c r="A26" s="354"/>
      <c r="B26" s="354"/>
      <c r="C26" s="354"/>
      <c r="D26" s="354"/>
      <c r="E26" s="354"/>
      <c r="F26" s="354"/>
      <c r="G26" s="354"/>
      <c r="H26" s="354"/>
    </row>
    <row r="27" spans="1:29" s="12" customFormat="1" ht="14" x14ac:dyDescent="0.3">
      <c r="A27" s="19" t="s">
        <v>111</v>
      </c>
      <c r="B27" s="7"/>
      <c r="C27" s="41"/>
      <c r="D27" s="41"/>
      <c r="E27" s="41"/>
      <c r="F27" s="41"/>
      <c r="G27" s="41"/>
      <c r="H27" s="41"/>
      <c r="I27" s="41"/>
      <c r="J27" s="7"/>
      <c r="K27" s="19"/>
      <c r="L27" s="19"/>
      <c r="M27" s="19"/>
      <c r="N27" s="19"/>
      <c r="O27" s="19"/>
      <c r="P27" s="19"/>
      <c r="Q27" s="19"/>
      <c r="R27" s="19"/>
      <c r="S27" s="19"/>
      <c r="T27" s="40"/>
      <c r="U27" s="40"/>
      <c r="V27" s="40"/>
      <c r="W27" s="40"/>
      <c r="X27" s="40"/>
      <c r="Y27" s="40"/>
      <c r="Z27" s="19"/>
      <c r="AA27" s="41"/>
      <c r="AB27" s="41"/>
      <c r="AC27" s="41"/>
    </row>
    <row r="28" spans="1:29" s="41" customFormat="1" ht="13.5" customHeight="1" x14ac:dyDescent="0.3">
      <c r="A28" s="19" t="s">
        <v>2</v>
      </c>
      <c r="B28" s="7"/>
      <c r="J28" s="7"/>
      <c r="K28" s="19"/>
      <c r="L28" s="19"/>
      <c r="M28" s="19"/>
      <c r="N28" s="19"/>
      <c r="O28" s="19"/>
      <c r="P28" s="19"/>
      <c r="Q28" s="19"/>
      <c r="R28" s="19"/>
      <c r="S28" s="19"/>
      <c r="T28" s="40"/>
      <c r="U28" s="40"/>
      <c r="V28" s="40"/>
      <c r="W28" s="40"/>
      <c r="X28" s="40"/>
      <c r="Y28" s="40"/>
      <c r="Z28" s="19"/>
    </row>
    <row r="29" spans="1:29" s="41" customFormat="1" ht="14" x14ac:dyDescent="0.3">
      <c r="A29" s="19"/>
      <c r="B29" s="7"/>
      <c r="E29" s="507"/>
      <c r="J29" s="7"/>
      <c r="K29" s="19"/>
      <c r="L29" s="19"/>
      <c r="M29" s="19"/>
      <c r="N29" s="19"/>
      <c r="O29" s="19"/>
      <c r="P29" s="19"/>
      <c r="Q29" s="19"/>
      <c r="R29" s="19"/>
      <c r="S29" s="19"/>
      <c r="T29" s="40"/>
      <c r="U29" s="40"/>
      <c r="V29" s="40"/>
      <c r="W29" s="40"/>
      <c r="X29" s="40"/>
      <c r="Y29" s="40"/>
      <c r="Z29" s="19"/>
    </row>
    <row r="30" spans="1:29" s="41" customFormat="1" ht="14" x14ac:dyDescent="0.3">
      <c r="A30" s="51" t="s">
        <v>112</v>
      </c>
      <c r="B30" s="7"/>
      <c r="J30" s="7"/>
      <c r="K30" s="19"/>
      <c r="L30" s="19"/>
      <c r="M30" s="19"/>
      <c r="N30" s="19"/>
      <c r="O30" s="19"/>
      <c r="P30" s="19"/>
      <c r="Q30" s="19"/>
      <c r="R30" s="19"/>
      <c r="S30" s="19"/>
      <c r="T30" s="40"/>
      <c r="U30" s="40"/>
      <c r="V30" s="40"/>
      <c r="W30" s="40"/>
      <c r="X30" s="40"/>
      <c r="Y30" s="40"/>
      <c r="Z30" s="19"/>
    </row>
    <row r="31" spans="1:29" s="41" customFormat="1" ht="14" x14ac:dyDescent="0.3">
      <c r="A31" s="51" t="s">
        <v>113</v>
      </c>
      <c r="B31" s="7"/>
      <c r="J31" s="7"/>
      <c r="K31" s="19"/>
      <c r="L31" s="19"/>
      <c r="M31" s="19"/>
      <c r="N31" s="19"/>
      <c r="O31" s="19"/>
      <c r="P31" s="19"/>
      <c r="Q31" s="19"/>
      <c r="R31" s="19"/>
      <c r="S31" s="19"/>
      <c r="T31" s="40"/>
      <c r="U31" s="40"/>
      <c r="V31" s="40"/>
      <c r="W31" s="40"/>
      <c r="X31" s="40"/>
      <c r="Y31" s="40"/>
      <c r="Z31" s="19"/>
    </row>
    <row r="32" spans="1:29" s="41" customFormat="1" ht="14" x14ac:dyDescent="0.3">
      <c r="A32" s="371" t="s">
        <v>114</v>
      </c>
      <c r="B32" s="7"/>
      <c r="F32" s="7"/>
      <c r="J32" s="7"/>
      <c r="K32" s="19"/>
      <c r="L32" s="19"/>
      <c r="M32" s="19"/>
      <c r="N32" s="19"/>
      <c r="O32" s="19"/>
      <c r="P32" s="19"/>
      <c r="Q32" s="19"/>
      <c r="R32" s="19"/>
      <c r="S32" s="19"/>
      <c r="T32" s="40"/>
      <c r="U32" s="40"/>
      <c r="V32" s="40"/>
      <c r="W32" s="40"/>
      <c r="X32" s="40"/>
      <c r="Y32" s="40"/>
      <c r="Z32" s="19"/>
      <c r="AA32" s="12"/>
      <c r="AB32" s="12"/>
      <c r="AC32" s="12"/>
    </row>
    <row r="33" spans="1:29" s="41" customFormat="1" ht="14" x14ac:dyDescent="0.3">
      <c r="A33" s="372" t="s">
        <v>115</v>
      </c>
      <c r="B33" s="7"/>
      <c r="C33" s="12"/>
      <c r="D33" s="12"/>
      <c r="E33" s="12"/>
      <c r="F33" s="12"/>
      <c r="G33" s="12"/>
      <c r="H33" s="12"/>
      <c r="I33" s="12"/>
      <c r="J33" s="7"/>
      <c r="K33" s="12"/>
      <c r="L33" s="12"/>
      <c r="M33" s="12"/>
      <c r="N33" s="12"/>
      <c r="O33" s="12"/>
      <c r="P33" s="12"/>
      <c r="Q33" s="12"/>
      <c r="R33" s="12"/>
      <c r="S33" s="12"/>
      <c r="T33" s="13"/>
      <c r="U33" s="13"/>
      <c r="V33" s="13"/>
      <c r="W33" s="13"/>
      <c r="X33" s="13"/>
      <c r="Y33" s="13"/>
      <c r="Z33" s="12"/>
      <c r="AA33" s="12"/>
      <c r="AB33" s="12"/>
      <c r="AC33" s="12"/>
    </row>
  </sheetData>
  <mergeCells count="8">
    <mergeCell ref="A25:H25"/>
    <mergeCell ref="J1:J4"/>
    <mergeCell ref="K2:L3"/>
    <mergeCell ref="M2:N3"/>
    <mergeCell ref="O2:P3"/>
    <mergeCell ref="A22:H22"/>
    <mergeCell ref="A23:H23"/>
    <mergeCell ref="A24:H24"/>
  </mergeCells>
  <hyperlinks>
    <hyperlink ref="A1" location="Contents!A1" display="Return to contents" xr:uid="{8C7FBE68-E761-45DB-90AE-0E8FE4BADBE8}"/>
    <hyperlink ref="K2:L3" r:id="rId1" display="This met my needs, please produce next year" xr:uid="{B41FD999-ACDA-423F-8257-D8899024D4C1}"/>
    <hyperlink ref="M2:N3" r:id="rId2" display="I need something slightly different (please specifiy)" xr:uid="{6C37FB7A-60B0-4457-9252-3D7046E9DB3F}"/>
    <hyperlink ref="O2:P3" r:id="rId3" display="This isn't what I need at all (please specify)" xr:uid="{34690D77-6B03-4AD9-8100-6CFD27DEF01E}"/>
    <hyperlink ref="A33" r:id="rId4" xr:uid="{7E3CB4D6-E192-47A3-AD32-00A9A13950E4}"/>
    <hyperlink ref="A32" r:id="rId5" display="CORE@communities.gov.uk  " xr:uid="{491E5A2D-91AC-45A4-BF90-1D9A7BA4AF29}"/>
  </hyperlinks>
  <pageMargins left="0.7" right="0.7" top="0.75" bottom="0.75" header="0.3" footer="0.3"/>
  <pageSetup paperSize="9" scale="74" orientation="landscape"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0FD-8E57-4796-85FD-7B29027FC025}">
  <sheetPr>
    <tabColor theme="9" tint="0.79998168889431442"/>
    <pageSetUpPr fitToPage="1"/>
  </sheetPr>
  <dimension ref="A1:AT333"/>
  <sheetViews>
    <sheetView showGridLines="0" topLeftCell="A25" zoomScaleNormal="100" workbookViewId="0">
      <selection activeCell="B33" sqref="B33:O33"/>
    </sheetView>
  </sheetViews>
  <sheetFormatPr defaultColWidth="9" defaultRowHeight="13.5" x14ac:dyDescent="0.3"/>
  <cols>
    <col min="1" max="1" width="10.15234375" style="12" customWidth="1"/>
    <col min="2" max="2" width="27.84375" style="68" customWidth="1"/>
    <col min="3" max="3" width="7.15234375" style="68" bestFit="1" customWidth="1"/>
    <col min="4" max="4" width="10.15234375" style="68" customWidth="1"/>
    <col min="5" max="5" width="8.765625" style="68" bestFit="1" customWidth="1"/>
    <col min="6" max="6" width="7.765625" style="68" bestFit="1" customWidth="1"/>
    <col min="7" max="7" width="8" style="68" bestFit="1" customWidth="1"/>
    <col min="8" max="8" width="10.15234375" style="68" customWidth="1"/>
    <col min="9" max="9" width="8.765625" style="68" bestFit="1" customWidth="1"/>
    <col min="10" max="10" width="7.765625" style="68" bestFit="1" customWidth="1"/>
    <col min="11" max="11" width="8" style="68" bestFit="1" customWidth="1"/>
    <col min="12" max="13" width="8" style="68" customWidth="1"/>
    <col min="14" max="14" width="7.4609375" style="68" bestFit="1" customWidth="1"/>
    <col min="15" max="15" width="10.15234375" style="68" customWidth="1"/>
    <col min="16" max="16" width="8.765625" style="68" bestFit="1" customWidth="1"/>
    <col min="17" max="17" width="7.765625" style="68" bestFit="1" customWidth="1"/>
    <col min="18" max="18" width="8" style="68" bestFit="1" customWidth="1"/>
    <col min="19" max="19" width="10.15234375" style="68" customWidth="1"/>
    <col min="20" max="20" width="8.765625" style="68" bestFit="1" customWidth="1"/>
    <col min="21" max="21" width="7.765625" style="68" bestFit="1" customWidth="1"/>
    <col min="22" max="22" width="8" style="68" bestFit="1" customWidth="1"/>
    <col min="23" max="23" width="10.15234375" style="68" customWidth="1"/>
    <col min="24" max="24" width="17.23046875" style="68" bestFit="1" customWidth="1"/>
    <col min="25" max="25" width="10.15234375" style="68" customWidth="1"/>
    <col min="26" max="26" width="8.765625" style="68" bestFit="1" customWidth="1"/>
    <col min="27" max="27" width="7.765625" style="68" bestFit="1" customWidth="1"/>
    <col min="28" max="28" width="8" style="68" bestFit="1" customWidth="1"/>
    <col min="29" max="29" width="10.15234375" style="68" customWidth="1"/>
    <col min="30" max="30" width="8.765625" style="68" bestFit="1" customWidth="1"/>
    <col min="31" max="31" width="7.765625" style="68" bestFit="1" customWidth="1"/>
    <col min="32" max="32" width="8" style="68" bestFit="1" customWidth="1"/>
    <col min="33" max="33" width="10.15234375" style="68" customWidth="1"/>
    <col min="34" max="34" width="7.4609375" style="68" bestFit="1" customWidth="1"/>
    <col min="35" max="35" width="10.15234375" style="68" customWidth="1"/>
    <col min="36" max="36" width="8.765625" style="68" bestFit="1" customWidth="1"/>
    <col min="37" max="37" width="7.765625" style="68" bestFit="1" customWidth="1"/>
    <col min="38" max="38" width="8" style="68" bestFit="1" customWidth="1"/>
    <col min="39" max="39" width="10.15234375" style="68" customWidth="1"/>
    <col min="40" max="40" width="8.765625" style="68" bestFit="1" customWidth="1"/>
    <col min="41" max="41" width="7.765625" style="68" bestFit="1" customWidth="1"/>
    <col min="42" max="42" width="8" style="68" bestFit="1" customWidth="1"/>
    <col min="43" max="16384" width="9" style="68"/>
  </cols>
  <sheetData>
    <row r="1" spans="1:46" s="288" customFormat="1" ht="14" x14ac:dyDescent="0.3">
      <c r="A1" s="360" t="s">
        <v>61</v>
      </c>
      <c r="B1" s="287"/>
      <c r="C1" s="287"/>
      <c r="D1" s="287"/>
      <c r="E1" s="287"/>
      <c r="F1" s="287"/>
      <c r="G1" s="287"/>
      <c r="H1" s="287"/>
      <c r="I1" s="287"/>
      <c r="J1" s="287"/>
      <c r="K1" s="287"/>
      <c r="L1" s="287"/>
      <c r="M1" s="287"/>
      <c r="U1" s="287"/>
      <c r="AE1" s="287"/>
      <c r="AO1" s="289"/>
      <c r="AP1" s="289"/>
      <c r="AQ1" s="289"/>
      <c r="AR1" s="289"/>
      <c r="AS1" s="289"/>
      <c r="AT1" s="289"/>
    </row>
    <row r="2" spans="1:46" s="288" customFormat="1" ht="14" x14ac:dyDescent="0.3">
      <c r="B2" s="287"/>
      <c r="C2" s="287"/>
      <c r="D2" s="287"/>
      <c r="E2" s="287"/>
      <c r="F2" s="287"/>
      <c r="G2" s="287"/>
      <c r="H2" s="287"/>
      <c r="I2" s="287"/>
      <c r="J2" s="287"/>
      <c r="K2" s="287"/>
      <c r="L2" s="287"/>
      <c r="M2" s="287"/>
      <c r="U2" s="287"/>
      <c r="X2" s="841" t="s">
        <v>62</v>
      </c>
      <c r="Y2" s="840" t="s">
        <v>63</v>
      </c>
      <c r="Z2" s="840"/>
      <c r="AA2" s="840" t="s">
        <v>64</v>
      </c>
      <c r="AB2" s="840"/>
      <c r="AC2" s="840" t="s">
        <v>65</v>
      </c>
      <c r="AD2" s="840"/>
      <c r="AE2" s="287"/>
      <c r="AO2" s="361"/>
      <c r="AP2" s="289"/>
      <c r="AQ2" s="289"/>
      <c r="AR2" s="289"/>
      <c r="AS2" s="289"/>
      <c r="AT2" s="289"/>
    </row>
    <row r="3" spans="1:46" ht="15.5" x14ac:dyDescent="0.3">
      <c r="A3" s="52" t="s">
        <v>15</v>
      </c>
      <c r="X3" s="841"/>
      <c r="Y3" s="840"/>
      <c r="Z3" s="840"/>
      <c r="AA3" s="840"/>
      <c r="AB3" s="840"/>
      <c r="AC3" s="840"/>
      <c r="AD3" s="840"/>
      <c r="AO3" s="19"/>
    </row>
    <row r="4" spans="1:46" s="56" customFormat="1" ht="12.75" customHeight="1" x14ac:dyDescent="0.3">
      <c r="A4" s="75" t="s">
        <v>168</v>
      </c>
    </row>
    <row r="5" spans="1:46" s="56" customFormat="1" ht="11.5" x14ac:dyDescent="0.3">
      <c r="A5" s="19"/>
      <c r="B5" s="76"/>
      <c r="C5" s="76"/>
      <c r="D5" s="76"/>
      <c r="E5" s="76"/>
      <c r="F5" s="76"/>
      <c r="G5" s="76"/>
      <c r="H5" s="76"/>
      <c r="I5" s="76"/>
      <c r="J5" s="76"/>
      <c r="K5" s="76"/>
      <c r="L5" s="76"/>
      <c r="M5" s="76"/>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row>
    <row r="6" spans="1:46" s="56" customFormat="1" ht="11.5" x14ac:dyDescent="0.3">
      <c r="C6" s="851" t="s">
        <v>99</v>
      </c>
      <c r="D6" s="851"/>
      <c r="E6" s="851"/>
      <c r="F6" s="851"/>
      <c r="G6" s="851"/>
      <c r="H6" s="851"/>
      <c r="I6" s="851"/>
      <c r="J6" s="851"/>
      <c r="K6" s="851"/>
      <c r="L6" s="355"/>
      <c r="M6" s="355"/>
      <c r="N6" s="851" t="s">
        <v>98</v>
      </c>
      <c r="O6" s="851"/>
      <c r="P6" s="851"/>
      <c r="Q6" s="851"/>
      <c r="R6" s="851"/>
      <c r="S6" s="851"/>
      <c r="T6" s="851"/>
      <c r="U6" s="851"/>
      <c r="V6" s="851"/>
      <c r="W6" s="355"/>
      <c r="X6" s="851" t="s">
        <v>97</v>
      </c>
      <c r="Y6" s="851"/>
      <c r="Z6" s="851"/>
      <c r="AA6" s="851"/>
      <c r="AB6" s="851"/>
      <c r="AC6" s="851"/>
      <c r="AD6" s="851"/>
      <c r="AE6" s="851"/>
      <c r="AF6" s="851"/>
      <c r="AG6" s="355"/>
      <c r="AH6" s="851" t="s">
        <v>96</v>
      </c>
      <c r="AI6" s="851"/>
      <c r="AJ6" s="851"/>
      <c r="AK6" s="851"/>
      <c r="AL6" s="851"/>
      <c r="AM6" s="851"/>
      <c r="AN6" s="851"/>
      <c r="AO6" s="851"/>
      <c r="AP6" s="851"/>
    </row>
    <row r="7" spans="1:46" s="56" customFormat="1" ht="58" thickBot="1" x14ac:dyDescent="0.35">
      <c r="A7" s="388" t="s">
        <v>169</v>
      </c>
      <c r="B7" s="389" t="s">
        <v>170</v>
      </c>
      <c r="C7" s="390" t="s">
        <v>171</v>
      </c>
      <c r="D7" s="391" t="s">
        <v>172</v>
      </c>
      <c r="E7" s="391" t="s">
        <v>173</v>
      </c>
      <c r="F7" s="391" t="s">
        <v>174</v>
      </c>
      <c r="G7" s="391" t="s">
        <v>175</v>
      </c>
      <c r="H7" s="391" t="s">
        <v>176</v>
      </c>
      <c r="I7" s="391" t="s">
        <v>177</v>
      </c>
      <c r="J7" s="392" t="s">
        <v>178</v>
      </c>
      <c r="K7" s="392" t="s">
        <v>179</v>
      </c>
      <c r="L7" s="392" t="s">
        <v>180</v>
      </c>
      <c r="M7" s="356"/>
      <c r="N7" s="390" t="s">
        <v>171</v>
      </c>
      <c r="O7" s="391" t="s">
        <v>172</v>
      </c>
      <c r="P7" s="391" t="s">
        <v>173</v>
      </c>
      <c r="Q7" s="391" t="s">
        <v>174</v>
      </c>
      <c r="R7" s="391" t="s">
        <v>175</v>
      </c>
      <c r="S7" s="391" t="s">
        <v>176</v>
      </c>
      <c r="T7" s="391" t="s">
        <v>177</v>
      </c>
      <c r="U7" s="392" t="s">
        <v>178</v>
      </c>
      <c r="V7" s="392" t="s">
        <v>179</v>
      </c>
      <c r="W7" s="350"/>
      <c r="X7" s="390" t="s">
        <v>171</v>
      </c>
      <c r="Y7" s="391" t="s">
        <v>172</v>
      </c>
      <c r="Z7" s="391" t="s">
        <v>173</v>
      </c>
      <c r="AA7" s="391" t="s">
        <v>174</v>
      </c>
      <c r="AB7" s="391" t="s">
        <v>175</v>
      </c>
      <c r="AC7" s="391" t="s">
        <v>176</v>
      </c>
      <c r="AD7" s="391" t="s">
        <v>177</v>
      </c>
      <c r="AE7" s="392" t="s">
        <v>178</v>
      </c>
      <c r="AF7" s="392" t="s">
        <v>179</v>
      </c>
      <c r="AG7" s="350"/>
      <c r="AH7" s="390" t="s">
        <v>171</v>
      </c>
      <c r="AI7" s="391" t="s">
        <v>172</v>
      </c>
      <c r="AJ7" s="391" t="s">
        <v>173</v>
      </c>
      <c r="AK7" s="391" t="s">
        <v>174</v>
      </c>
      <c r="AL7" s="391" t="s">
        <v>175</v>
      </c>
      <c r="AM7" s="391" t="s">
        <v>176</v>
      </c>
      <c r="AN7" s="391" t="s">
        <v>177</v>
      </c>
      <c r="AO7" s="392" t="s">
        <v>178</v>
      </c>
      <c r="AP7" s="392" t="s">
        <v>179</v>
      </c>
    </row>
    <row r="8" spans="1:46" s="56" customFormat="1" ht="11.5" x14ac:dyDescent="0.3">
      <c r="A8" s="19" t="s">
        <v>181</v>
      </c>
      <c r="B8" s="393" t="s">
        <v>182</v>
      </c>
      <c r="C8" s="573">
        <v>82</v>
      </c>
      <c r="D8" s="573">
        <v>19</v>
      </c>
      <c r="E8" s="573">
        <v>27</v>
      </c>
      <c r="F8" s="573">
        <v>1</v>
      </c>
      <c r="G8" s="573">
        <v>1</v>
      </c>
      <c r="H8" s="573">
        <v>34</v>
      </c>
      <c r="I8" s="573">
        <v>0</v>
      </c>
      <c r="J8" s="573">
        <v>0</v>
      </c>
      <c r="K8" s="573">
        <v>0</v>
      </c>
      <c r="L8" s="573">
        <v>0</v>
      </c>
      <c r="M8" s="573"/>
      <c r="N8" s="77">
        <v>134</v>
      </c>
      <c r="O8" s="78">
        <v>25</v>
      </c>
      <c r="P8" s="78">
        <v>43</v>
      </c>
      <c r="Q8" s="78">
        <v>4</v>
      </c>
      <c r="R8" s="78">
        <v>3</v>
      </c>
      <c r="S8" s="78">
        <v>59</v>
      </c>
      <c r="T8" s="78">
        <v>0</v>
      </c>
      <c r="U8" s="78">
        <v>0</v>
      </c>
      <c r="V8" s="78">
        <v>0</v>
      </c>
      <c r="W8" s="78"/>
      <c r="X8" s="77">
        <v>114</v>
      </c>
      <c r="Y8" s="78">
        <v>9</v>
      </c>
      <c r="Z8" s="78">
        <v>25</v>
      </c>
      <c r="AA8" s="78">
        <v>6</v>
      </c>
      <c r="AB8" s="78">
        <v>0</v>
      </c>
      <c r="AC8" s="78">
        <v>74</v>
      </c>
      <c r="AD8" s="78">
        <v>0</v>
      </c>
      <c r="AE8" s="78">
        <v>0</v>
      </c>
      <c r="AF8" s="78">
        <v>0</v>
      </c>
      <c r="AG8" s="78"/>
      <c r="AH8" s="77">
        <v>81</v>
      </c>
      <c r="AI8" s="78">
        <v>14</v>
      </c>
      <c r="AJ8" s="78">
        <v>45</v>
      </c>
      <c r="AK8" s="78">
        <v>21</v>
      </c>
      <c r="AL8" s="78">
        <v>1</v>
      </c>
      <c r="AM8" s="78">
        <v>0</v>
      </c>
      <c r="AN8" s="78">
        <v>0</v>
      </c>
      <c r="AO8" s="78">
        <v>0</v>
      </c>
      <c r="AP8" s="78">
        <v>0</v>
      </c>
    </row>
    <row r="9" spans="1:46" s="56" customFormat="1" ht="11.5" x14ac:dyDescent="0.3">
      <c r="A9" s="19" t="s">
        <v>183</v>
      </c>
      <c r="B9" s="393" t="s">
        <v>184</v>
      </c>
      <c r="C9" s="573">
        <v>750</v>
      </c>
      <c r="D9" s="573">
        <v>625</v>
      </c>
      <c r="E9" s="573">
        <v>83</v>
      </c>
      <c r="F9" s="573">
        <v>33</v>
      </c>
      <c r="G9" s="573">
        <v>9</v>
      </c>
      <c r="H9" s="573">
        <v>0</v>
      </c>
      <c r="I9" s="573">
        <v>0</v>
      </c>
      <c r="J9" s="573">
        <v>0</v>
      </c>
      <c r="K9" s="573">
        <v>0</v>
      </c>
      <c r="L9" s="573">
        <v>0</v>
      </c>
      <c r="M9" s="573"/>
      <c r="N9" s="77">
        <v>904</v>
      </c>
      <c r="O9" s="78">
        <v>765</v>
      </c>
      <c r="P9" s="78">
        <v>91</v>
      </c>
      <c r="Q9" s="78">
        <v>29</v>
      </c>
      <c r="R9" s="78">
        <v>19</v>
      </c>
      <c r="S9" s="78">
        <v>0</v>
      </c>
      <c r="T9" s="78">
        <v>0</v>
      </c>
      <c r="U9" s="78">
        <v>0</v>
      </c>
      <c r="V9" s="78">
        <v>0</v>
      </c>
      <c r="W9" s="78"/>
      <c r="X9" s="77">
        <v>867</v>
      </c>
      <c r="Y9" s="78">
        <v>774</v>
      </c>
      <c r="Z9" s="78">
        <v>57</v>
      </c>
      <c r="AA9" s="78">
        <v>26</v>
      </c>
      <c r="AB9" s="78">
        <v>10</v>
      </c>
      <c r="AC9" s="78">
        <v>0</v>
      </c>
      <c r="AD9" s="78">
        <v>0</v>
      </c>
      <c r="AE9" s="78">
        <v>0</v>
      </c>
      <c r="AF9" s="78">
        <v>0</v>
      </c>
      <c r="AG9" s="78"/>
      <c r="AH9" s="77">
        <v>1003</v>
      </c>
      <c r="AI9" s="78">
        <v>862</v>
      </c>
      <c r="AJ9" s="78">
        <v>104</v>
      </c>
      <c r="AK9" s="78">
        <v>32</v>
      </c>
      <c r="AL9" s="78">
        <v>5</v>
      </c>
      <c r="AM9" s="78">
        <v>0</v>
      </c>
      <c r="AN9" s="78">
        <v>0</v>
      </c>
      <c r="AO9" s="78">
        <v>0</v>
      </c>
      <c r="AP9" s="78">
        <v>0</v>
      </c>
    </row>
    <row r="10" spans="1:46" s="56" customFormat="1" ht="11.5" x14ac:dyDescent="0.3">
      <c r="A10" s="19" t="s">
        <v>185</v>
      </c>
      <c r="B10" s="393" t="s">
        <v>186</v>
      </c>
      <c r="C10" s="573">
        <v>518</v>
      </c>
      <c r="D10" s="573">
        <v>234</v>
      </c>
      <c r="E10" s="573">
        <v>228</v>
      </c>
      <c r="F10" s="573">
        <v>56</v>
      </c>
      <c r="G10" s="573">
        <v>0</v>
      </c>
      <c r="H10" s="573">
        <v>0</v>
      </c>
      <c r="I10" s="573">
        <v>0</v>
      </c>
      <c r="J10" s="573">
        <v>0</v>
      </c>
      <c r="K10" s="573">
        <v>0</v>
      </c>
      <c r="L10" s="573">
        <v>0</v>
      </c>
      <c r="M10" s="573"/>
      <c r="N10" s="77">
        <v>571</v>
      </c>
      <c r="O10" s="78">
        <v>317</v>
      </c>
      <c r="P10" s="78">
        <v>212</v>
      </c>
      <c r="Q10" s="78">
        <v>42</v>
      </c>
      <c r="R10" s="78">
        <v>0</v>
      </c>
      <c r="S10" s="78">
        <v>0</v>
      </c>
      <c r="T10" s="78">
        <v>0</v>
      </c>
      <c r="U10" s="78">
        <v>0</v>
      </c>
      <c r="V10" s="78">
        <v>0</v>
      </c>
      <c r="W10" s="78"/>
      <c r="X10" s="77">
        <v>574</v>
      </c>
      <c r="Y10" s="78">
        <v>282</v>
      </c>
      <c r="Z10" s="78">
        <v>230</v>
      </c>
      <c r="AA10" s="78">
        <v>56</v>
      </c>
      <c r="AB10" s="78">
        <v>6</v>
      </c>
      <c r="AC10" s="78">
        <v>0</v>
      </c>
      <c r="AD10" s="78">
        <v>0</v>
      </c>
      <c r="AE10" s="78">
        <v>0</v>
      </c>
      <c r="AF10" s="78">
        <v>0</v>
      </c>
      <c r="AG10" s="78"/>
      <c r="AH10" s="77">
        <v>710</v>
      </c>
      <c r="AI10" s="78">
        <v>354</v>
      </c>
      <c r="AJ10" s="78">
        <v>272</v>
      </c>
      <c r="AK10" s="78">
        <v>83</v>
      </c>
      <c r="AL10" s="78">
        <v>1</v>
      </c>
      <c r="AM10" s="78">
        <v>0</v>
      </c>
      <c r="AN10" s="78">
        <v>0</v>
      </c>
      <c r="AO10" s="78">
        <v>0</v>
      </c>
      <c r="AP10" s="78">
        <v>0</v>
      </c>
    </row>
    <row r="11" spans="1:46" s="56" customFormat="1" ht="11.5" x14ac:dyDescent="0.3">
      <c r="A11" s="19" t="s">
        <v>187</v>
      </c>
      <c r="B11" s="393" t="s">
        <v>188</v>
      </c>
      <c r="C11" s="573">
        <v>303</v>
      </c>
      <c r="D11" s="573">
        <v>119</v>
      </c>
      <c r="E11" s="573">
        <v>43</v>
      </c>
      <c r="F11" s="573">
        <v>30</v>
      </c>
      <c r="G11" s="573">
        <v>0</v>
      </c>
      <c r="H11" s="573">
        <v>88</v>
      </c>
      <c r="I11" s="573">
        <v>0</v>
      </c>
      <c r="J11" s="573">
        <v>23</v>
      </c>
      <c r="K11" s="573">
        <v>0</v>
      </c>
      <c r="L11" s="573">
        <v>0</v>
      </c>
      <c r="M11" s="573"/>
      <c r="N11" s="77">
        <v>378</v>
      </c>
      <c r="O11" s="78">
        <v>82</v>
      </c>
      <c r="P11" s="78">
        <v>62</v>
      </c>
      <c r="Q11" s="78">
        <v>64</v>
      </c>
      <c r="R11" s="78">
        <v>3</v>
      </c>
      <c r="S11" s="78">
        <v>167</v>
      </c>
      <c r="T11" s="78">
        <v>0</v>
      </c>
      <c r="U11" s="78">
        <v>0</v>
      </c>
      <c r="V11" s="78">
        <v>0</v>
      </c>
      <c r="W11" s="78"/>
      <c r="X11" s="77">
        <v>365</v>
      </c>
      <c r="Y11" s="78">
        <v>85</v>
      </c>
      <c r="Z11" s="78">
        <v>55</v>
      </c>
      <c r="AA11" s="78">
        <v>71</v>
      </c>
      <c r="AB11" s="78">
        <v>1</v>
      </c>
      <c r="AC11" s="78">
        <v>152</v>
      </c>
      <c r="AD11" s="78">
        <v>0</v>
      </c>
      <c r="AE11" s="78">
        <v>1</v>
      </c>
      <c r="AF11" s="78">
        <v>0</v>
      </c>
      <c r="AG11" s="78"/>
      <c r="AH11" s="77">
        <v>371</v>
      </c>
      <c r="AI11" s="78">
        <v>87</v>
      </c>
      <c r="AJ11" s="78">
        <v>42</v>
      </c>
      <c r="AK11" s="78">
        <v>48</v>
      </c>
      <c r="AL11" s="78">
        <v>1</v>
      </c>
      <c r="AM11" s="78">
        <v>190</v>
      </c>
      <c r="AN11" s="78">
        <v>3</v>
      </c>
      <c r="AO11" s="78">
        <v>0</v>
      </c>
      <c r="AP11" s="78">
        <v>0</v>
      </c>
    </row>
    <row r="12" spans="1:46" s="56" customFormat="1" ht="11.5" x14ac:dyDescent="0.3">
      <c r="A12" s="19" t="s">
        <v>189</v>
      </c>
      <c r="B12" s="393" t="s">
        <v>190</v>
      </c>
      <c r="C12" s="573">
        <v>458</v>
      </c>
      <c r="D12" s="573">
        <v>52</v>
      </c>
      <c r="E12" s="573">
        <v>63</v>
      </c>
      <c r="F12" s="573">
        <v>29</v>
      </c>
      <c r="G12" s="573">
        <v>0</v>
      </c>
      <c r="H12" s="573">
        <v>284</v>
      </c>
      <c r="I12" s="573">
        <v>30</v>
      </c>
      <c r="J12" s="573">
        <v>0</v>
      </c>
      <c r="K12" s="573">
        <v>0</v>
      </c>
      <c r="L12" s="573">
        <v>0</v>
      </c>
      <c r="M12" s="573"/>
      <c r="N12" s="77">
        <v>624</v>
      </c>
      <c r="O12" s="78">
        <v>81</v>
      </c>
      <c r="P12" s="78">
        <v>108</v>
      </c>
      <c r="Q12" s="78">
        <v>5</v>
      </c>
      <c r="R12" s="78">
        <v>4</v>
      </c>
      <c r="S12" s="78">
        <v>381</v>
      </c>
      <c r="T12" s="78">
        <v>45</v>
      </c>
      <c r="U12" s="78">
        <v>0</v>
      </c>
      <c r="V12" s="78">
        <v>0</v>
      </c>
      <c r="W12" s="78"/>
      <c r="X12" s="77">
        <v>635</v>
      </c>
      <c r="Y12" s="78">
        <v>97</v>
      </c>
      <c r="Z12" s="78">
        <v>99</v>
      </c>
      <c r="AA12" s="78">
        <v>26</v>
      </c>
      <c r="AB12" s="78">
        <v>0</v>
      </c>
      <c r="AC12" s="78">
        <v>389</v>
      </c>
      <c r="AD12" s="78">
        <v>20</v>
      </c>
      <c r="AE12" s="78">
        <v>4</v>
      </c>
      <c r="AF12" s="78">
        <v>0</v>
      </c>
      <c r="AG12" s="78"/>
      <c r="AH12" s="77">
        <v>681</v>
      </c>
      <c r="AI12" s="78">
        <v>73</v>
      </c>
      <c r="AJ12" s="78">
        <v>112</v>
      </c>
      <c r="AK12" s="78">
        <v>29</v>
      </c>
      <c r="AL12" s="78">
        <v>0</v>
      </c>
      <c r="AM12" s="78">
        <v>431</v>
      </c>
      <c r="AN12" s="78">
        <v>36</v>
      </c>
      <c r="AO12" s="78">
        <v>0</v>
      </c>
      <c r="AP12" s="78">
        <v>0</v>
      </c>
    </row>
    <row r="13" spans="1:46" s="56" customFormat="1" ht="11.5" x14ac:dyDescent="0.3">
      <c r="A13" s="19" t="s">
        <v>191</v>
      </c>
      <c r="B13" s="393" t="s">
        <v>192</v>
      </c>
      <c r="C13" s="573">
        <v>492</v>
      </c>
      <c r="D13" s="573">
        <v>60</v>
      </c>
      <c r="E13" s="573">
        <v>74</v>
      </c>
      <c r="F13" s="573">
        <v>48</v>
      </c>
      <c r="G13" s="573">
        <v>0</v>
      </c>
      <c r="H13" s="573">
        <v>210</v>
      </c>
      <c r="I13" s="573">
        <v>28</v>
      </c>
      <c r="J13" s="573">
        <v>59</v>
      </c>
      <c r="K13" s="573">
        <v>13</v>
      </c>
      <c r="L13" s="573">
        <v>0</v>
      </c>
      <c r="M13" s="573"/>
      <c r="N13" s="77">
        <v>584</v>
      </c>
      <c r="O13" s="78">
        <v>99</v>
      </c>
      <c r="P13" s="78">
        <v>98</v>
      </c>
      <c r="Q13" s="78">
        <v>115</v>
      </c>
      <c r="R13" s="78">
        <v>0</v>
      </c>
      <c r="S13" s="78">
        <v>145</v>
      </c>
      <c r="T13" s="78">
        <v>20</v>
      </c>
      <c r="U13" s="78">
        <v>85</v>
      </c>
      <c r="V13" s="78">
        <v>22</v>
      </c>
      <c r="W13" s="78"/>
      <c r="X13" s="77">
        <v>537</v>
      </c>
      <c r="Y13" s="78">
        <v>86</v>
      </c>
      <c r="Z13" s="78">
        <v>81</v>
      </c>
      <c r="AA13" s="78">
        <v>71</v>
      </c>
      <c r="AB13" s="78">
        <v>1</v>
      </c>
      <c r="AC13" s="78">
        <v>124</v>
      </c>
      <c r="AD13" s="78">
        <v>30</v>
      </c>
      <c r="AE13" s="78">
        <v>111</v>
      </c>
      <c r="AF13" s="78">
        <v>33</v>
      </c>
      <c r="AG13" s="78"/>
      <c r="AH13" s="77">
        <v>540</v>
      </c>
      <c r="AI13" s="78">
        <v>85</v>
      </c>
      <c r="AJ13" s="78">
        <v>79</v>
      </c>
      <c r="AK13" s="78">
        <v>61</v>
      </c>
      <c r="AL13" s="78">
        <v>5</v>
      </c>
      <c r="AM13" s="78">
        <v>110</v>
      </c>
      <c r="AN13" s="78">
        <v>57</v>
      </c>
      <c r="AO13" s="78">
        <v>107</v>
      </c>
      <c r="AP13" s="78">
        <v>36</v>
      </c>
    </row>
    <row r="14" spans="1:46" s="56" customFormat="1" ht="11.5" x14ac:dyDescent="0.3">
      <c r="A14" s="19" t="s">
        <v>193</v>
      </c>
      <c r="B14" s="393" t="s">
        <v>194</v>
      </c>
      <c r="C14" s="573">
        <v>358</v>
      </c>
      <c r="D14" s="573">
        <v>79</v>
      </c>
      <c r="E14" s="573">
        <v>49</v>
      </c>
      <c r="F14" s="573">
        <v>71</v>
      </c>
      <c r="G14" s="573">
        <v>0</v>
      </c>
      <c r="H14" s="573">
        <v>118</v>
      </c>
      <c r="I14" s="573">
        <v>34</v>
      </c>
      <c r="J14" s="573">
        <v>7</v>
      </c>
      <c r="K14" s="573">
        <v>0</v>
      </c>
      <c r="L14" s="573">
        <v>0</v>
      </c>
      <c r="M14" s="573"/>
      <c r="N14" s="77">
        <v>372</v>
      </c>
      <c r="O14" s="78">
        <v>86</v>
      </c>
      <c r="P14" s="78">
        <v>32</v>
      </c>
      <c r="Q14" s="78">
        <v>112</v>
      </c>
      <c r="R14" s="78">
        <v>4</v>
      </c>
      <c r="S14" s="78">
        <v>98</v>
      </c>
      <c r="T14" s="78">
        <v>18</v>
      </c>
      <c r="U14" s="78">
        <v>22</v>
      </c>
      <c r="V14" s="78">
        <v>0</v>
      </c>
      <c r="W14" s="78"/>
      <c r="X14" s="77">
        <v>330</v>
      </c>
      <c r="Y14" s="78">
        <v>75</v>
      </c>
      <c r="Z14" s="78">
        <v>21</v>
      </c>
      <c r="AA14" s="78">
        <v>52</v>
      </c>
      <c r="AB14" s="78">
        <v>9</v>
      </c>
      <c r="AC14" s="78">
        <v>122</v>
      </c>
      <c r="AD14" s="78">
        <v>31</v>
      </c>
      <c r="AE14" s="78">
        <v>20</v>
      </c>
      <c r="AF14" s="78">
        <v>0</v>
      </c>
      <c r="AG14" s="78"/>
      <c r="AH14" s="77">
        <v>330</v>
      </c>
      <c r="AI14" s="78">
        <v>37</v>
      </c>
      <c r="AJ14" s="78">
        <v>36</v>
      </c>
      <c r="AK14" s="78">
        <v>36</v>
      </c>
      <c r="AL14" s="78">
        <v>5</v>
      </c>
      <c r="AM14" s="78">
        <v>149</v>
      </c>
      <c r="AN14" s="78">
        <v>27</v>
      </c>
      <c r="AO14" s="78">
        <v>40</v>
      </c>
      <c r="AP14" s="78">
        <v>0</v>
      </c>
    </row>
    <row r="15" spans="1:46" s="56" customFormat="1" ht="11.5" x14ac:dyDescent="0.3">
      <c r="A15" s="19" t="s">
        <v>195</v>
      </c>
      <c r="B15" s="393" t="s">
        <v>196</v>
      </c>
      <c r="C15" s="573">
        <v>458</v>
      </c>
      <c r="D15" s="573">
        <v>44</v>
      </c>
      <c r="E15" s="573">
        <v>123</v>
      </c>
      <c r="F15" s="573">
        <v>23</v>
      </c>
      <c r="G15" s="573">
        <v>0</v>
      </c>
      <c r="H15" s="573">
        <v>268</v>
      </c>
      <c r="I15" s="573">
        <v>0</v>
      </c>
      <c r="J15" s="573">
        <v>0</v>
      </c>
      <c r="K15" s="573">
        <v>0</v>
      </c>
      <c r="L15" s="573">
        <v>0</v>
      </c>
      <c r="M15" s="573"/>
      <c r="N15" s="77">
        <v>656</v>
      </c>
      <c r="O15" s="78">
        <v>78</v>
      </c>
      <c r="P15" s="78">
        <v>187</v>
      </c>
      <c r="Q15" s="78">
        <v>120</v>
      </c>
      <c r="R15" s="78">
        <v>0</v>
      </c>
      <c r="S15" s="78">
        <v>271</v>
      </c>
      <c r="T15" s="78">
        <v>0</v>
      </c>
      <c r="U15" s="78">
        <v>0</v>
      </c>
      <c r="V15" s="78">
        <v>0</v>
      </c>
      <c r="W15" s="78"/>
      <c r="X15" s="77">
        <v>347</v>
      </c>
      <c r="Y15" s="78">
        <v>82</v>
      </c>
      <c r="Z15" s="78">
        <v>217</v>
      </c>
      <c r="AA15" s="78">
        <v>45</v>
      </c>
      <c r="AB15" s="78">
        <v>3</v>
      </c>
      <c r="AC15" s="78">
        <v>0</v>
      </c>
      <c r="AD15" s="78">
        <v>0</v>
      </c>
      <c r="AE15" s="78">
        <v>0</v>
      </c>
      <c r="AF15" s="78">
        <v>0</v>
      </c>
      <c r="AG15" s="78"/>
      <c r="AH15" s="77">
        <v>636</v>
      </c>
      <c r="AI15" s="78">
        <v>69</v>
      </c>
      <c r="AJ15" s="78">
        <v>235</v>
      </c>
      <c r="AK15" s="78">
        <v>26</v>
      </c>
      <c r="AL15" s="78">
        <v>6</v>
      </c>
      <c r="AM15" s="78">
        <v>294</v>
      </c>
      <c r="AN15" s="78">
        <v>5</v>
      </c>
      <c r="AO15" s="78">
        <v>1</v>
      </c>
      <c r="AP15" s="78">
        <v>0</v>
      </c>
    </row>
    <row r="16" spans="1:46" s="56" customFormat="1" ht="11.5" x14ac:dyDescent="0.3">
      <c r="A16" s="19" t="s">
        <v>197</v>
      </c>
      <c r="B16" s="393" t="s">
        <v>198</v>
      </c>
      <c r="C16" s="573">
        <v>259</v>
      </c>
      <c r="D16" s="573">
        <v>111</v>
      </c>
      <c r="E16" s="573">
        <v>46</v>
      </c>
      <c r="F16" s="573">
        <v>94</v>
      </c>
      <c r="G16" s="573">
        <v>2</v>
      </c>
      <c r="H16" s="573">
        <v>0</v>
      </c>
      <c r="I16" s="573">
        <v>0</v>
      </c>
      <c r="J16" s="573">
        <v>0</v>
      </c>
      <c r="K16" s="573">
        <v>0</v>
      </c>
      <c r="L16" s="573">
        <v>6</v>
      </c>
      <c r="M16" s="573"/>
      <c r="N16" s="77">
        <v>312</v>
      </c>
      <c r="O16" s="78">
        <v>175</v>
      </c>
      <c r="P16" s="78">
        <v>60</v>
      </c>
      <c r="Q16" s="78">
        <v>68</v>
      </c>
      <c r="R16" s="78">
        <v>4</v>
      </c>
      <c r="S16" s="78">
        <v>5</v>
      </c>
      <c r="T16" s="78">
        <v>0</v>
      </c>
      <c r="U16" s="78">
        <v>0</v>
      </c>
      <c r="V16" s="78">
        <v>0</v>
      </c>
      <c r="W16" s="78"/>
      <c r="X16" s="77">
        <v>301</v>
      </c>
      <c r="Y16" s="78">
        <v>103</v>
      </c>
      <c r="Z16" s="78">
        <v>70</v>
      </c>
      <c r="AA16" s="78">
        <v>105</v>
      </c>
      <c r="AB16" s="78">
        <v>0</v>
      </c>
      <c r="AC16" s="78">
        <v>22</v>
      </c>
      <c r="AD16" s="78">
        <v>0</v>
      </c>
      <c r="AE16" s="78">
        <v>1</v>
      </c>
      <c r="AF16" s="78">
        <v>0</v>
      </c>
      <c r="AG16" s="78"/>
      <c r="AH16" s="77">
        <v>499</v>
      </c>
      <c r="AI16" s="78">
        <v>128</v>
      </c>
      <c r="AJ16" s="78">
        <v>78</v>
      </c>
      <c r="AK16" s="78">
        <v>146</v>
      </c>
      <c r="AL16" s="78">
        <v>1</v>
      </c>
      <c r="AM16" s="78">
        <v>146</v>
      </c>
      <c r="AN16" s="78">
        <v>0</v>
      </c>
      <c r="AO16" s="78">
        <v>0</v>
      </c>
      <c r="AP16" s="78">
        <v>0</v>
      </c>
    </row>
    <row r="17" spans="1:42" s="56" customFormat="1" ht="11.5" x14ac:dyDescent="0.3">
      <c r="A17" s="19" t="s">
        <v>199</v>
      </c>
      <c r="B17" s="393" t="s">
        <v>200</v>
      </c>
      <c r="C17" s="573">
        <v>1557</v>
      </c>
      <c r="D17" s="573">
        <v>147</v>
      </c>
      <c r="E17" s="573">
        <v>143</v>
      </c>
      <c r="F17" s="573">
        <v>107</v>
      </c>
      <c r="G17" s="573">
        <v>0</v>
      </c>
      <c r="H17" s="573">
        <v>1084</v>
      </c>
      <c r="I17" s="573">
        <v>76</v>
      </c>
      <c r="J17" s="573">
        <v>0</v>
      </c>
      <c r="K17" s="573">
        <v>0</v>
      </c>
      <c r="L17" s="573">
        <v>0</v>
      </c>
      <c r="M17" s="573"/>
      <c r="N17" s="77">
        <v>1731</v>
      </c>
      <c r="O17" s="78">
        <v>219</v>
      </c>
      <c r="P17" s="78">
        <v>102</v>
      </c>
      <c r="Q17" s="78">
        <v>61</v>
      </c>
      <c r="R17" s="78">
        <v>4</v>
      </c>
      <c r="S17" s="78">
        <v>1282</v>
      </c>
      <c r="T17" s="78">
        <v>63</v>
      </c>
      <c r="U17" s="78">
        <v>0</v>
      </c>
      <c r="V17" s="78">
        <v>0</v>
      </c>
      <c r="W17" s="78"/>
      <c r="X17" s="77">
        <v>1333</v>
      </c>
      <c r="Y17" s="78">
        <v>164</v>
      </c>
      <c r="Z17" s="78">
        <v>156</v>
      </c>
      <c r="AA17" s="78">
        <v>69</v>
      </c>
      <c r="AB17" s="78">
        <v>6</v>
      </c>
      <c r="AC17" s="78">
        <v>884</v>
      </c>
      <c r="AD17" s="78">
        <v>54</v>
      </c>
      <c r="AE17" s="78">
        <v>0</v>
      </c>
      <c r="AF17" s="78">
        <v>0</v>
      </c>
      <c r="AG17" s="78"/>
      <c r="AH17" s="77">
        <v>1865</v>
      </c>
      <c r="AI17" s="78">
        <v>164</v>
      </c>
      <c r="AJ17" s="78">
        <v>183</v>
      </c>
      <c r="AK17" s="78">
        <v>114</v>
      </c>
      <c r="AL17" s="78">
        <v>0</v>
      </c>
      <c r="AM17" s="78">
        <v>1324</v>
      </c>
      <c r="AN17" s="78">
        <v>80</v>
      </c>
      <c r="AO17" s="78">
        <v>0</v>
      </c>
      <c r="AP17" s="78">
        <v>0</v>
      </c>
    </row>
    <row r="18" spans="1:42" s="56" customFormat="1" ht="11.5" x14ac:dyDescent="0.3">
      <c r="A18" s="19" t="s">
        <v>201</v>
      </c>
      <c r="B18" s="393" t="s">
        <v>202</v>
      </c>
      <c r="C18" s="573">
        <v>276</v>
      </c>
      <c r="D18" s="573">
        <v>43</v>
      </c>
      <c r="E18" s="573">
        <v>67</v>
      </c>
      <c r="F18" s="573">
        <v>4</v>
      </c>
      <c r="G18" s="573">
        <v>1</v>
      </c>
      <c r="H18" s="573">
        <v>161</v>
      </c>
      <c r="I18" s="573">
        <v>0</v>
      </c>
      <c r="J18" s="573">
        <v>0</v>
      </c>
      <c r="K18" s="573">
        <v>0</v>
      </c>
      <c r="L18" s="573">
        <v>0</v>
      </c>
      <c r="M18" s="573"/>
      <c r="N18" s="77">
        <v>330</v>
      </c>
      <c r="O18" s="78">
        <v>43</v>
      </c>
      <c r="P18" s="78">
        <v>39</v>
      </c>
      <c r="Q18" s="78">
        <v>13</v>
      </c>
      <c r="R18" s="78">
        <v>9</v>
      </c>
      <c r="S18" s="78">
        <v>226</v>
      </c>
      <c r="T18" s="78">
        <v>0</v>
      </c>
      <c r="U18" s="78">
        <v>0</v>
      </c>
      <c r="V18" s="78">
        <v>0</v>
      </c>
      <c r="W18" s="78"/>
      <c r="X18" s="77">
        <v>326</v>
      </c>
      <c r="Y18" s="78">
        <v>42</v>
      </c>
      <c r="Z18" s="78">
        <v>50</v>
      </c>
      <c r="AA18" s="78">
        <v>0</v>
      </c>
      <c r="AB18" s="78">
        <v>10</v>
      </c>
      <c r="AC18" s="78">
        <v>224</v>
      </c>
      <c r="AD18" s="78">
        <v>0</v>
      </c>
      <c r="AE18" s="78">
        <v>0</v>
      </c>
      <c r="AF18" s="78">
        <v>0</v>
      </c>
      <c r="AG18" s="78"/>
      <c r="AH18" s="77">
        <v>359</v>
      </c>
      <c r="AI18" s="78">
        <v>51</v>
      </c>
      <c r="AJ18" s="78">
        <v>47</v>
      </c>
      <c r="AK18" s="78">
        <v>0</v>
      </c>
      <c r="AL18" s="78">
        <v>0</v>
      </c>
      <c r="AM18" s="78">
        <v>261</v>
      </c>
      <c r="AN18" s="78">
        <v>0</v>
      </c>
      <c r="AO18" s="78">
        <v>0</v>
      </c>
      <c r="AP18" s="78">
        <v>0</v>
      </c>
    </row>
    <row r="19" spans="1:42" s="56" customFormat="1" ht="11.5" x14ac:dyDescent="0.3">
      <c r="A19" s="19" t="s">
        <v>203</v>
      </c>
      <c r="B19" s="393" t="s">
        <v>204</v>
      </c>
      <c r="C19" s="573">
        <v>549</v>
      </c>
      <c r="D19" s="573">
        <v>63</v>
      </c>
      <c r="E19" s="573">
        <v>121</v>
      </c>
      <c r="F19" s="573">
        <v>13</v>
      </c>
      <c r="G19" s="573">
        <v>17</v>
      </c>
      <c r="H19" s="573">
        <v>331</v>
      </c>
      <c r="I19" s="573">
        <v>0</v>
      </c>
      <c r="J19" s="573">
        <v>0</v>
      </c>
      <c r="K19" s="573">
        <v>0</v>
      </c>
      <c r="L19" s="573">
        <v>4</v>
      </c>
      <c r="M19" s="573"/>
      <c r="N19" s="77">
        <v>799</v>
      </c>
      <c r="O19" s="78">
        <v>153</v>
      </c>
      <c r="P19" s="78">
        <v>186</v>
      </c>
      <c r="Q19" s="78">
        <v>23</v>
      </c>
      <c r="R19" s="78">
        <v>7</v>
      </c>
      <c r="S19" s="78">
        <v>430</v>
      </c>
      <c r="T19" s="78">
        <v>0</v>
      </c>
      <c r="U19" s="78">
        <v>0</v>
      </c>
      <c r="V19" s="78">
        <v>0</v>
      </c>
      <c r="W19" s="78"/>
      <c r="X19" s="77">
        <v>994</v>
      </c>
      <c r="Y19" s="78">
        <v>201</v>
      </c>
      <c r="Z19" s="78">
        <v>246</v>
      </c>
      <c r="AA19" s="78">
        <v>32</v>
      </c>
      <c r="AB19" s="78">
        <v>1</v>
      </c>
      <c r="AC19" s="78">
        <v>514</v>
      </c>
      <c r="AD19" s="78">
        <v>0</v>
      </c>
      <c r="AE19" s="78">
        <v>0</v>
      </c>
      <c r="AF19" s="78">
        <v>0</v>
      </c>
      <c r="AG19" s="78"/>
      <c r="AH19" s="77">
        <v>1031</v>
      </c>
      <c r="AI19" s="78">
        <v>177</v>
      </c>
      <c r="AJ19" s="78">
        <v>290</v>
      </c>
      <c r="AK19" s="78">
        <v>15</v>
      </c>
      <c r="AL19" s="78">
        <v>0</v>
      </c>
      <c r="AM19" s="78">
        <v>549</v>
      </c>
      <c r="AN19" s="78">
        <v>0</v>
      </c>
      <c r="AO19" s="78">
        <v>0</v>
      </c>
      <c r="AP19" s="78">
        <v>0</v>
      </c>
    </row>
    <row r="20" spans="1:42" s="56" customFormat="1" ht="11.5" x14ac:dyDescent="0.3">
      <c r="A20" s="19" t="s">
        <v>205</v>
      </c>
      <c r="B20" s="393" t="s">
        <v>206</v>
      </c>
      <c r="C20" s="573">
        <v>1054</v>
      </c>
      <c r="D20" s="573">
        <v>656</v>
      </c>
      <c r="E20" s="573">
        <v>169</v>
      </c>
      <c r="F20" s="573">
        <v>227</v>
      </c>
      <c r="G20" s="573">
        <v>2</v>
      </c>
      <c r="H20" s="573">
        <v>0</v>
      </c>
      <c r="I20" s="573">
        <v>0</v>
      </c>
      <c r="J20" s="573">
        <v>0</v>
      </c>
      <c r="K20" s="573">
        <v>0</v>
      </c>
      <c r="L20" s="573">
        <v>0</v>
      </c>
      <c r="M20" s="573"/>
      <c r="N20" s="77">
        <v>1157</v>
      </c>
      <c r="O20" s="78">
        <v>663</v>
      </c>
      <c r="P20" s="78">
        <v>246</v>
      </c>
      <c r="Q20" s="78">
        <v>244</v>
      </c>
      <c r="R20" s="78">
        <v>4</v>
      </c>
      <c r="S20" s="78">
        <v>0</v>
      </c>
      <c r="T20" s="78">
        <v>0</v>
      </c>
      <c r="U20" s="78">
        <v>0</v>
      </c>
      <c r="V20" s="78">
        <v>0</v>
      </c>
      <c r="W20" s="78"/>
      <c r="X20" s="77">
        <v>1040</v>
      </c>
      <c r="Y20" s="78">
        <v>555</v>
      </c>
      <c r="Z20" s="78">
        <v>236</v>
      </c>
      <c r="AA20" s="78">
        <v>240</v>
      </c>
      <c r="AB20" s="78">
        <v>9</v>
      </c>
      <c r="AC20" s="78">
        <v>0</v>
      </c>
      <c r="AD20" s="78">
        <v>0</v>
      </c>
      <c r="AE20" s="78">
        <v>0</v>
      </c>
      <c r="AF20" s="78">
        <v>0</v>
      </c>
      <c r="AG20" s="78"/>
      <c r="AH20" s="77">
        <v>870</v>
      </c>
      <c r="AI20" s="78">
        <v>491</v>
      </c>
      <c r="AJ20" s="78">
        <v>227</v>
      </c>
      <c r="AK20" s="78">
        <v>150</v>
      </c>
      <c r="AL20" s="78">
        <v>2</v>
      </c>
      <c r="AM20" s="78">
        <v>0</v>
      </c>
      <c r="AN20" s="78">
        <v>0</v>
      </c>
      <c r="AO20" s="78">
        <v>0</v>
      </c>
      <c r="AP20" s="78">
        <v>0</v>
      </c>
    </row>
    <row r="21" spans="1:42" s="56" customFormat="1" ht="12.75" customHeight="1" x14ac:dyDescent="0.3">
      <c r="A21" s="19" t="s">
        <v>207</v>
      </c>
      <c r="B21" s="393" t="s">
        <v>208</v>
      </c>
      <c r="C21" s="573">
        <v>549</v>
      </c>
      <c r="D21" s="573">
        <v>63</v>
      </c>
      <c r="E21" s="573">
        <v>114</v>
      </c>
      <c r="F21" s="573">
        <v>41</v>
      </c>
      <c r="G21" s="573">
        <v>0</v>
      </c>
      <c r="H21" s="573">
        <v>177</v>
      </c>
      <c r="I21" s="573">
        <v>144</v>
      </c>
      <c r="J21" s="573">
        <v>1</v>
      </c>
      <c r="K21" s="573">
        <v>9</v>
      </c>
      <c r="L21" s="573">
        <v>0</v>
      </c>
      <c r="M21" s="573"/>
      <c r="N21" s="77">
        <v>649</v>
      </c>
      <c r="O21" s="78">
        <v>76</v>
      </c>
      <c r="P21" s="78">
        <v>116</v>
      </c>
      <c r="Q21" s="78">
        <v>56</v>
      </c>
      <c r="R21" s="78">
        <v>5</v>
      </c>
      <c r="S21" s="78">
        <v>218</v>
      </c>
      <c r="T21" s="78">
        <v>176</v>
      </c>
      <c r="U21" s="78">
        <v>0</v>
      </c>
      <c r="V21" s="78">
        <v>2</v>
      </c>
      <c r="W21" s="78"/>
      <c r="X21" s="77">
        <v>735</v>
      </c>
      <c r="Y21" s="78">
        <v>99</v>
      </c>
      <c r="Z21" s="78">
        <v>133</v>
      </c>
      <c r="AA21" s="78">
        <v>32</v>
      </c>
      <c r="AB21" s="78">
        <v>0</v>
      </c>
      <c r="AC21" s="78">
        <v>286</v>
      </c>
      <c r="AD21" s="78">
        <v>181</v>
      </c>
      <c r="AE21" s="78">
        <v>3</v>
      </c>
      <c r="AF21" s="78">
        <v>1</v>
      </c>
      <c r="AG21" s="78"/>
      <c r="AH21" s="77">
        <v>763</v>
      </c>
      <c r="AI21" s="78">
        <v>75</v>
      </c>
      <c r="AJ21" s="78">
        <v>150</v>
      </c>
      <c r="AK21" s="78">
        <v>31</v>
      </c>
      <c r="AL21" s="78">
        <v>0</v>
      </c>
      <c r="AM21" s="78">
        <v>305</v>
      </c>
      <c r="AN21" s="78">
        <v>202</v>
      </c>
      <c r="AO21" s="78">
        <v>0</v>
      </c>
      <c r="AP21" s="78">
        <v>0</v>
      </c>
    </row>
    <row r="22" spans="1:42" s="56" customFormat="1" ht="11.5" x14ac:dyDescent="0.3">
      <c r="A22" s="19" t="s">
        <v>209</v>
      </c>
      <c r="B22" s="393" t="s">
        <v>210</v>
      </c>
      <c r="C22" s="573">
        <v>854</v>
      </c>
      <c r="D22" s="573">
        <v>523</v>
      </c>
      <c r="E22" s="573">
        <v>265</v>
      </c>
      <c r="F22" s="573">
        <v>62</v>
      </c>
      <c r="G22" s="573">
        <v>4</v>
      </c>
      <c r="H22" s="573">
        <v>0</v>
      </c>
      <c r="I22" s="573">
        <v>0</v>
      </c>
      <c r="J22" s="573">
        <v>0</v>
      </c>
      <c r="K22" s="573">
        <v>0</v>
      </c>
      <c r="L22" s="573">
        <v>0</v>
      </c>
      <c r="M22" s="573"/>
      <c r="N22" s="77">
        <v>1133</v>
      </c>
      <c r="O22" s="78">
        <v>732</v>
      </c>
      <c r="P22" s="78">
        <v>263</v>
      </c>
      <c r="Q22" s="78">
        <v>127</v>
      </c>
      <c r="R22" s="78">
        <v>11</v>
      </c>
      <c r="S22" s="78">
        <v>0</v>
      </c>
      <c r="T22" s="78">
        <v>0</v>
      </c>
      <c r="U22" s="78">
        <v>0</v>
      </c>
      <c r="V22" s="78">
        <v>0</v>
      </c>
      <c r="W22" s="78"/>
      <c r="X22" s="77">
        <v>951</v>
      </c>
      <c r="Y22" s="78">
        <v>658</v>
      </c>
      <c r="Z22" s="78">
        <v>224</v>
      </c>
      <c r="AA22" s="78">
        <v>64</v>
      </c>
      <c r="AB22" s="78">
        <v>5</v>
      </c>
      <c r="AC22" s="78">
        <v>0</v>
      </c>
      <c r="AD22" s="78">
        <v>0</v>
      </c>
      <c r="AE22" s="78">
        <v>0</v>
      </c>
      <c r="AF22" s="78">
        <v>0</v>
      </c>
      <c r="AG22" s="78"/>
      <c r="AH22" s="77">
        <v>989</v>
      </c>
      <c r="AI22" s="78">
        <v>670</v>
      </c>
      <c r="AJ22" s="78">
        <v>237</v>
      </c>
      <c r="AK22" s="78">
        <v>80</v>
      </c>
      <c r="AL22" s="78">
        <v>2</v>
      </c>
      <c r="AM22" s="78">
        <v>0</v>
      </c>
      <c r="AN22" s="78">
        <v>0</v>
      </c>
      <c r="AO22" s="78">
        <v>0</v>
      </c>
      <c r="AP22" s="78">
        <v>0</v>
      </c>
    </row>
    <row r="23" spans="1:42" s="56" customFormat="1" ht="11.5" x14ac:dyDescent="0.3">
      <c r="A23" s="19" t="s">
        <v>211</v>
      </c>
      <c r="B23" s="393" t="s">
        <v>212</v>
      </c>
      <c r="C23" s="573">
        <v>805</v>
      </c>
      <c r="D23" s="573">
        <v>417</v>
      </c>
      <c r="E23" s="573">
        <v>246</v>
      </c>
      <c r="F23" s="573">
        <v>138</v>
      </c>
      <c r="G23" s="573">
        <v>4</v>
      </c>
      <c r="H23" s="573">
        <v>0</v>
      </c>
      <c r="I23" s="573">
        <v>0</v>
      </c>
      <c r="J23" s="573">
        <v>0</v>
      </c>
      <c r="K23" s="573">
        <v>0</v>
      </c>
      <c r="L23" s="573">
        <v>0</v>
      </c>
      <c r="M23" s="573"/>
      <c r="N23" s="77">
        <v>1106</v>
      </c>
      <c r="O23" s="78">
        <v>528</v>
      </c>
      <c r="P23" s="78">
        <v>328</v>
      </c>
      <c r="Q23" s="78">
        <v>226</v>
      </c>
      <c r="R23" s="78">
        <v>24</v>
      </c>
      <c r="S23" s="78">
        <v>0</v>
      </c>
      <c r="T23" s="78">
        <v>0</v>
      </c>
      <c r="U23" s="78">
        <v>0</v>
      </c>
      <c r="V23" s="78">
        <v>0</v>
      </c>
      <c r="W23" s="78"/>
      <c r="X23" s="77">
        <v>1099</v>
      </c>
      <c r="Y23" s="78">
        <v>602</v>
      </c>
      <c r="Z23" s="78">
        <v>303</v>
      </c>
      <c r="AA23" s="78">
        <v>187</v>
      </c>
      <c r="AB23" s="78">
        <v>7</v>
      </c>
      <c r="AC23" s="78">
        <v>0</v>
      </c>
      <c r="AD23" s="78">
        <v>0</v>
      </c>
      <c r="AE23" s="78">
        <v>0</v>
      </c>
      <c r="AF23" s="78">
        <v>0</v>
      </c>
      <c r="AG23" s="78"/>
      <c r="AH23" s="77">
        <v>970</v>
      </c>
      <c r="AI23" s="78">
        <v>544</v>
      </c>
      <c r="AJ23" s="78">
        <v>196</v>
      </c>
      <c r="AK23" s="78">
        <v>190</v>
      </c>
      <c r="AL23" s="78">
        <v>40</v>
      </c>
      <c r="AM23" s="78">
        <v>0</v>
      </c>
      <c r="AN23" s="78">
        <v>0</v>
      </c>
      <c r="AO23" s="78">
        <v>0</v>
      </c>
      <c r="AP23" s="78">
        <v>0</v>
      </c>
    </row>
    <row r="24" spans="1:42" s="56" customFormat="1" ht="11.5" x14ac:dyDescent="0.3">
      <c r="A24" s="19" t="s">
        <v>213</v>
      </c>
      <c r="B24" s="393" t="s">
        <v>214</v>
      </c>
      <c r="C24" s="573">
        <v>663</v>
      </c>
      <c r="D24" s="573">
        <v>346</v>
      </c>
      <c r="E24" s="573">
        <v>119</v>
      </c>
      <c r="F24" s="573">
        <v>191</v>
      </c>
      <c r="G24" s="573">
        <v>0</v>
      </c>
      <c r="H24" s="573">
        <v>2</v>
      </c>
      <c r="I24" s="573">
        <v>0</v>
      </c>
      <c r="J24" s="573">
        <v>0</v>
      </c>
      <c r="K24" s="573">
        <v>0</v>
      </c>
      <c r="L24" s="573">
        <v>5</v>
      </c>
      <c r="M24" s="573"/>
      <c r="N24" s="77">
        <v>776</v>
      </c>
      <c r="O24" s="78">
        <v>397</v>
      </c>
      <c r="P24" s="78">
        <v>133</v>
      </c>
      <c r="Q24" s="78">
        <v>245</v>
      </c>
      <c r="R24" s="78">
        <v>0</v>
      </c>
      <c r="S24" s="78">
        <v>1</v>
      </c>
      <c r="T24" s="78">
        <v>0</v>
      </c>
      <c r="U24" s="78">
        <v>0</v>
      </c>
      <c r="V24" s="78">
        <v>0</v>
      </c>
      <c r="W24" s="78"/>
      <c r="X24" s="77">
        <v>773</v>
      </c>
      <c r="Y24" s="78">
        <v>258</v>
      </c>
      <c r="Z24" s="78">
        <v>125</v>
      </c>
      <c r="AA24" s="78">
        <v>376</v>
      </c>
      <c r="AB24" s="78">
        <v>12</v>
      </c>
      <c r="AC24" s="78">
        <v>2</v>
      </c>
      <c r="AD24" s="78">
        <v>0</v>
      </c>
      <c r="AE24" s="78">
        <v>0</v>
      </c>
      <c r="AF24" s="78">
        <v>0</v>
      </c>
      <c r="AG24" s="78"/>
      <c r="AH24" s="77">
        <v>607</v>
      </c>
      <c r="AI24" s="78">
        <v>360</v>
      </c>
      <c r="AJ24" s="78">
        <v>117</v>
      </c>
      <c r="AK24" s="78">
        <v>122</v>
      </c>
      <c r="AL24" s="78">
        <v>8</v>
      </c>
      <c r="AM24" s="78">
        <v>0</v>
      </c>
      <c r="AN24" s="78">
        <v>0</v>
      </c>
      <c r="AO24" s="78">
        <v>0</v>
      </c>
      <c r="AP24" s="78">
        <v>0</v>
      </c>
    </row>
    <row r="25" spans="1:42" s="56" customFormat="1" ht="11.5" x14ac:dyDescent="0.3">
      <c r="A25" s="19" t="s">
        <v>215</v>
      </c>
      <c r="B25" s="393" t="s">
        <v>216</v>
      </c>
      <c r="C25" s="573">
        <v>6123</v>
      </c>
      <c r="D25" s="573">
        <v>1421</v>
      </c>
      <c r="E25" s="573">
        <v>2064</v>
      </c>
      <c r="F25" s="573">
        <v>105</v>
      </c>
      <c r="G25" s="573">
        <v>75</v>
      </c>
      <c r="H25" s="573">
        <v>2242</v>
      </c>
      <c r="I25" s="573">
        <v>216</v>
      </c>
      <c r="J25" s="573">
        <v>0</v>
      </c>
      <c r="K25" s="573">
        <v>0</v>
      </c>
      <c r="L25" s="573">
        <v>0</v>
      </c>
      <c r="M25" s="573"/>
      <c r="N25" s="77">
        <v>8633</v>
      </c>
      <c r="O25" s="78">
        <v>1434</v>
      </c>
      <c r="P25" s="78">
        <v>4121</v>
      </c>
      <c r="Q25" s="78">
        <v>104</v>
      </c>
      <c r="R25" s="78">
        <v>123</v>
      </c>
      <c r="S25" s="78">
        <v>2642</v>
      </c>
      <c r="T25" s="78">
        <v>208</v>
      </c>
      <c r="U25" s="78">
        <v>1</v>
      </c>
      <c r="V25" s="78">
        <v>0</v>
      </c>
      <c r="W25" s="78"/>
      <c r="X25" s="77">
        <v>8922</v>
      </c>
      <c r="Y25" s="78">
        <v>1646</v>
      </c>
      <c r="Z25" s="78">
        <v>4516</v>
      </c>
      <c r="AA25" s="78">
        <v>143</v>
      </c>
      <c r="AB25" s="78">
        <v>56</v>
      </c>
      <c r="AC25" s="78">
        <v>2343</v>
      </c>
      <c r="AD25" s="78">
        <v>218</v>
      </c>
      <c r="AE25" s="78">
        <v>0</v>
      </c>
      <c r="AF25" s="78">
        <v>0</v>
      </c>
      <c r="AG25" s="78"/>
      <c r="AH25" s="77">
        <v>8955</v>
      </c>
      <c r="AI25" s="78">
        <v>1616</v>
      </c>
      <c r="AJ25" s="78">
        <v>3963</v>
      </c>
      <c r="AK25" s="78">
        <v>171</v>
      </c>
      <c r="AL25" s="78">
        <v>14</v>
      </c>
      <c r="AM25" s="78">
        <v>2973</v>
      </c>
      <c r="AN25" s="78">
        <v>213</v>
      </c>
      <c r="AO25" s="78">
        <v>2</v>
      </c>
      <c r="AP25" s="78">
        <v>3</v>
      </c>
    </row>
    <row r="26" spans="1:42" s="56" customFormat="1" ht="11.5" x14ac:dyDescent="0.3">
      <c r="A26" s="19" t="s">
        <v>217</v>
      </c>
      <c r="B26" s="393" t="s">
        <v>218</v>
      </c>
      <c r="C26" s="573">
        <v>255</v>
      </c>
      <c r="D26" s="573">
        <v>114</v>
      </c>
      <c r="E26" s="573">
        <v>91</v>
      </c>
      <c r="F26" s="573">
        <v>44</v>
      </c>
      <c r="G26" s="573">
        <v>6</v>
      </c>
      <c r="H26" s="573">
        <v>0</v>
      </c>
      <c r="I26" s="573">
        <v>0</v>
      </c>
      <c r="J26" s="573">
        <v>0</v>
      </c>
      <c r="K26" s="573">
        <v>0</v>
      </c>
      <c r="L26" s="573">
        <v>0</v>
      </c>
      <c r="M26" s="573"/>
      <c r="N26" s="77">
        <v>278</v>
      </c>
      <c r="O26" s="78">
        <v>77</v>
      </c>
      <c r="P26" s="78">
        <v>129</v>
      </c>
      <c r="Q26" s="78">
        <v>65</v>
      </c>
      <c r="R26" s="78">
        <v>5</v>
      </c>
      <c r="S26" s="78">
        <v>2</v>
      </c>
      <c r="T26" s="78">
        <v>0</v>
      </c>
      <c r="U26" s="78">
        <v>0</v>
      </c>
      <c r="V26" s="78">
        <v>0</v>
      </c>
      <c r="W26" s="78"/>
      <c r="X26" s="77">
        <v>304</v>
      </c>
      <c r="Y26" s="78">
        <v>139</v>
      </c>
      <c r="Z26" s="78">
        <v>104</v>
      </c>
      <c r="AA26" s="78">
        <v>45</v>
      </c>
      <c r="AB26" s="78">
        <v>16</v>
      </c>
      <c r="AC26" s="78">
        <v>0</v>
      </c>
      <c r="AD26" s="78">
        <v>0</v>
      </c>
      <c r="AE26" s="78">
        <v>0</v>
      </c>
      <c r="AF26" s="78">
        <v>0</v>
      </c>
      <c r="AG26" s="78"/>
      <c r="AH26" s="77">
        <v>352</v>
      </c>
      <c r="AI26" s="78">
        <v>137</v>
      </c>
      <c r="AJ26" s="78">
        <v>90</v>
      </c>
      <c r="AK26" s="78">
        <v>98</v>
      </c>
      <c r="AL26" s="78">
        <v>27</v>
      </c>
      <c r="AM26" s="78">
        <v>0</v>
      </c>
      <c r="AN26" s="78">
        <v>0</v>
      </c>
      <c r="AO26" s="78">
        <v>0</v>
      </c>
      <c r="AP26" s="78">
        <v>0</v>
      </c>
    </row>
    <row r="27" spans="1:42" s="56" customFormat="1" ht="11.5" x14ac:dyDescent="0.3">
      <c r="A27" s="19" t="s">
        <v>219</v>
      </c>
      <c r="B27" s="393" t="s">
        <v>220</v>
      </c>
      <c r="C27" s="573">
        <v>1045</v>
      </c>
      <c r="D27" s="573">
        <v>581</v>
      </c>
      <c r="E27" s="573">
        <v>365</v>
      </c>
      <c r="F27" s="573">
        <v>73</v>
      </c>
      <c r="G27" s="573">
        <v>25</v>
      </c>
      <c r="H27" s="573">
        <v>0</v>
      </c>
      <c r="I27" s="573">
        <v>0</v>
      </c>
      <c r="J27" s="573">
        <v>0</v>
      </c>
      <c r="K27" s="573">
        <v>0</v>
      </c>
      <c r="L27" s="573">
        <v>1</v>
      </c>
      <c r="M27" s="573"/>
      <c r="N27" s="77">
        <v>1327</v>
      </c>
      <c r="O27" s="78">
        <v>609</v>
      </c>
      <c r="P27" s="78">
        <v>487</v>
      </c>
      <c r="Q27" s="78">
        <v>170</v>
      </c>
      <c r="R27" s="78">
        <v>61</v>
      </c>
      <c r="S27" s="78">
        <v>0</v>
      </c>
      <c r="T27" s="78">
        <v>0</v>
      </c>
      <c r="U27" s="78">
        <v>0</v>
      </c>
      <c r="V27" s="78">
        <v>0</v>
      </c>
      <c r="W27" s="78"/>
      <c r="X27" s="77">
        <v>1477</v>
      </c>
      <c r="Y27" s="78">
        <v>809</v>
      </c>
      <c r="Z27" s="78">
        <v>522</v>
      </c>
      <c r="AA27" s="78">
        <v>133</v>
      </c>
      <c r="AB27" s="78">
        <v>13</v>
      </c>
      <c r="AC27" s="78">
        <v>0</v>
      </c>
      <c r="AD27" s="78">
        <v>0</v>
      </c>
      <c r="AE27" s="78">
        <v>0</v>
      </c>
      <c r="AF27" s="78">
        <v>0</v>
      </c>
      <c r="AG27" s="78"/>
      <c r="AH27" s="77">
        <v>1468</v>
      </c>
      <c r="AI27" s="78">
        <v>661</v>
      </c>
      <c r="AJ27" s="78">
        <v>591</v>
      </c>
      <c r="AK27" s="78">
        <v>212</v>
      </c>
      <c r="AL27" s="78">
        <v>4</v>
      </c>
      <c r="AM27" s="78">
        <v>0</v>
      </c>
      <c r="AN27" s="78">
        <v>0</v>
      </c>
      <c r="AO27" s="78">
        <v>0</v>
      </c>
      <c r="AP27" s="78">
        <v>0</v>
      </c>
    </row>
    <row r="28" spans="1:42" s="56" customFormat="1" ht="11.5" x14ac:dyDescent="0.3">
      <c r="A28" s="19" t="s">
        <v>221</v>
      </c>
      <c r="B28" s="393" t="s">
        <v>222</v>
      </c>
      <c r="C28" s="573">
        <v>673</v>
      </c>
      <c r="D28" s="573">
        <v>109</v>
      </c>
      <c r="E28" s="573">
        <v>47</v>
      </c>
      <c r="F28" s="573">
        <v>60</v>
      </c>
      <c r="G28" s="573">
        <v>29</v>
      </c>
      <c r="H28" s="573">
        <v>265</v>
      </c>
      <c r="I28" s="573">
        <v>145</v>
      </c>
      <c r="J28" s="573">
        <v>17</v>
      </c>
      <c r="K28" s="573">
        <v>1</v>
      </c>
      <c r="L28" s="573">
        <v>0</v>
      </c>
      <c r="M28" s="573"/>
      <c r="N28" s="77">
        <v>903</v>
      </c>
      <c r="O28" s="78">
        <v>99</v>
      </c>
      <c r="P28" s="78">
        <v>82</v>
      </c>
      <c r="Q28" s="78">
        <v>59</v>
      </c>
      <c r="R28" s="78">
        <v>13</v>
      </c>
      <c r="S28" s="78">
        <v>329</v>
      </c>
      <c r="T28" s="78">
        <v>241</v>
      </c>
      <c r="U28" s="78">
        <v>74</v>
      </c>
      <c r="V28" s="78">
        <v>6</v>
      </c>
      <c r="W28" s="78"/>
      <c r="X28" s="77">
        <v>920</v>
      </c>
      <c r="Y28" s="78">
        <v>81</v>
      </c>
      <c r="Z28" s="78">
        <v>126</v>
      </c>
      <c r="AA28" s="78">
        <v>62</v>
      </c>
      <c r="AB28" s="78">
        <v>2</v>
      </c>
      <c r="AC28" s="78">
        <v>376</v>
      </c>
      <c r="AD28" s="78">
        <v>191</v>
      </c>
      <c r="AE28" s="78">
        <v>75</v>
      </c>
      <c r="AF28" s="78">
        <v>7</v>
      </c>
      <c r="AG28" s="78"/>
      <c r="AH28" s="77">
        <v>794</v>
      </c>
      <c r="AI28" s="78">
        <v>101</v>
      </c>
      <c r="AJ28" s="78">
        <v>91</v>
      </c>
      <c r="AK28" s="78">
        <v>58</v>
      </c>
      <c r="AL28" s="78">
        <v>1</v>
      </c>
      <c r="AM28" s="78">
        <v>300</v>
      </c>
      <c r="AN28" s="78">
        <v>202</v>
      </c>
      <c r="AO28" s="78">
        <v>34</v>
      </c>
      <c r="AP28" s="78">
        <v>7</v>
      </c>
    </row>
    <row r="29" spans="1:42" s="56" customFormat="1" ht="11.5" x14ac:dyDescent="0.3">
      <c r="A29" s="19" t="s">
        <v>223</v>
      </c>
      <c r="B29" s="393" t="s">
        <v>224</v>
      </c>
      <c r="C29" s="573">
        <v>349</v>
      </c>
      <c r="D29" s="573">
        <v>93</v>
      </c>
      <c r="E29" s="573">
        <v>17</v>
      </c>
      <c r="F29" s="573">
        <v>16</v>
      </c>
      <c r="G29" s="573">
        <v>1</v>
      </c>
      <c r="H29" s="573">
        <v>93</v>
      </c>
      <c r="I29" s="573">
        <v>123</v>
      </c>
      <c r="J29" s="573">
        <v>3</v>
      </c>
      <c r="K29" s="573">
        <v>3</v>
      </c>
      <c r="L29" s="573">
        <v>0</v>
      </c>
      <c r="M29" s="573"/>
      <c r="N29" s="77">
        <v>506</v>
      </c>
      <c r="O29" s="78">
        <v>95</v>
      </c>
      <c r="P29" s="78">
        <v>15</v>
      </c>
      <c r="Q29" s="78">
        <v>11</v>
      </c>
      <c r="R29" s="78">
        <v>9</v>
      </c>
      <c r="S29" s="78">
        <v>215</v>
      </c>
      <c r="T29" s="78">
        <v>154</v>
      </c>
      <c r="U29" s="78">
        <v>2</v>
      </c>
      <c r="V29" s="78">
        <v>5</v>
      </c>
      <c r="W29" s="78"/>
      <c r="X29" s="77">
        <v>518</v>
      </c>
      <c r="Y29" s="78">
        <v>78</v>
      </c>
      <c r="Z29" s="78">
        <v>14</v>
      </c>
      <c r="AA29" s="78">
        <v>4</v>
      </c>
      <c r="AB29" s="78">
        <v>2</v>
      </c>
      <c r="AC29" s="78">
        <v>178</v>
      </c>
      <c r="AD29" s="78">
        <v>183</v>
      </c>
      <c r="AE29" s="78">
        <v>52</v>
      </c>
      <c r="AF29" s="78">
        <v>7</v>
      </c>
      <c r="AG29" s="78"/>
      <c r="AH29" s="77">
        <v>484</v>
      </c>
      <c r="AI29" s="78">
        <v>83</v>
      </c>
      <c r="AJ29" s="78">
        <v>16</v>
      </c>
      <c r="AK29" s="78">
        <v>10</v>
      </c>
      <c r="AL29" s="78">
        <v>0</v>
      </c>
      <c r="AM29" s="78">
        <v>186</v>
      </c>
      <c r="AN29" s="78">
        <v>163</v>
      </c>
      <c r="AO29" s="78">
        <v>24</v>
      </c>
      <c r="AP29" s="78">
        <v>2</v>
      </c>
    </row>
    <row r="30" spans="1:42" s="56" customFormat="1" ht="11.5" x14ac:dyDescent="0.3">
      <c r="A30" s="19" t="s">
        <v>225</v>
      </c>
      <c r="B30" s="393" t="s">
        <v>226</v>
      </c>
      <c r="C30" s="573">
        <v>1878</v>
      </c>
      <c r="D30" s="573">
        <v>946</v>
      </c>
      <c r="E30" s="573">
        <v>754</v>
      </c>
      <c r="F30" s="573">
        <v>177</v>
      </c>
      <c r="G30" s="573">
        <v>1</v>
      </c>
      <c r="H30" s="573">
        <v>0</v>
      </c>
      <c r="I30" s="573">
        <v>0</v>
      </c>
      <c r="J30" s="573">
        <v>0</v>
      </c>
      <c r="K30" s="573">
        <v>0</v>
      </c>
      <c r="L30" s="573">
        <v>0</v>
      </c>
      <c r="M30" s="573"/>
      <c r="N30" s="77">
        <v>2174</v>
      </c>
      <c r="O30" s="78">
        <v>1140</v>
      </c>
      <c r="P30" s="78">
        <v>722</v>
      </c>
      <c r="Q30" s="78">
        <v>283</v>
      </c>
      <c r="R30" s="78">
        <v>29</v>
      </c>
      <c r="S30" s="78">
        <v>0</v>
      </c>
      <c r="T30" s="78">
        <v>0</v>
      </c>
      <c r="U30" s="78">
        <v>0</v>
      </c>
      <c r="V30" s="78">
        <v>0</v>
      </c>
      <c r="W30" s="78"/>
      <c r="X30" s="77">
        <v>2320</v>
      </c>
      <c r="Y30" s="78">
        <v>1193</v>
      </c>
      <c r="Z30" s="78">
        <v>823</v>
      </c>
      <c r="AA30" s="78">
        <v>286</v>
      </c>
      <c r="AB30" s="78">
        <v>18</v>
      </c>
      <c r="AC30" s="78">
        <v>0</v>
      </c>
      <c r="AD30" s="78">
        <v>0</v>
      </c>
      <c r="AE30" s="78">
        <v>0</v>
      </c>
      <c r="AF30" s="78">
        <v>0</v>
      </c>
      <c r="AG30" s="78"/>
      <c r="AH30" s="77">
        <v>2211</v>
      </c>
      <c r="AI30" s="78">
        <v>998</v>
      </c>
      <c r="AJ30" s="78">
        <v>775</v>
      </c>
      <c r="AK30" s="78">
        <v>426</v>
      </c>
      <c r="AL30" s="78">
        <v>12</v>
      </c>
      <c r="AM30" s="78">
        <v>0</v>
      </c>
      <c r="AN30" s="78">
        <v>0</v>
      </c>
      <c r="AO30" s="78">
        <v>0</v>
      </c>
      <c r="AP30" s="78">
        <v>0</v>
      </c>
    </row>
    <row r="31" spans="1:42" s="56" customFormat="1" ht="11.5" x14ac:dyDescent="0.3">
      <c r="A31" s="19" t="s">
        <v>227</v>
      </c>
      <c r="B31" s="393" t="s">
        <v>228</v>
      </c>
      <c r="C31" s="573">
        <v>401</v>
      </c>
      <c r="D31" s="573">
        <v>247</v>
      </c>
      <c r="E31" s="573">
        <v>115</v>
      </c>
      <c r="F31" s="573">
        <v>39</v>
      </c>
      <c r="G31" s="573">
        <v>0</v>
      </c>
      <c r="H31" s="573">
        <v>0</v>
      </c>
      <c r="I31" s="573">
        <v>0</v>
      </c>
      <c r="J31" s="573">
        <v>0</v>
      </c>
      <c r="K31" s="573">
        <v>0</v>
      </c>
      <c r="L31" s="573">
        <v>0</v>
      </c>
      <c r="M31" s="573"/>
      <c r="N31" s="77">
        <v>433</v>
      </c>
      <c r="O31" s="78">
        <v>209</v>
      </c>
      <c r="P31" s="78">
        <v>149</v>
      </c>
      <c r="Q31" s="78">
        <v>74</v>
      </c>
      <c r="R31" s="78">
        <v>1</v>
      </c>
      <c r="S31" s="78">
        <v>0</v>
      </c>
      <c r="T31" s="78">
        <v>0</v>
      </c>
      <c r="U31" s="78">
        <v>0</v>
      </c>
      <c r="V31" s="78">
        <v>0</v>
      </c>
      <c r="W31" s="78"/>
      <c r="X31" s="77">
        <v>514</v>
      </c>
      <c r="Y31" s="78">
        <v>277</v>
      </c>
      <c r="Z31" s="78">
        <v>164</v>
      </c>
      <c r="AA31" s="78">
        <v>72</v>
      </c>
      <c r="AB31" s="78">
        <v>1</v>
      </c>
      <c r="AC31" s="78">
        <v>0</v>
      </c>
      <c r="AD31" s="78">
        <v>0</v>
      </c>
      <c r="AE31" s="78">
        <v>0</v>
      </c>
      <c r="AF31" s="78">
        <v>0</v>
      </c>
      <c r="AG31" s="78"/>
      <c r="AH31" s="77">
        <v>491</v>
      </c>
      <c r="AI31" s="78">
        <v>215</v>
      </c>
      <c r="AJ31" s="78">
        <v>204</v>
      </c>
      <c r="AK31" s="78">
        <v>72</v>
      </c>
      <c r="AL31" s="78">
        <v>0</v>
      </c>
      <c r="AM31" s="78">
        <v>0</v>
      </c>
      <c r="AN31" s="78">
        <v>0</v>
      </c>
      <c r="AO31" s="78">
        <v>0</v>
      </c>
      <c r="AP31" s="78">
        <v>0</v>
      </c>
    </row>
    <row r="32" spans="1:42" s="56" customFormat="1" ht="11.5" x14ac:dyDescent="0.3">
      <c r="A32" s="19" t="s">
        <v>229</v>
      </c>
      <c r="B32" s="393" t="s">
        <v>230</v>
      </c>
      <c r="C32" s="573">
        <v>1036</v>
      </c>
      <c r="D32" s="573">
        <v>198</v>
      </c>
      <c r="E32" s="573">
        <v>328</v>
      </c>
      <c r="F32" s="573">
        <v>40</v>
      </c>
      <c r="G32" s="573">
        <v>65</v>
      </c>
      <c r="H32" s="573">
        <v>261</v>
      </c>
      <c r="I32" s="573">
        <v>140</v>
      </c>
      <c r="J32" s="573">
        <v>4</v>
      </c>
      <c r="K32" s="573">
        <v>0</v>
      </c>
      <c r="L32" s="573">
        <v>0</v>
      </c>
      <c r="M32" s="573"/>
      <c r="N32" s="77">
        <v>1360</v>
      </c>
      <c r="O32" s="78">
        <v>226</v>
      </c>
      <c r="P32" s="78">
        <v>453</v>
      </c>
      <c r="Q32" s="78">
        <v>80</v>
      </c>
      <c r="R32" s="78">
        <v>96</v>
      </c>
      <c r="S32" s="78">
        <v>316</v>
      </c>
      <c r="T32" s="78">
        <v>180</v>
      </c>
      <c r="U32" s="78">
        <v>9</v>
      </c>
      <c r="V32" s="78">
        <v>0</v>
      </c>
      <c r="W32" s="78"/>
      <c r="X32" s="77">
        <v>1346</v>
      </c>
      <c r="Y32" s="78">
        <v>229</v>
      </c>
      <c r="Z32" s="78">
        <v>457</v>
      </c>
      <c r="AA32" s="78">
        <v>87</v>
      </c>
      <c r="AB32" s="78">
        <v>118</v>
      </c>
      <c r="AC32" s="78">
        <v>268</v>
      </c>
      <c r="AD32" s="78">
        <v>175</v>
      </c>
      <c r="AE32" s="78">
        <v>12</v>
      </c>
      <c r="AF32" s="78">
        <v>0</v>
      </c>
      <c r="AG32" s="78"/>
      <c r="AH32" s="77">
        <v>1357</v>
      </c>
      <c r="AI32" s="78">
        <v>250</v>
      </c>
      <c r="AJ32" s="78">
        <v>442</v>
      </c>
      <c r="AK32" s="78">
        <v>54</v>
      </c>
      <c r="AL32" s="78">
        <v>79</v>
      </c>
      <c r="AM32" s="78">
        <v>329</v>
      </c>
      <c r="AN32" s="78">
        <v>186</v>
      </c>
      <c r="AO32" s="78">
        <v>17</v>
      </c>
      <c r="AP32" s="78">
        <v>0</v>
      </c>
    </row>
    <row r="33" spans="1:42" s="56" customFormat="1" ht="11.5" x14ac:dyDescent="0.3">
      <c r="A33" s="19" t="s">
        <v>231</v>
      </c>
      <c r="B33" s="393" t="s">
        <v>232</v>
      </c>
      <c r="C33" s="573">
        <v>486</v>
      </c>
      <c r="D33" s="573">
        <v>275</v>
      </c>
      <c r="E33" s="573">
        <v>104</v>
      </c>
      <c r="F33" s="573">
        <v>107</v>
      </c>
      <c r="G33" s="573">
        <v>0</v>
      </c>
      <c r="H33" s="573">
        <v>0</v>
      </c>
      <c r="I33" s="573">
        <v>0</v>
      </c>
      <c r="J33" s="573">
        <v>0</v>
      </c>
      <c r="K33" s="573">
        <v>0</v>
      </c>
      <c r="L33" s="573">
        <v>0</v>
      </c>
      <c r="M33" s="573"/>
      <c r="N33" s="77">
        <v>395</v>
      </c>
      <c r="O33" s="78">
        <v>186</v>
      </c>
      <c r="P33" s="78">
        <v>115</v>
      </c>
      <c r="Q33" s="78">
        <v>91</v>
      </c>
      <c r="R33" s="78">
        <v>3</v>
      </c>
      <c r="S33" s="78">
        <v>0</v>
      </c>
      <c r="T33" s="78">
        <v>0</v>
      </c>
      <c r="U33" s="78">
        <v>0</v>
      </c>
      <c r="V33" s="78">
        <v>0</v>
      </c>
      <c r="W33" s="78"/>
      <c r="X33" s="77">
        <v>475</v>
      </c>
      <c r="Y33" s="78">
        <v>234</v>
      </c>
      <c r="Z33" s="78">
        <v>172</v>
      </c>
      <c r="AA33" s="78">
        <v>69</v>
      </c>
      <c r="AB33" s="78">
        <v>0</v>
      </c>
      <c r="AC33" s="78">
        <v>0</v>
      </c>
      <c r="AD33" s="78">
        <v>0</v>
      </c>
      <c r="AE33" s="78">
        <v>0</v>
      </c>
      <c r="AF33" s="78">
        <v>0</v>
      </c>
      <c r="AG33" s="78"/>
      <c r="AH33" s="77">
        <v>409</v>
      </c>
      <c r="AI33" s="78">
        <v>273</v>
      </c>
      <c r="AJ33" s="78">
        <v>96</v>
      </c>
      <c r="AK33" s="78">
        <v>39</v>
      </c>
      <c r="AL33" s="78">
        <v>1</v>
      </c>
      <c r="AM33" s="78">
        <v>0</v>
      </c>
      <c r="AN33" s="78">
        <v>0</v>
      </c>
      <c r="AO33" s="78">
        <v>0</v>
      </c>
      <c r="AP33" s="78">
        <v>0</v>
      </c>
    </row>
    <row r="34" spans="1:42" s="56" customFormat="1" ht="11.5" x14ac:dyDescent="0.3">
      <c r="A34" s="19" t="s">
        <v>233</v>
      </c>
      <c r="B34" s="393" t="s">
        <v>234</v>
      </c>
      <c r="C34" s="573">
        <v>2761</v>
      </c>
      <c r="D34" s="573">
        <v>1565</v>
      </c>
      <c r="E34" s="573">
        <v>890</v>
      </c>
      <c r="F34" s="573">
        <v>253</v>
      </c>
      <c r="G34" s="573">
        <v>10</v>
      </c>
      <c r="H34" s="573">
        <v>1</v>
      </c>
      <c r="I34" s="573">
        <v>38</v>
      </c>
      <c r="J34" s="573">
        <v>4</v>
      </c>
      <c r="K34" s="573">
        <v>0</v>
      </c>
      <c r="L34" s="573">
        <v>0</v>
      </c>
      <c r="M34" s="573"/>
      <c r="N34" s="77">
        <v>4023</v>
      </c>
      <c r="O34" s="78">
        <v>2133</v>
      </c>
      <c r="P34" s="78">
        <v>1259</v>
      </c>
      <c r="Q34" s="78">
        <v>458</v>
      </c>
      <c r="R34" s="78">
        <v>37</v>
      </c>
      <c r="S34" s="78">
        <v>4</v>
      </c>
      <c r="T34" s="78">
        <v>95</v>
      </c>
      <c r="U34" s="78">
        <v>37</v>
      </c>
      <c r="V34" s="78">
        <v>0</v>
      </c>
      <c r="W34" s="78"/>
      <c r="X34" s="77">
        <v>4158</v>
      </c>
      <c r="Y34" s="78">
        <v>2332</v>
      </c>
      <c r="Z34" s="78">
        <v>1110</v>
      </c>
      <c r="AA34" s="78">
        <v>547</v>
      </c>
      <c r="AB34" s="78">
        <v>7</v>
      </c>
      <c r="AC34" s="78">
        <v>4</v>
      </c>
      <c r="AD34" s="78">
        <v>98</v>
      </c>
      <c r="AE34" s="78">
        <v>60</v>
      </c>
      <c r="AF34" s="78">
        <v>0</v>
      </c>
      <c r="AG34" s="78"/>
      <c r="AH34" s="77">
        <v>4616</v>
      </c>
      <c r="AI34" s="78">
        <v>2666</v>
      </c>
      <c r="AJ34" s="78">
        <v>1174</v>
      </c>
      <c r="AK34" s="78">
        <v>641</v>
      </c>
      <c r="AL34" s="78">
        <v>6</v>
      </c>
      <c r="AM34" s="78">
        <v>4</v>
      </c>
      <c r="AN34" s="78">
        <v>76</v>
      </c>
      <c r="AO34" s="78">
        <v>49</v>
      </c>
      <c r="AP34" s="78">
        <v>0</v>
      </c>
    </row>
    <row r="35" spans="1:42" s="56" customFormat="1" ht="11.5" x14ac:dyDescent="0.3">
      <c r="A35" s="19" t="s">
        <v>235</v>
      </c>
      <c r="B35" s="393" t="s">
        <v>236</v>
      </c>
      <c r="C35" s="573">
        <v>777</v>
      </c>
      <c r="D35" s="573">
        <v>375</v>
      </c>
      <c r="E35" s="573">
        <v>187</v>
      </c>
      <c r="F35" s="573">
        <v>179</v>
      </c>
      <c r="G35" s="573">
        <v>36</v>
      </c>
      <c r="H35" s="573">
        <v>0</v>
      </c>
      <c r="I35" s="573">
        <v>0</v>
      </c>
      <c r="J35" s="573">
        <v>0</v>
      </c>
      <c r="K35" s="573">
        <v>0</v>
      </c>
      <c r="L35" s="573">
        <v>0</v>
      </c>
      <c r="M35" s="573"/>
      <c r="N35" s="77">
        <v>848</v>
      </c>
      <c r="O35" s="78">
        <v>458</v>
      </c>
      <c r="P35" s="78">
        <v>201</v>
      </c>
      <c r="Q35" s="78">
        <v>168</v>
      </c>
      <c r="R35" s="78">
        <v>21</v>
      </c>
      <c r="S35" s="78">
        <v>0</v>
      </c>
      <c r="T35" s="78">
        <v>0</v>
      </c>
      <c r="U35" s="78">
        <v>0</v>
      </c>
      <c r="V35" s="78">
        <v>0</v>
      </c>
      <c r="W35" s="78"/>
      <c r="X35" s="77">
        <v>844</v>
      </c>
      <c r="Y35" s="78">
        <v>458</v>
      </c>
      <c r="Z35" s="78">
        <v>249</v>
      </c>
      <c r="AA35" s="78">
        <v>134</v>
      </c>
      <c r="AB35" s="78">
        <v>3</v>
      </c>
      <c r="AC35" s="78">
        <v>0</v>
      </c>
      <c r="AD35" s="78">
        <v>0</v>
      </c>
      <c r="AE35" s="78">
        <v>0</v>
      </c>
      <c r="AF35" s="78">
        <v>0</v>
      </c>
      <c r="AG35" s="78"/>
      <c r="AH35" s="77">
        <v>809</v>
      </c>
      <c r="AI35" s="78">
        <v>425</v>
      </c>
      <c r="AJ35" s="78">
        <v>250</v>
      </c>
      <c r="AK35" s="78">
        <v>134</v>
      </c>
      <c r="AL35" s="78">
        <v>0</v>
      </c>
      <c r="AM35" s="78">
        <v>0</v>
      </c>
      <c r="AN35" s="78">
        <v>0</v>
      </c>
      <c r="AO35" s="78">
        <v>0</v>
      </c>
      <c r="AP35" s="78">
        <v>0</v>
      </c>
    </row>
    <row r="36" spans="1:42" s="56" customFormat="1" ht="11.5" x14ac:dyDescent="0.3">
      <c r="A36" s="19" t="s">
        <v>237</v>
      </c>
      <c r="B36" s="393" t="s">
        <v>238</v>
      </c>
      <c r="C36" s="573">
        <v>390</v>
      </c>
      <c r="D36" s="573">
        <v>210</v>
      </c>
      <c r="E36" s="573">
        <v>81</v>
      </c>
      <c r="F36" s="573">
        <v>98</v>
      </c>
      <c r="G36" s="573">
        <v>1</v>
      </c>
      <c r="H36" s="573">
        <v>0</v>
      </c>
      <c r="I36" s="573">
        <v>0</v>
      </c>
      <c r="J36" s="573">
        <v>0</v>
      </c>
      <c r="K36" s="573">
        <v>0</v>
      </c>
      <c r="L36" s="573">
        <v>0</v>
      </c>
      <c r="M36" s="573"/>
      <c r="N36" s="77">
        <v>667</v>
      </c>
      <c r="O36" s="78">
        <v>468</v>
      </c>
      <c r="P36" s="78">
        <v>70</v>
      </c>
      <c r="Q36" s="78">
        <v>128</v>
      </c>
      <c r="R36" s="78">
        <v>1</v>
      </c>
      <c r="S36" s="78">
        <v>0</v>
      </c>
      <c r="T36" s="78">
        <v>0</v>
      </c>
      <c r="U36" s="78">
        <v>0</v>
      </c>
      <c r="V36" s="78">
        <v>0</v>
      </c>
      <c r="W36" s="78"/>
      <c r="X36" s="77">
        <v>635</v>
      </c>
      <c r="Y36" s="78">
        <v>443</v>
      </c>
      <c r="Z36" s="78">
        <v>82</v>
      </c>
      <c r="AA36" s="78">
        <v>105</v>
      </c>
      <c r="AB36" s="78">
        <v>5</v>
      </c>
      <c r="AC36" s="78">
        <v>0</v>
      </c>
      <c r="AD36" s="78">
        <v>0</v>
      </c>
      <c r="AE36" s="78">
        <v>0</v>
      </c>
      <c r="AF36" s="78">
        <v>0</v>
      </c>
      <c r="AG36" s="78"/>
      <c r="AH36" s="77">
        <v>588</v>
      </c>
      <c r="AI36" s="78">
        <v>361</v>
      </c>
      <c r="AJ36" s="78">
        <v>160</v>
      </c>
      <c r="AK36" s="78">
        <v>67</v>
      </c>
      <c r="AL36" s="78">
        <v>0</v>
      </c>
      <c r="AM36" s="78">
        <v>0</v>
      </c>
      <c r="AN36" s="78">
        <v>0</v>
      </c>
      <c r="AO36" s="78">
        <v>0</v>
      </c>
      <c r="AP36" s="78">
        <v>0</v>
      </c>
    </row>
    <row r="37" spans="1:42" s="56" customFormat="1" ht="11.5" x14ac:dyDescent="0.3">
      <c r="A37" s="19" t="s">
        <v>239</v>
      </c>
      <c r="B37" s="393" t="s">
        <v>240</v>
      </c>
      <c r="C37" s="573">
        <v>1135</v>
      </c>
      <c r="D37" s="573">
        <v>242</v>
      </c>
      <c r="E37" s="573">
        <v>450</v>
      </c>
      <c r="F37" s="573">
        <v>281</v>
      </c>
      <c r="G37" s="573">
        <v>17</v>
      </c>
      <c r="H37" s="573">
        <v>81</v>
      </c>
      <c r="I37" s="573">
        <v>0</v>
      </c>
      <c r="J37" s="573">
        <v>37</v>
      </c>
      <c r="K37" s="573">
        <v>0</v>
      </c>
      <c r="L37" s="573">
        <v>27</v>
      </c>
      <c r="M37" s="573"/>
      <c r="N37" s="77">
        <v>784</v>
      </c>
      <c r="O37" s="78">
        <v>180</v>
      </c>
      <c r="P37" s="78">
        <v>323</v>
      </c>
      <c r="Q37" s="78">
        <v>77</v>
      </c>
      <c r="R37" s="78">
        <v>26</v>
      </c>
      <c r="S37" s="78">
        <v>146</v>
      </c>
      <c r="T37" s="78">
        <v>0</v>
      </c>
      <c r="U37" s="78">
        <v>32</v>
      </c>
      <c r="V37" s="78">
        <v>0</v>
      </c>
      <c r="W37" s="78"/>
      <c r="X37" s="77">
        <v>844</v>
      </c>
      <c r="Y37" s="78">
        <v>193</v>
      </c>
      <c r="Z37" s="78">
        <v>334</v>
      </c>
      <c r="AA37" s="78">
        <v>121</v>
      </c>
      <c r="AB37" s="78">
        <v>2</v>
      </c>
      <c r="AC37" s="78">
        <v>194</v>
      </c>
      <c r="AD37" s="78">
        <v>0</v>
      </c>
      <c r="AE37" s="78">
        <v>0</v>
      </c>
      <c r="AF37" s="78">
        <v>0</v>
      </c>
      <c r="AG37" s="78"/>
      <c r="AH37" s="77">
        <v>595</v>
      </c>
      <c r="AI37" s="78">
        <v>245</v>
      </c>
      <c r="AJ37" s="78">
        <v>225</v>
      </c>
      <c r="AK37" s="78">
        <v>90</v>
      </c>
      <c r="AL37" s="78">
        <v>3</v>
      </c>
      <c r="AM37" s="78">
        <v>32</v>
      </c>
      <c r="AN37" s="78">
        <v>0</v>
      </c>
      <c r="AO37" s="78">
        <v>0</v>
      </c>
      <c r="AP37" s="78">
        <v>0</v>
      </c>
    </row>
    <row r="38" spans="1:42" s="56" customFormat="1" ht="11.5" x14ac:dyDescent="0.3">
      <c r="A38" s="19" t="s">
        <v>241</v>
      </c>
      <c r="B38" s="393" t="s">
        <v>242</v>
      </c>
      <c r="C38" s="573">
        <v>213</v>
      </c>
      <c r="D38" s="573">
        <v>17</v>
      </c>
      <c r="E38" s="573">
        <v>40</v>
      </c>
      <c r="F38" s="573">
        <v>9</v>
      </c>
      <c r="G38" s="573">
        <v>0</v>
      </c>
      <c r="H38" s="573">
        <v>101</v>
      </c>
      <c r="I38" s="573">
        <v>41</v>
      </c>
      <c r="J38" s="573">
        <v>4</v>
      </c>
      <c r="K38" s="573">
        <v>0</v>
      </c>
      <c r="L38" s="573">
        <v>1</v>
      </c>
      <c r="M38" s="573"/>
      <c r="N38" s="77">
        <v>165</v>
      </c>
      <c r="O38" s="78">
        <v>13</v>
      </c>
      <c r="P38" s="78">
        <v>32</v>
      </c>
      <c r="Q38" s="78">
        <v>14</v>
      </c>
      <c r="R38" s="78">
        <v>0</v>
      </c>
      <c r="S38" s="78">
        <v>75</v>
      </c>
      <c r="T38" s="78">
        <v>21</v>
      </c>
      <c r="U38" s="78">
        <v>10</v>
      </c>
      <c r="V38" s="78">
        <v>0</v>
      </c>
      <c r="W38" s="78"/>
      <c r="X38" s="77">
        <v>204</v>
      </c>
      <c r="Y38" s="78">
        <v>17</v>
      </c>
      <c r="Z38" s="78">
        <v>37</v>
      </c>
      <c r="AA38" s="78">
        <v>16</v>
      </c>
      <c r="AB38" s="78">
        <v>0</v>
      </c>
      <c r="AC38" s="78">
        <v>101</v>
      </c>
      <c r="AD38" s="78">
        <v>25</v>
      </c>
      <c r="AE38" s="78">
        <v>8</v>
      </c>
      <c r="AF38" s="78">
        <v>0</v>
      </c>
      <c r="AG38" s="78"/>
      <c r="AH38" s="77">
        <v>258</v>
      </c>
      <c r="AI38" s="78">
        <v>16</v>
      </c>
      <c r="AJ38" s="78">
        <v>62</v>
      </c>
      <c r="AK38" s="78">
        <v>23</v>
      </c>
      <c r="AL38" s="78">
        <v>0</v>
      </c>
      <c r="AM38" s="78">
        <v>105</v>
      </c>
      <c r="AN38" s="78">
        <v>43</v>
      </c>
      <c r="AO38" s="78">
        <v>9</v>
      </c>
      <c r="AP38" s="78">
        <v>0</v>
      </c>
    </row>
    <row r="39" spans="1:42" s="56" customFormat="1" ht="11.5" x14ac:dyDescent="0.3">
      <c r="A39" s="19" t="s">
        <v>243</v>
      </c>
      <c r="B39" s="393" t="s">
        <v>244</v>
      </c>
      <c r="C39" s="573">
        <v>853</v>
      </c>
      <c r="D39" s="573">
        <v>110</v>
      </c>
      <c r="E39" s="573">
        <v>301</v>
      </c>
      <c r="F39" s="573">
        <v>65</v>
      </c>
      <c r="G39" s="573">
        <v>162</v>
      </c>
      <c r="H39" s="573">
        <v>132</v>
      </c>
      <c r="I39" s="573">
        <v>28</v>
      </c>
      <c r="J39" s="573">
        <v>53</v>
      </c>
      <c r="K39" s="573">
        <v>2</v>
      </c>
      <c r="L39" s="573">
        <v>0</v>
      </c>
      <c r="M39" s="573"/>
      <c r="N39" s="77">
        <v>1100</v>
      </c>
      <c r="O39" s="78">
        <v>113</v>
      </c>
      <c r="P39" s="78">
        <v>384</v>
      </c>
      <c r="Q39" s="78">
        <v>57</v>
      </c>
      <c r="R39" s="78">
        <v>149</v>
      </c>
      <c r="S39" s="78">
        <v>309</v>
      </c>
      <c r="T39" s="78">
        <v>60</v>
      </c>
      <c r="U39" s="78">
        <v>26</v>
      </c>
      <c r="V39" s="78">
        <v>2</v>
      </c>
      <c r="W39" s="78"/>
      <c r="X39" s="77">
        <v>1187</v>
      </c>
      <c r="Y39" s="78">
        <v>150</v>
      </c>
      <c r="Z39" s="78">
        <v>437</v>
      </c>
      <c r="AA39" s="78">
        <v>49</v>
      </c>
      <c r="AB39" s="78">
        <v>165</v>
      </c>
      <c r="AC39" s="78">
        <v>297</v>
      </c>
      <c r="AD39" s="78">
        <v>50</v>
      </c>
      <c r="AE39" s="78">
        <v>35</v>
      </c>
      <c r="AF39" s="78">
        <v>4</v>
      </c>
      <c r="AG39" s="78"/>
      <c r="AH39" s="77">
        <v>1130</v>
      </c>
      <c r="AI39" s="78">
        <v>155</v>
      </c>
      <c r="AJ39" s="78">
        <v>404</v>
      </c>
      <c r="AK39" s="78">
        <v>31</v>
      </c>
      <c r="AL39" s="78">
        <v>188</v>
      </c>
      <c r="AM39" s="78">
        <v>293</v>
      </c>
      <c r="AN39" s="78">
        <v>29</v>
      </c>
      <c r="AO39" s="78">
        <v>30</v>
      </c>
      <c r="AP39" s="78">
        <v>0</v>
      </c>
    </row>
    <row r="40" spans="1:42" s="56" customFormat="1" ht="11.5" x14ac:dyDescent="0.3">
      <c r="A40" s="19" t="s">
        <v>245</v>
      </c>
      <c r="B40" s="393" t="s">
        <v>246</v>
      </c>
      <c r="C40" s="573">
        <v>2646</v>
      </c>
      <c r="D40" s="573">
        <v>347</v>
      </c>
      <c r="E40" s="573">
        <v>1118</v>
      </c>
      <c r="F40" s="573">
        <v>88</v>
      </c>
      <c r="G40" s="573">
        <v>1</v>
      </c>
      <c r="H40" s="573">
        <v>1013</v>
      </c>
      <c r="I40" s="573">
        <v>77</v>
      </c>
      <c r="J40" s="573">
        <v>0</v>
      </c>
      <c r="K40" s="573">
        <v>0</v>
      </c>
      <c r="L40" s="573">
        <v>2</v>
      </c>
      <c r="M40" s="573"/>
      <c r="N40" s="77">
        <v>3158</v>
      </c>
      <c r="O40" s="78">
        <v>419</v>
      </c>
      <c r="P40" s="78">
        <v>1250</v>
      </c>
      <c r="Q40" s="78">
        <v>99</v>
      </c>
      <c r="R40" s="78">
        <v>8</v>
      </c>
      <c r="S40" s="78">
        <v>1298</v>
      </c>
      <c r="T40" s="78">
        <v>84</v>
      </c>
      <c r="U40" s="78">
        <v>0</v>
      </c>
      <c r="V40" s="78">
        <v>0</v>
      </c>
      <c r="W40" s="78"/>
      <c r="X40" s="77">
        <v>3015</v>
      </c>
      <c r="Y40" s="78">
        <v>402</v>
      </c>
      <c r="Z40" s="78">
        <v>1120</v>
      </c>
      <c r="AA40" s="78">
        <v>124</v>
      </c>
      <c r="AB40" s="78">
        <v>24</v>
      </c>
      <c r="AC40" s="78">
        <v>1240</v>
      </c>
      <c r="AD40" s="78">
        <v>105</v>
      </c>
      <c r="AE40" s="78">
        <v>0</v>
      </c>
      <c r="AF40" s="78">
        <v>0</v>
      </c>
      <c r="AG40" s="78"/>
      <c r="AH40" s="77">
        <v>2965</v>
      </c>
      <c r="AI40" s="78">
        <v>303</v>
      </c>
      <c r="AJ40" s="78">
        <v>1189</v>
      </c>
      <c r="AK40" s="78">
        <v>123</v>
      </c>
      <c r="AL40" s="78">
        <v>25</v>
      </c>
      <c r="AM40" s="78">
        <v>1243</v>
      </c>
      <c r="AN40" s="78">
        <v>82</v>
      </c>
      <c r="AO40" s="78">
        <v>0</v>
      </c>
      <c r="AP40" s="78">
        <v>0</v>
      </c>
    </row>
    <row r="41" spans="1:42" s="56" customFormat="1" ht="11.5" x14ac:dyDescent="0.3">
      <c r="A41" s="19" t="s">
        <v>247</v>
      </c>
      <c r="B41" s="393" t="s">
        <v>248</v>
      </c>
      <c r="C41" s="573">
        <v>292</v>
      </c>
      <c r="D41" s="573">
        <v>119</v>
      </c>
      <c r="E41" s="573">
        <v>72</v>
      </c>
      <c r="F41" s="573">
        <v>100</v>
      </c>
      <c r="G41" s="573">
        <v>1</v>
      </c>
      <c r="H41" s="573">
        <v>0</v>
      </c>
      <c r="I41" s="573">
        <v>0</v>
      </c>
      <c r="J41" s="573">
        <v>0</v>
      </c>
      <c r="K41" s="573">
        <v>0</v>
      </c>
      <c r="L41" s="573">
        <v>0</v>
      </c>
      <c r="M41" s="573"/>
      <c r="N41" s="77">
        <v>484</v>
      </c>
      <c r="O41" s="78">
        <v>186</v>
      </c>
      <c r="P41" s="78">
        <v>89</v>
      </c>
      <c r="Q41" s="78">
        <v>209</v>
      </c>
      <c r="R41" s="78">
        <v>0</v>
      </c>
      <c r="S41" s="78">
        <v>0</v>
      </c>
      <c r="T41" s="78">
        <v>0</v>
      </c>
      <c r="U41" s="78">
        <v>0</v>
      </c>
      <c r="V41" s="78">
        <v>0</v>
      </c>
      <c r="W41" s="78"/>
      <c r="X41" s="77">
        <v>468</v>
      </c>
      <c r="Y41" s="78">
        <v>220</v>
      </c>
      <c r="Z41" s="78">
        <v>100</v>
      </c>
      <c r="AA41" s="78">
        <v>148</v>
      </c>
      <c r="AB41" s="78">
        <v>0</v>
      </c>
      <c r="AC41" s="78">
        <v>0</v>
      </c>
      <c r="AD41" s="78">
        <v>0</v>
      </c>
      <c r="AE41" s="78">
        <v>0</v>
      </c>
      <c r="AF41" s="78">
        <v>0</v>
      </c>
      <c r="AG41" s="78"/>
      <c r="AH41" s="77">
        <v>502</v>
      </c>
      <c r="AI41" s="78">
        <v>243</v>
      </c>
      <c r="AJ41" s="78">
        <v>116</v>
      </c>
      <c r="AK41" s="78">
        <v>133</v>
      </c>
      <c r="AL41" s="78">
        <v>10</v>
      </c>
      <c r="AM41" s="78">
        <v>0</v>
      </c>
      <c r="AN41" s="78">
        <v>0</v>
      </c>
      <c r="AO41" s="78">
        <v>0</v>
      </c>
      <c r="AP41" s="78">
        <v>0</v>
      </c>
    </row>
    <row r="42" spans="1:42" s="56" customFormat="1" ht="11.5" x14ac:dyDescent="0.3">
      <c r="A42" s="19" t="s">
        <v>249</v>
      </c>
      <c r="B42" s="393" t="s">
        <v>250</v>
      </c>
      <c r="C42" s="573">
        <v>767</v>
      </c>
      <c r="D42" s="573">
        <v>426</v>
      </c>
      <c r="E42" s="573">
        <v>255</v>
      </c>
      <c r="F42" s="573">
        <v>82</v>
      </c>
      <c r="G42" s="573">
        <v>4</v>
      </c>
      <c r="H42" s="573">
        <v>0</v>
      </c>
      <c r="I42" s="573">
        <v>0</v>
      </c>
      <c r="J42" s="573">
        <v>0</v>
      </c>
      <c r="K42" s="573">
        <v>0</v>
      </c>
      <c r="L42" s="573">
        <v>0</v>
      </c>
      <c r="M42" s="573"/>
      <c r="N42" s="77">
        <v>849</v>
      </c>
      <c r="O42" s="78">
        <v>390</v>
      </c>
      <c r="P42" s="78">
        <v>317</v>
      </c>
      <c r="Q42" s="78">
        <v>142</v>
      </c>
      <c r="R42" s="78">
        <v>0</v>
      </c>
      <c r="S42" s="78">
        <v>0</v>
      </c>
      <c r="T42" s="78">
        <v>0</v>
      </c>
      <c r="U42" s="78">
        <v>0</v>
      </c>
      <c r="V42" s="78">
        <v>0</v>
      </c>
      <c r="W42" s="78"/>
      <c r="X42" s="77">
        <v>903</v>
      </c>
      <c r="Y42" s="78">
        <v>409</v>
      </c>
      <c r="Z42" s="78">
        <v>366</v>
      </c>
      <c r="AA42" s="78">
        <v>125</v>
      </c>
      <c r="AB42" s="78">
        <v>3</v>
      </c>
      <c r="AC42" s="78">
        <v>0</v>
      </c>
      <c r="AD42" s="78">
        <v>0</v>
      </c>
      <c r="AE42" s="78">
        <v>0</v>
      </c>
      <c r="AF42" s="78">
        <v>0</v>
      </c>
      <c r="AG42" s="78"/>
      <c r="AH42" s="77">
        <v>1020</v>
      </c>
      <c r="AI42" s="78">
        <v>450</v>
      </c>
      <c r="AJ42" s="78">
        <v>401</v>
      </c>
      <c r="AK42" s="78">
        <v>167</v>
      </c>
      <c r="AL42" s="78">
        <v>2</v>
      </c>
      <c r="AM42" s="78">
        <v>0</v>
      </c>
      <c r="AN42" s="78">
        <v>0</v>
      </c>
      <c r="AO42" s="78">
        <v>0</v>
      </c>
      <c r="AP42" s="78">
        <v>0</v>
      </c>
    </row>
    <row r="43" spans="1:42" s="56" customFormat="1" ht="11.5" x14ac:dyDescent="0.3">
      <c r="A43" s="19" t="s">
        <v>251</v>
      </c>
      <c r="B43" s="393" t="s">
        <v>252</v>
      </c>
      <c r="C43" s="573">
        <v>391</v>
      </c>
      <c r="D43" s="573">
        <v>216</v>
      </c>
      <c r="E43" s="573">
        <v>151</v>
      </c>
      <c r="F43" s="573">
        <v>21</v>
      </c>
      <c r="G43" s="573">
        <v>3</v>
      </c>
      <c r="H43" s="573">
        <v>0</v>
      </c>
      <c r="I43" s="573">
        <v>0</v>
      </c>
      <c r="J43" s="573">
        <v>0</v>
      </c>
      <c r="K43" s="573">
        <v>0</v>
      </c>
      <c r="L43" s="573">
        <v>0</v>
      </c>
      <c r="M43" s="573"/>
      <c r="N43" s="77">
        <v>398</v>
      </c>
      <c r="O43" s="78">
        <v>255</v>
      </c>
      <c r="P43" s="78">
        <v>103</v>
      </c>
      <c r="Q43" s="78">
        <v>39</v>
      </c>
      <c r="R43" s="78">
        <v>1</v>
      </c>
      <c r="S43" s="78">
        <v>0</v>
      </c>
      <c r="T43" s="78">
        <v>0</v>
      </c>
      <c r="U43" s="78">
        <v>0</v>
      </c>
      <c r="V43" s="78">
        <v>0</v>
      </c>
      <c r="W43" s="78"/>
      <c r="X43" s="77">
        <v>426</v>
      </c>
      <c r="Y43" s="78">
        <v>288</v>
      </c>
      <c r="Z43" s="78">
        <v>110</v>
      </c>
      <c r="AA43" s="78">
        <v>21</v>
      </c>
      <c r="AB43" s="78">
        <v>7</v>
      </c>
      <c r="AC43" s="78">
        <v>0</v>
      </c>
      <c r="AD43" s="78">
        <v>0</v>
      </c>
      <c r="AE43" s="78">
        <v>0</v>
      </c>
      <c r="AF43" s="78">
        <v>0</v>
      </c>
      <c r="AG43" s="78"/>
      <c r="AH43" s="77">
        <v>518</v>
      </c>
      <c r="AI43" s="78">
        <v>340</v>
      </c>
      <c r="AJ43" s="78">
        <v>127</v>
      </c>
      <c r="AK43" s="78">
        <v>46</v>
      </c>
      <c r="AL43" s="78">
        <v>5</v>
      </c>
      <c r="AM43" s="78">
        <v>0</v>
      </c>
      <c r="AN43" s="78">
        <v>0</v>
      </c>
      <c r="AO43" s="78">
        <v>0</v>
      </c>
      <c r="AP43" s="78">
        <v>0</v>
      </c>
    </row>
    <row r="44" spans="1:42" s="56" customFormat="1" ht="11.5" x14ac:dyDescent="0.3">
      <c r="A44" s="19" t="s">
        <v>253</v>
      </c>
      <c r="B44" s="393" t="s">
        <v>254</v>
      </c>
      <c r="C44" s="573">
        <v>135</v>
      </c>
      <c r="D44" s="573">
        <v>85</v>
      </c>
      <c r="E44" s="573">
        <v>27</v>
      </c>
      <c r="F44" s="573">
        <v>11</v>
      </c>
      <c r="G44" s="573">
        <v>0</v>
      </c>
      <c r="H44" s="573">
        <v>12</v>
      </c>
      <c r="I44" s="573">
        <v>0</v>
      </c>
      <c r="J44" s="573">
        <v>0</v>
      </c>
      <c r="K44" s="573">
        <v>0</v>
      </c>
      <c r="L44" s="573">
        <v>0</v>
      </c>
      <c r="M44" s="573"/>
      <c r="N44" s="77">
        <v>219</v>
      </c>
      <c r="O44" s="78">
        <v>61</v>
      </c>
      <c r="P44" s="78">
        <v>26</v>
      </c>
      <c r="Q44" s="78">
        <v>128</v>
      </c>
      <c r="R44" s="78">
        <v>0</v>
      </c>
      <c r="S44" s="78">
        <v>3</v>
      </c>
      <c r="T44" s="78">
        <v>0</v>
      </c>
      <c r="U44" s="78">
        <v>1</v>
      </c>
      <c r="V44" s="78">
        <v>0</v>
      </c>
      <c r="W44" s="78"/>
      <c r="X44" s="77">
        <v>139</v>
      </c>
      <c r="Y44" s="78">
        <v>59</v>
      </c>
      <c r="Z44" s="78">
        <v>32</v>
      </c>
      <c r="AA44" s="78">
        <v>42</v>
      </c>
      <c r="AB44" s="78">
        <v>1</v>
      </c>
      <c r="AC44" s="78">
        <v>5</v>
      </c>
      <c r="AD44" s="78">
        <v>0</v>
      </c>
      <c r="AE44" s="78">
        <v>0</v>
      </c>
      <c r="AF44" s="78">
        <v>0</v>
      </c>
      <c r="AG44" s="78"/>
      <c r="AH44" s="77">
        <v>136</v>
      </c>
      <c r="AI44" s="78">
        <v>54</v>
      </c>
      <c r="AJ44" s="78">
        <v>36</v>
      </c>
      <c r="AK44" s="78">
        <v>40</v>
      </c>
      <c r="AL44" s="78">
        <v>0</v>
      </c>
      <c r="AM44" s="78">
        <v>5</v>
      </c>
      <c r="AN44" s="78">
        <v>1</v>
      </c>
      <c r="AO44" s="78">
        <v>0</v>
      </c>
      <c r="AP44" s="78">
        <v>0</v>
      </c>
    </row>
    <row r="45" spans="1:42" s="56" customFormat="1" ht="11.5" x14ac:dyDescent="0.3">
      <c r="A45" s="19" t="s">
        <v>255</v>
      </c>
      <c r="B45" s="393" t="s">
        <v>256</v>
      </c>
      <c r="C45" s="573">
        <v>403</v>
      </c>
      <c r="D45" s="573">
        <v>52</v>
      </c>
      <c r="E45" s="573">
        <v>28</v>
      </c>
      <c r="F45" s="573">
        <v>26</v>
      </c>
      <c r="G45" s="573">
        <v>1</v>
      </c>
      <c r="H45" s="573">
        <v>175</v>
      </c>
      <c r="I45" s="573">
        <v>121</v>
      </c>
      <c r="J45" s="573">
        <v>0</v>
      </c>
      <c r="K45" s="573">
        <v>0</v>
      </c>
      <c r="L45" s="573">
        <v>0</v>
      </c>
      <c r="M45" s="573"/>
      <c r="N45" s="77">
        <v>439</v>
      </c>
      <c r="O45" s="78">
        <v>53</v>
      </c>
      <c r="P45" s="78">
        <v>59</v>
      </c>
      <c r="Q45" s="78">
        <v>10</v>
      </c>
      <c r="R45" s="78">
        <v>1</v>
      </c>
      <c r="S45" s="78">
        <v>172</v>
      </c>
      <c r="T45" s="78">
        <v>144</v>
      </c>
      <c r="U45" s="78">
        <v>0</v>
      </c>
      <c r="V45" s="78">
        <v>0</v>
      </c>
      <c r="W45" s="78"/>
      <c r="X45" s="77">
        <v>453</v>
      </c>
      <c r="Y45" s="78">
        <v>73</v>
      </c>
      <c r="Z45" s="78">
        <v>58</v>
      </c>
      <c r="AA45" s="78">
        <v>15</v>
      </c>
      <c r="AB45" s="78">
        <v>0</v>
      </c>
      <c r="AC45" s="78">
        <v>184</v>
      </c>
      <c r="AD45" s="78">
        <v>123</v>
      </c>
      <c r="AE45" s="78">
        <v>0</v>
      </c>
      <c r="AF45" s="78">
        <v>0</v>
      </c>
      <c r="AG45" s="78"/>
      <c r="AH45" s="77">
        <v>475</v>
      </c>
      <c r="AI45" s="78">
        <v>55</v>
      </c>
      <c r="AJ45" s="78">
        <v>62</v>
      </c>
      <c r="AK45" s="78">
        <v>52</v>
      </c>
      <c r="AL45" s="78">
        <v>1</v>
      </c>
      <c r="AM45" s="78">
        <v>172</v>
      </c>
      <c r="AN45" s="78">
        <v>133</v>
      </c>
      <c r="AO45" s="78">
        <v>0</v>
      </c>
      <c r="AP45" s="78">
        <v>0</v>
      </c>
    </row>
    <row r="46" spans="1:42" s="56" customFormat="1" ht="11.5" x14ac:dyDescent="0.3">
      <c r="A46" s="19" t="s">
        <v>257</v>
      </c>
      <c r="B46" s="393" t="s">
        <v>258</v>
      </c>
      <c r="C46" s="573">
        <v>1118</v>
      </c>
      <c r="D46" s="573">
        <v>354</v>
      </c>
      <c r="E46" s="573">
        <v>361</v>
      </c>
      <c r="F46" s="573">
        <v>399</v>
      </c>
      <c r="G46" s="573">
        <v>4</v>
      </c>
      <c r="H46" s="573">
        <v>0</v>
      </c>
      <c r="I46" s="573">
        <v>0</v>
      </c>
      <c r="J46" s="573">
        <v>0</v>
      </c>
      <c r="K46" s="573">
        <v>0</v>
      </c>
      <c r="L46" s="573">
        <v>0</v>
      </c>
      <c r="M46" s="573"/>
      <c r="N46" s="77" t="s">
        <v>259</v>
      </c>
      <c r="O46" s="78" t="s">
        <v>259</v>
      </c>
      <c r="P46" s="78" t="s">
        <v>259</v>
      </c>
      <c r="Q46" s="78" t="s">
        <v>259</v>
      </c>
      <c r="R46" s="78" t="s">
        <v>259</v>
      </c>
      <c r="S46" s="78" t="s">
        <v>259</v>
      </c>
      <c r="T46" s="78" t="s">
        <v>259</v>
      </c>
      <c r="U46" s="78" t="s">
        <v>259</v>
      </c>
      <c r="V46" s="78" t="s">
        <v>259</v>
      </c>
      <c r="W46" s="78"/>
      <c r="X46" s="77" t="s">
        <v>259</v>
      </c>
      <c r="Y46" s="78" t="s">
        <v>259</v>
      </c>
      <c r="Z46" s="78" t="s">
        <v>259</v>
      </c>
      <c r="AA46" s="78" t="s">
        <v>259</v>
      </c>
      <c r="AB46" s="78" t="s">
        <v>259</v>
      </c>
      <c r="AC46" s="78" t="s">
        <v>259</v>
      </c>
      <c r="AD46" s="78" t="s">
        <v>259</v>
      </c>
      <c r="AE46" s="78" t="s">
        <v>259</v>
      </c>
      <c r="AF46" s="78" t="s">
        <v>259</v>
      </c>
      <c r="AG46" s="78"/>
      <c r="AH46" s="77" t="s">
        <v>259</v>
      </c>
      <c r="AI46" s="78" t="s">
        <v>259</v>
      </c>
      <c r="AJ46" s="78" t="s">
        <v>259</v>
      </c>
      <c r="AK46" s="78" t="s">
        <v>259</v>
      </c>
      <c r="AL46" s="78" t="s">
        <v>259</v>
      </c>
      <c r="AM46" s="78" t="s">
        <v>259</v>
      </c>
      <c r="AN46" s="78" t="s">
        <v>259</v>
      </c>
      <c r="AO46" s="78" t="s">
        <v>259</v>
      </c>
      <c r="AP46" s="78" t="s">
        <v>259</v>
      </c>
    </row>
    <row r="47" spans="1:42" s="56" customFormat="1" ht="11.5" x14ac:dyDescent="0.3">
      <c r="A47" s="19" t="s">
        <v>260</v>
      </c>
      <c r="B47" s="393" t="s">
        <v>261</v>
      </c>
      <c r="C47" s="573">
        <v>844</v>
      </c>
      <c r="D47" s="573">
        <v>260</v>
      </c>
      <c r="E47" s="573">
        <v>340</v>
      </c>
      <c r="F47" s="573">
        <v>184</v>
      </c>
      <c r="G47" s="573">
        <v>60</v>
      </c>
      <c r="H47" s="573">
        <v>0</v>
      </c>
      <c r="I47" s="573">
        <v>0</v>
      </c>
      <c r="J47" s="573">
        <v>0</v>
      </c>
      <c r="K47" s="573">
        <v>0</v>
      </c>
      <c r="L47" s="573">
        <v>0</v>
      </c>
      <c r="M47" s="573"/>
      <c r="N47" s="77">
        <v>977</v>
      </c>
      <c r="O47" s="78">
        <v>389</v>
      </c>
      <c r="P47" s="78">
        <v>378</v>
      </c>
      <c r="Q47" s="78">
        <v>148</v>
      </c>
      <c r="R47" s="78">
        <v>62</v>
      </c>
      <c r="S47" s="78">
        <v>0</v>
      </c>
      <c r="T47" s="78">
        <v>0</v>
      </c>
      <c r="U47" s="78">
        <v>0</v>
      </c>
      <c r="V47" s="78">
        <v>0</v>
      </c>
      <c r="W47" s="78"/>
      <c r="X47" s="77">
        <v>859</v>
      </c>
      <c r="Y47" s="78">
        <v>364</v>
      </c>
      <c r="Z47" s="78">
        <v>340</v>
      </c>
      <c r="AA47" s="78">
        <v>111</v>
      </c>
      <c r="AB47" s="78">
        <v>44</v>
      </c>
      <c r="AC47" s="78">
        <v>0</v>
      </c>
      <c r="AD47" s="78">
        <v>0</v>
      </c>
      <c r="AE47" s="78">
        <v>0</v>
      </c>
      <c r="AF47" s="78">
        <v>0</v>
      </c>
      <c r="AG47" s="78"/>
      <c r="AH47" s="77">
        <v>856</v>
      </c>
      <c r="AI47" s="78">
        <v>356</v>
      </c>
      <c r="AJ47" s="78">
        <v>427</v>
      </c>
      <c r="AK47" s="78">
        <v>62</v>
      </c>
      <c r="AL47" s="78">
        <v>11</v>
      </c>
      <c r="AM47" s="78">
        <v>0</v>
      </c>
      <c r="AN47" s="78">
        <v>0</v>
      </c>
      <c r="AO47" s="78">
        <v>0</v>
      </c>
      <c r="AP47" s="78">
        <v>0</v>
      </c>
    </row>
    <row r="48" spans="1:42" s="56" customFormat="1" ht="11.5" x14ac:dyDescent="0.3">
      <c r="A48" s="19" t="s">
        <v>262</v>
      </c>
      <c r="B48" s="393" t="s">
        <v>263</v>
      </c>
      <c r="C48" s="573">
        <v>694</v>
      </c>
      <c r="D48" s="573">
        <v>195</v>
      </c>
      <c r="E48" s="573">
        <v>110</v>
      </c>
      <c r="F48" s="573">
        <v>20</v>
      </c>
      <c r="G48" s="573">
        <v>1</v>
      </c>
      <c r="H48" s="573">
        <v>365</v>
      </c>
      <c r="I48" s="573">
        <v>3</v>
      </c>
      <c r="J48" s="573">
        <v>0</v>
      </c>
      <c r="K48" s="573">
        <v>0</v>
      </c>
      <c r="L48" s="573">
        <v>0</v>
      </c>
      <c r="M48" s="573"/>
      <c r="N48" s="77">
        <v>908</v>
      </c>
      <c r="O48" s="78">
        <v>208</v>
      </c>
      <c r="P48" s="78">
        <v>125</v>
      </c>
      <c r="Q48" s="78">
        <v>25</v>
      </c>
      <c r="R48" s="78">
        <v>3</v>
      </c>
      <c r="S48" s="78">
        <v>536</v>
      </c>
      <c r="T48" s="78">
        <v>10</v>
      </c>
      <c r="U48" s="78">
        <v>1</v>
      </c>
      <c r="V48" s="78">
        <v>0</v>
      </c>
      <c r="W48" s="78"/>
      <c r="X48" s="77">
        <v>1071</v>
      </c>
      <c r="Y48" s="78">
        <v>219</v>
      </c>
      <c r="Z48" s="78">
        <v>118</v>
      </c>
      <c r="AA48" s="78">
        <v>70</v>
      </c>
      <c r="AB48" s="78">
        <v>17</v>
      </c>
      <c r="AC48" s="78">
        <v>630</v>
      </c>
      <c r="AD48" s="78">
        <v>17</v>
      </c>
      <c r="AE48" s="78">
        <v>0</v>
      </c>
      <c r="AF48" s="78">
        <v>0</v>
      </c>
      <c r="AG48" s="78"/>
      <c r="AH48" s="77">
        <v>876</v>
      </c>
      <c r="AI48" s="78">
        <v>215</v>
      </c>
      <c r="AJ48" s="78">
        <v>122</v>
      </c>
      <c r="AK48" s="78">
        <v>42</v>
      </c>
      <c r="AL48" s="78">
        <v>1</v>
      </c>
      <c r="AM48" s="78">
        <v>458</v>
      </c>
      <c r="AN48" s="78">
        <v>38</v>
      </c>
      <c r="AO48" s="78">
        <v>0</v>
      </c>
      <c r="AP48" s="78">
        <v>0</v>
      </c>
    </row>
    <row r="49" spans="1:42" s="56" customFormat="1" ht="11.5" x14ac:dyDescent="0.3">
      <c r="A49" s="19" t="s">
        <v>264</v>
      </c>
      <c r="B49" s="393" t="s">
        <v>265</v>
      </c>
      <c r="C49" s="573">
        <v>1087</v>
      </c>
      <c r="D49" s="573">
        <v>898</v>
      </c>
      <c r="E49" s="573">
        <v>158</v>
      </c>
      <c r="F49" s="573">
        <v>29</v>
      </c>
      <c r="G49" s="573">
        <v>2</v>
      </c>
      <c r="H49" s="573">
        <v>0</v>
      </c>
      <c r="I49" s="573">
        <v>0</v>
      </c>
      <c r="J49" s="573">
        <v>0</v>
      </c>
      <c r="K49" s="573">
        <v>0</v>
      </c>
      <c r="L49" s="573">
        <v>0</v>
      </c>
      <c r="M49" s="573"/>
      <c r="N49" s="77">
        <v>1318</v>
      </c>
      <c r="O49" s="78">
        <v>1150</v>
      </c>
      <c r="P49" s="78">
        <v>130</v>
      </c>
      <c r="Q49" s="78">
        <v>30</v>
      </c>
      <c r="R49" s="78">
        <v>8</v>
      </c>
      <c r="S49" s="78">
        <v>0</v>
      </c>
      <c r="T49" s="78">
        <v>0</v>
      </c>
      <c r="U49" s="78">
        <v>0</v>
      </c>
      <c r="V49" s="78">
        <v>0</v>
      </c>
      <c r="W49" s="78"/>
      <c r="X49" s="77">
        <v>1325</v>
      </c>
      <c r="Y49" s="78">
        <v>1158</v>
      </c>
      <c r="Z49" s="78">
        <v>117</v>
      </c>
      <c r="AA49" s="78">
        <v>42</v>
      </c>
      <c r="AB49" s="78">
        <v>8</v>
      </c>
      <c r="AC49" s="78">
        <v>0</v>
      </c>
      <c r="AD49" s="78">
        <v>0</v>
      </c>
      <c r="AE49" s="78">
        <v>0</v>
      </c>
      <c r="AF49" s="78">
        <v>0</v>
      </c>
      <c r="AG49" s="78"/>
      <c r="AH49" s="77">
        <v>1286</v>
      </c>
      <c r="AI49" s="78">
        <v>1107</v>
      </c>
      <c r="AJ49" s="78">
        <v>130</v>
      </c>
      <c r="AK49" s="78">
        <v>49</v>
      </c>
      <c r="AL49" s="78">
        <v>0</v>
      </c>
      <c r="AM49" s="78">
        <v>0</v>
      </c>
      <c r="AN49" s="78">
        <v>0</v>
      </c>
      <c r="AO49" s="78">
        <v>0</v>
      </c>
      <c r="AP49" s="78">
        <v>0</v>
      </c>
    </row>
    <row r="50" spans="1:42" s="56" customFormat="1" ht="11.5" x14ac:dyDescent="0.3">
      <c r="A50" s="19" t="s">
        <v>266</v>
      </c>
      <c r="B50" s="393" t="s">
        <v>267</v>
      </c>
      <c r="C50" s="573">
        <v>632</v>
      </c>
      <c r="D50" s="573">
        <v>105</v>
      </c>
      <c r="E50" s="573">
        <v>173</v>
      </c>
      <c r="F50" s="573">
        <v>93</v>
      </c>
      <c r="G50" s="573">
        <v>0</v>
      </c>
      <c r="H50" s="573">
        <v>207</v>
      </c>
      <c r="I50" s="573">
        <v>24</v>
      </c>
      <c r="J50" s="573">
        <v>30</v>
      </c>
      <c r="K50" s="573">
        <v>0</v>
      </c>
      <c r="L50" s="573">
        <v>0</v>
      </c>
      <c r="M50" s="573"/>
      <c r="N50" s="77">
        <v>718</v>
      </c>
      <c r="O50" s="78">
        <v>108</v>
      </c>
      <c r="P50" s="78">
        <v>202</v>
      </c>
      <c r="Q50" s="78">
        <v>99</v>
      </c>
      <c r="R50" s="78">
        <v>0</v>
      </c>
      <c r="S50" s="78">
        <v>244</v>
      </c>
      <c r="T50" s="78">
        <v>44</v>
      </c>
      <c r="U50" s="78">
        <v>21</v>
      </c>
      <c r="V50" s="78">
        <v>0</v>
      </c>
      <c r="W50" s="78"/>
      <c r="X50" s="77">
        <v>827</v>
      </c>
      <c r="Y50" s="78">
        <v>131</v>
      </c>
      <c r="Z50" s="78">
        <v>274</v>
      </c>
      <c r="AA50" s="78">
        <v>135</v>
      </c>
      <c r="AB50" s="78">
        <v>3</v>
      </c>
      <c r="AC50" s="78">
        <v>244</v>
      </c>
      <c r="AD50" s="78">
        <v>23</v>
      </c>
      <c r="AE50" s="78">
        <v>17</v>
      </c>
      <c r="AF50" s="78">
        <v>0</v>
      </c>
      <c r="AG50" s="78"/>
      <c r="AH50" s="77">
        <v>944</v>
      </c>
      <c r="AI50" s="78">
        <v>122</v>
      </c>
      <c r="AJ50" s="78">
        <v>293</v>
      </c>
      <c r="AK50" s="78">
        <v>166</v>
      </c>
      <c r="AL50" s="78">
        <v>29</v>
      </c>
      <c r="AM50" s="78">
        <v>310</v>
      </c>
      <c r="AN50" s="78">
        <v>24</v>
      </c>
      <c r="AO50" s="78">
        <v>0</v>
      </c>
      <c r="AP50" s="78">
        <v>0</v>
      </c>
    </row>
    <row r="51" spans="1:42" s="56" customFormat="1" ht="11.5" x14ac:dyDescent="0.3">
      <c r="A51" s="19" t="s">
        <v>268</v>
      </c>
      <c r="B51" s="393" t="s">
        <v>269</v>
      </c>
      <c r="C51" s="573">
        <v>499</v>
      </c>
      <c r="D51" s="573">
        <v>94</v>
      </c>
      <c r="E51" s="573">
        <v>322</v>
      </c>
      <c r="F51" s="573">
        <v>13</v>
      </c>
      <c r="G51" s="573">
        <v>66</v>
      </c>
      <c r="H51" s="573">
        <v>0</v>
      </c>
      <c r="I51" s="573">
        <v>0</v>
      </c>
      <c r="J51" s="573">
        <v>0</v>
      </c>
      <c r="K51" s="573">
        <v>0</v>
      </c>
      <c r="L51" s="573">
        <v>4</v>
      </c>
      <c r="M51" s="573"/>
      <c r="N51" s="77">
        <v>1172</v>
      </c>
      <c r="O51" s="78">
        <v>138</v>
      </c>
      <c r="P51" s="78">
        <v>333</v>
      </c>
      <c r="Q51" s="78">
        <v>26</v>
      </c>
      <c r="R51" s="78">
        <v>59</v>
      </c>
      <c r="S51" s="78">
        <v>616</v>
      </c>
      <c r="T51" s="78">
        <v>0</v>
      </c>
      <c r="U51" s="78">
        <v>0</v>
      </c>
      <c r="V51" s="78">
        <v>0</v>
      </c>
      <c r="W51" s="78"/>
      <c r="X51" s="77">
        <v>1403</v>
      </c>
      <c r="Y51" s="78">
        <v>123</v>
      </c>
      <c r="Z51" s="78">
        <v>447</v>
      </c>
      <c r="AA51" s="78">
        <v>57</v>
      </c>
      <c r="AB51" s="78">
        <v>22</v>
      </c>
      <c r="AC51" s="78">
        <v>754</v>
      </c>
      <c r="AD51" s="78">
        <v>0</v>
      </c>
      <c r="AE51" s="78">
        <v>0</v>
      </c>
      <c r="AF51" s="78">
        <v>0</v>
      </c>
      <c r="AG51" s="78"/>
      <c r="AH51" s="77">
        <v>1034</v>
      </c>
      <c r="AI51" s="78">
        <v>112</v>
      </c>
      <c r="AJ51" s="78">
        <v>350</v>
      </c>
      <c r="AK51" s="78">
        <v>73</v>
      </c>
      <c r="AL51" s="78">
        <v>20</v>
      </c>
      <c r="AM51" s="78">
        <v>479</v>
      </c>
      <c r="AN51" s="78">
        <v>0</v>
      </c>
      <c r="AO51" s="78">
        <v>0</v>
      </c>
      <c r="AP51" s="78">
        <v>0</v>
      </c>
    </row>
    <row r="52" spans="1:42" s="56" customFormat="1" ht="11.5" x14ac:dyDescent="0.3">
      <c r="A52" s="19" t="s">
        <v>270</v>
      </c>
      <c r="B52" s="393" t="s">
        <v>271</v>
      </c>
      <c r="C52" s="573">
        <v>304</v>
      </c>
      <c r="D52" s="573">
        <v>136</v>
      </c>
      <c r="E52" s="573">
        <v>52</v>
      </c>
      <c r="F52" s="573">
        <v>47</v>
      </c>
      <c r="G52" s="573">
        <v>8</v>
      </c>
      <c r="H52" s="573">
        <v>60</v>
      </c>
      <c r="I52" s="573">
        <v>0</v>
      </c>
      <c r="J52" s="573">
        <v>1</v>
      </c>
      <c r="K52" s="573">
        <v>0</v>
      </c>
      <c r="L52" s="573">
        <v>0</v>
      </c>
      <c r="M52" s="573"/>
      <c r="N52" s="77">
        <v>496</v>
      </c>
      <c r="O52" s="78">
        <v>148</v>
      </c>
      <c r="P52" s="78">
        <v>42</v>
      </c>
      <c r="Q52" s="78">
        <v>69</v>
      </c>
      <c r="R52" s="78">
        <v>27</v>
      </c>
      <c r="S52" s="78">
        <v>204</v>
      </c>
      <c r="T52" s="78">
        <v>6</v>
      </c>
      <c r="U52" s="78">
        <v>0</v>
      </c>
      <c r="V52" s="78">
        <v>0</v>
      </c>
      <c r="W52" s="78"/>
      <c r="X52" s="77">
        <v>540</v>
      </c>
      <c r="Y52" s="78">
        <v>125</v>
      </c>
      <c r="Z52" s="78">
        <v>29</v>
      </c>
      <c r="AA52" s="78">
        <v>46</v>
      </c>
      <c r="AB52" s="78">
        <v>26</v>
      </c>
      <c r="AC52" s="78">
        <v>300</v>
      </c>
      <c r="AD52" s="78">
        <v>14</v>
      </c>
      <c r="AE52" s="78">
        <v>0</v>
      </c>
      <c r="AF52" s="78">
        <v>0</v>
      </c>
      <c r="AG52" s="78"/>
      <c r="AH52" s="77">
        <v>663</v>
      </c>
      <c r="AI52" s="78">
        <v>175</v>
      </c>
      <c r="AJ52" s="78">
        <v>28</v>
      </c>
      <c r="AK52" s="78">
        <v>65</v>
      </c>
      <c r="AL52" s="78">
        <v>51</v>
      </c>
      <c r="AM52" s="78">
        <v>324</v>
      </c>
      <c r="AN52" s="78">
        <v>20</v>
      </c>
      <c r="AO52" s="78">
        <v>0</v>
      </c>
      <c r="AP52" s="78">
        <v>0</v>
      </c>
    </row>
    <row r="53" spans="1:42" s="56" customFormat="1" ht="11.5" x14ac:dyDescent="0.3">
      <c r="A53" s="19" t="s">
        <v>272</v>
      </c>
      <c r="B53" s="393" t="s">
        <v>273</v>
      </c>
      <c r="C53" s="573">
        <v>378</v>
      </c>
      <c r="D53" s="573">
        <v>51</v>
      </c>
      <c r="E53" s="573">
        <v>141</v>
      </c>
      <c r="F53" s="573">
        <v>63</v>
      </c>
      <c r="G53" s="573">
        <v>3</v>
      </c>
      <c r="H53" s="573">
        <v>113</v>
      </c>
      <c r="I53" s="573">
        <v>7</v>
      </c>
      <c r="J53" s="573">
        <v>0</v>
      </c>
      <c r="K53" s="573">
        <v>0</v>
      </c>
      <c r="L53" s="573">
        <v>0</v>
      </c>
      <c r="M53" s="573"/>
      <c r="N53" s="77">
        <v>501</v>
      </c>
      <c r="O53" s="78">
        <v>83</v>
      </c>
      <c r="P53" s="78">
        <v>151</v>
      </c>
      <c r="Q53" s="78">
        <v>58</v>
      </c>
      <c r="R53" s="78">
        <v>16</v>
      </c>
      <c r="S53" s="78">
        <v>173</v>
      </c>
      <c r="T53" s="78">
        <v>20</v>
      </c>
      <c r="U53" s="78">
        <v>0</v>
      </c>
      <c r="V53" s="78">
        <v>0</v>
      </c>
      <c r="W53" s="78"/>
      <c r="X53" s="77">
        <v>321</v>
      </c>
      <c r="Y53" s="78">
        <v>54</v>
      </c>
      <c r="Z53" s="78">
        <v>125</v>
      </c>
      <c r="AA53" s="78">
        <v>27</v>
      </c>
      <c r="AB53" s="78">
        <v>13</v>
      </c>
      <c r="AC53" s="78">
        <v>102</v>
      </c>
      <c r="AD53" s="78">
        <v>0</v>
      </c>
      <c r="AE53" s="78">
        <v>0</v>
      </c>
      <c r="AF53" s="78">
        <v>0</v>
      </c>
      <c r="AG53" s="78"/>
      <c r="AH53" s="77">
        <v>402</v>
      </c>
      <c r="AI53" s="78">
        <v>50</v>
      </c>
      <c r="AJ53" s="78">
        <v>138</v>
      </c>
      <c r="AK53" s="78">
        <v>51</v>
      </c>
      <c r="AL53" s="78">
        <v>2</v>
      </c>
      <c r="AM53" s="78">
        <v>125</v>
      </c>
      <c r="AN53" s="78">
        <v>36</v>
      </c>
      <c r="AO53" s="78">
        <v>0</v>
      </c>
      <c r="AP53" s="78">
        <v>0</v>
      </c>
    </row>
    <row r="54" spans="1:42" s="56" customFormat="1" ht="11.5" x14ac:dyDescent="0.3">
      <c r="A54" s="19" t="s">
        <v>274</v>
      </c>
      <c r="B54" s="393" t="s">
        <v>275</v>
      </c>
      <c r="C54" s="573">
        <v>849</v>
      </c>
      <c r="D54" s="573">
        <v>648</v>
      </c>
      <c r="E54" s="573">
        <v>96</v>
      </c>
      <c r="F54" s="573">
        <v>105</v>
      </c>
      <c r="G54" s="573">
        <v>0</v>
      </c>
      <c r="H54" s="573">
        <v>0</v>
      </c>
      <c r="I54" s="573">
        <v>0</v>
      </c>
      <c r="J54" s="573">
        <v>0</v>
      </c>
      <c r="K54" s="573">
        <v>0</v>
      </c>
      <c r="L54" s="573">
        <v>0</v>
      </c>
      <c r="M54" s="573"/>
      <c r="N54" s="77">
        <v>920</v>
      </c>
      <c r="O54" s="78">
        <v>662</v>
      </c>
      <c r="P54" s="78">
        <v>90</v>
      </c>
      <c r="Q54" s="78">
        <v>166</v>
      </c>
      <c r="R54" s="78">
        <v>2</v>
      </c>
      <c r="S54" s="78">
        <v>0</v>
      </c>
      <c r="T54" s="78">
        <v>0</v>
      </c>
      <c r="U54" s="78">
        <v>0</v>
      </c>
      <c r="V54" s="78">
        <v>0</v>
      </c>
      <c r="W54" s="78"/>
      <c r="X54" s="77">
        <v>1049</v>
      </c>
      <c r="Y54" s="78">
        <v>830</v>
      </c>
      <c r="Z54" s="78">
        <v>84</v>
      </c>
      <c r="AA54" s="78">
        <v>131</v>
      </c>
      <c r="AB54" s="78">
        <v>4</v>
      </c>
      <c r="AC54" s="78">
        <v>0</v>
      </c>
      <c r="AD54" s="78">
        <v>0</v>
      </c>
      <c r="AE54" s="78">
        <v>0</v>
      </c>
      <c r="AF54" s="78">
        <v>0</v>
      </c>
      <c r="AG54" s="78"/>
      <c r="AH54" s="77">
        <v>698</v>
      </c>
      <c r="AI54" s="78">
        <v>429</v>
      </c>
      <c r="AJ54" s="78">
        <v>127</v>
      </c>
      <c r="AK54" s="78">
        <v>142</v>
      </c>
      <c r="AL54" s="78">
        <v>0</v>
      </c>
      <c r="AM54" s="78">
        <v>0</v>
      </c>
      <c r="AN54" s="78">
        <v>0</v>
      </c>
      <c r="AO54" s="78">
        <v>0</v>
      </c>
      <c r="AP54" s="78">
        <v>0</v>
      </c>
    </row>
    <row r="55" spans="1:42" s="56" customFormat="1" ht="11.5" x14ac:dyDescent="0.3">
      <c r="A55" s="19" t="s">
        <v>276</v>
      </c>
      <c r="B55" s="393" t="s">
        <v>277</v>
      </c>
      <c r="C55" s="573">
        <v>79</v>
      </c>
      <c r="D55" s="573">
        <v>2</v>
      </c>
      <c r="E55" s="573">
        <v>8</v>
      </c>
      <c r="F55" s="573">
        <v>3</v>
      </c>
      <c r="G55" s="573">
        <v>0</v>
      </c>
      <c r="H55" s="573">
        <v>66</v>
      </c>
      <c r="I55" s="573">
        <v>0</v>
      </c>
      <c r="J55" s="573">
        <v>0</v>
      </c>
      <c r="K55" s="573">
        <v>0</v>
      </c>
      <c r="L55" s="573">
        <v>0</v>
      </c>
      <c r="M55" s="573"/>
      <c r="N55" s="77">
        <v>87</v>
      </c>
      <c r="O55" s="78">
        <v>10</v>
      </c>
      <c r="P55" s="78">
        <v>10</v>
      </c>
      <c r="Q55" s="78">
        <v>4</v>
      </c>
      <c r="R55" s="78">
        <v>1</v>
      </c>
      <c r="S55" s="78">
        <v>62</v>
      </c>
      <c r="T55" s="78">
        <v>0</v>
      </c>
      <c r="U55" s="78">
        <v>0</v>
      </c>
      <c r="V55" s="78">
        <v>0</v>
      </c>
      <c r="W55" s="78"/>
      <c r="X55" s="77">
        <v>113</v>
      </c>
      <c r="Y55" s="78">
        <v>11</v>
      </c>
      <c r="Z55" s="78">
        <v>20</v>
      </c>
      <c r="AA55" s="78">
        <v>6</v>
      </c>
      <c r="AB55" s="78">
        <v>0</v>
      </c>
      <c r="AC55" s="78">
        <v>60</v>
      </c>
      <c r="AD55" s="78">
        <v>16</v>
      </c>
      <c r="AE55" s="78">
        <v>0</v>
      </c>
      <c r="AF55" s="78">
        <v>0</v>
      </c>
      <c r="AG55" s="78"/>
      <c r="AH55" s="77">
        <v>115</v>
      </c>
      <c r="AI55" s="78">
        <v>10</v>
      </c>
      <c r="AJ55" s="78">
        <v>13</v>
      </c>
      <c r="AK55" s="78">
        <v>10</v>
      </c>
      <c r="AL55" s="78">
        <v>0</v>
      </c>
      <c r="AM55" s="78">
        <v>54</v>
      </c>
      <c r="AN55" s="78">
        <v>28</v>
      </c>
      <c r="AO55" s="78">
        <v>0</v>
      </c>
      <c r="AP55" s="78">
        <v>0</v>
      </c>
    </row>
    <row r="56" spans="1:42" s="56" customFormat="1" ht="11.5" x14ac:dyDescent="0.3">
      <c r="A56" s="19" t="s">
        <v>278</v>
      </c>
      <c r="B56" s="393" t="s">
        <v>279</v>
      </c>
      <c r="C56" s="573">
        <v>1426</v>
      </c>
      <c r="D56" s="573">
        <v>491</v>
      </c>
      <c r="E56" s="573">
        <v>46</v>
      </c>
      <c r="F56" s="573">
        <v>293</v>
      </c>
      <c r="G56" s="573">
        <v>2</v>
      </c>
      <c r="H56" s="573">
        <v>239</v>
      </c>
      <c r="I56" s="573">
        <v>326</v>
      </c>
      <c r="J56" s="573">
        <v>8</v>
      </c>
      <c r="K56" s="573">
        <v>20</v>
      </c>
      <c r="L56" s="573">
        <v>1</v>
      </c>
      <c r="M56" s="573"/>
      <c r="N56" s="77">
        <v>1555</v>
      </c>
      <c r="O56" s="78">
        <v>641</v>
      </c>
      <c r="P56" s="78">
        <v>46</v>
      </c>
      <c r="Q56" s="78">
        <v>365</v>
      </c>
      <c r="R56" s="78">
        <v>7</v>
      </c>
      <c r="S56" s="78">
        <v>209</v>
      </c>
      <c r="T56" s="78">
        <v>277</v>
      </c>
      <c r="U56" s="78">
        <v>6</v>
      </c>
      <c r="V56" s="78">
        <v>4</v>
      </c>
      <c r="W56" s="78"/>
      <c r="X56" s="77">
        <v>1235</v>
      </c>
      <c r="Y56" s="78">
        <v>390</v>
      </c>
      <c r="Z56" s="78">
        <v>117</v>
      </c>
      <c r="AA56" s="78">
        <v>258</v>
      </c>
      <c r="AB56" s="78">
        <v>1</v>
      </c>
      <c r="AC56" s="78">
        <v>218</v>
      </c>
      <c r="AD56" s="78">
        <v>218</v>
      </c>
      <c r="AE56" s="78">
        <v>3</v>
      </c>
      <c r="AF56" s="78">
        <v>30</v>
      </c>
      <c r="AG56" s="78"/>
      <c r="AH56" s="77">
        <v>1097</v>
      </c>
      <c r="AI56" s="78">
        <v>304</v>
      </c>
      <c r="AJ56" s="78">
        <v>145</v>
      </c>
      <c r="AK56" s="78">
        <v>193</v>
      </c>
      <c r="AL56" s="78">
        <v>0</v>
      </c>
      <c r="AM56" s="78">
        <v>212</v>
      </c>
      <c r="AN56" s="78">
        <v>241</v>
      </c>
      <c r="AO56" s="78">
        <v>0</v>
      </c>
      <c r="AP56" s="78">
        <v>2</v>
      </c>
    </row>
    <row r="57" spans="1:42" s="56" customFormat="1" ht="11.5" x14ac:dyDescent="0.3">
      <c r="A57" s="19" t="s">
        <v>280</v>
      </c>
      <c r="B57" s="393" t="s">
        <v>281</v>
      </c>
      <c r="C57" s="573">
        <v>594</v>
      </c>
      <c r="D57" s="573">
        <v>140</v>
      </c>
      <c r="E57" s="573">
        <v>92</v>
      </c>
      <c r="F57" s="573">
        <v>130</v>
      </c>
      <c r="G57" s="573">
        <v>0</v>
      </c>
      <c r="H57" s="573">
        <v>206</v>
      </c>
      <c r="I57" s="573">
        <v>26</v>
      </c>
      <c r="J57" s="573">
        <v>0</v>
      </c>
      <c r="K57" s="573">
        <v>0</v>
      </c>
      <c r="L57" s="573">
        <v>0</v>
      </c>
      <c r="M57" s="573"/>
      <c r="N57" s="77">
        <v>645</v>
      </c>
      <c r="O57" s="78">
        <v>151</v>
      </c>
      <c r="P57" s="78">
        <v>99</v>
      </c>
      <c r="Q57" s="78">
        <v>165</v>
      </c>
      <c r="R57" s="78">
        <v>4</v>
      </c>
      <c r="S57" s="78">
        <v>203</v>
      </c>
      <c r="T57" s="78">
        <v>23</v>
      </c>
      <c r="U57" s="78">
        <v>0</v>
      </c>
      <c r="V57" s="78">
        <v>0</v>
      </c>
      <c r="W57" s="78"/>
      <c r="X57" s="77">
        <v>800</v>
      </c>
      <c r="Y57" s="78">
        <v>211</v>
      </c>
      <c r="Z57" s="78">
        <v>129</v>
      </c>
      <c r="AA57" s="78">
        <v>95</v>
      </c>
      <c r="AB57" s="78">
        <v>3</v>
      </c>
      <c r="AC57" s="78">
        <v>316</v>
      </c>
      <c r="AD57" s="78">
        <v>46</v>
      </c>
      <c r="AE57" s="78">
        <v>0</v>
      </c>
      <c r="AF57" s="78">
        <v>0</v>
      </c>
      <c r="AG57" s="78"/>
      <c r="AH57" s="77">
        <v>710</v>
      </c>
      <c r="AI57" s="78">
        <v>155</v>
      </c>
      <c r="AJ57" s="78">
        <v>146</v>
      </c>
      <c r="AK57" s="78">
        <v>113</v>
      </c>
      <c r="AL57" s="78">
        <v>2</v>
      </c>
      <c r="AM57" s="78">
        <v>258</v>
      </c>
      <c r="AN57" s="78">
        <v>36</v>
      </c>
      <c r="AO57" s="78">
        <v>0</v>
      </c>
      <c r="AP57" s="78">
        <v>0</v>
      </c>
    </row>
    <row r="58" spans="1:42" s="56" customFormat="1" ht="11.5" x14ac:dyDescent="0.3">
      <c r="A58" s="19" t="s">
        <v>282</v>
      </c>
      <c r="B58" s="393" t="s">
        <v>283</v>
      </c>
      <c r="C58" s="573">
        <v>524</v>
      </c>
      <c r="D58" s="573">
        <v>246</v>
      </c>
      <c r="E58" s="573">
        <v>95</v>
      </c>
      <c r="F58" s="573">
        <v>180</v>
      </c>
      <c r="G58" s="573">
        <v>3</v>
      </c>
      <c r="H58" s="573">
        <v>0</v>
      </c>
      <c r="I58" s="573">
        <v>0</v>
      </c>
      <c r="J58" s="573">
        <v>0</v>
      </c>
      <c r="K58" s="573">
        <v>0</v>
      </c>
      <c r="L58" s="573">
        <v>0</v>
      </c>
      <c r="M58" s="573"/>
      <c r="N58" s="77">
        <v>625</v>
      </c>
      <c r="O58" s="78">
        <v>415</v>
      </c>
      <c r="P58" s="78">
        <v>75</v>
      </c>
      <c r="Q58" s="78">
        <v>134</v>
      </c>
      <c r="R58" s="78">
        <v>1</v>
      </c>
      <c r="S58" s="78">
        <v>0</v>
      </c>
      <c r="T58" s="78">
        <v>0</v>
      </c>
      <c r="U58" s="78">
        <v>0</v>
      </c>
      <c r="V58" s="78">
        <v>0</v>
      </c>
      <c r="W58" s="78"/>
      <c r="X58" s="77">
        <v>659</v>
      </c>
      <c r="Y58" s="78">
        <v>407</v>
      </c>
      <c r="Z58" s="78">
        <v>152</v>
      </c>
      <c r="AA58" s="78">
        <v>95</v>
      </c>
      <c r="AB58" s="78">
        <v>4</v>
      </c>
      <c r="AC58" s="78">
        <v>1</v>
      </c>
      <c r="AD58" s="78">
        <v>0</v>
      </c>
      <c r="AE58" s="78">
        <v>0</v>
      </c>
      <c r="AF58" s="78">
        <v>0</v>
      </c>
      <c r="AG58" s="78"/>
      <c r="AH58" s="77">
        <v>686</v>
      </c>
      <c r="AI58" s="78">
        <v>380</v>
      </c>
      <c r="AJ58" s="78">
        <v>179</v>
      </c>
      <c r="AK58" s="78">
        <v>126</v>
      </c>
      <c r="AL58" s="78">
        <v>1</v>
      </c>
      <c r="AM58" s="78">
        <v>0</v>
      </c>
      <c r="AN58" s="78">
        <v>0</v>
      </c>
      <c r="AO58" s="78">
        <v>0</v>
      </c>
      <c r="AP58" s="78">
        <v>0</v>
      </c>
    </row>
    <row r="59" spans="1:42" s="56" customFormat="1" ht="11.5" x14ac:dyDescent="0.3">
      <c r="A59" s="19" t="s">
        <v>284</v>
      </c>
      <c r="B59" s="393" t="s">
        <v>285</v>
      </c>
      <c r="C59" s="573">
        <v>609</v>
      </c>
      <c r="D59" s="573">
        <v>115</v>
      </c>
      <c r="E59" s="573">
        <v>185</v>
      </c>
      <c r="F59" s="573">
        <v>21</v>
      </c>
      <c r="G59" s="573">
        <v>11</v>
      </c>
      <c r="H59" s="573">
        <v>201</v>
      </c>
      <c r="I59" s="573">
        <v>50</v>
      </c>
      <c r="J59" s="573">
        <v>26</v>
      </c>
      <c r="K59" s="573">
        <v>0</v>
      </c>
      <c r="L59" s="573">
        <v>0</v>
      </c>
      <c r="M59" s="573"/>
      <c r="N59" s="77">
        <v>675</v>
      </c>
      <c r="O59" s="78">
        <v>93</v>
      </c>
      <c r="P59" s="78">
        <v>238</v>
      </c>
      <c r="Q59" s="78">
        <v>44</v>
      </c>
      <c r="R59" s="78">
        <v>2</v>
      </c>
      <c r="S59" s="78">
        <v>229</v>
      </c>
      <c r="T59" s="78">
        <v>42</v>
      </c>
      <c r="U59" s="78">
        <v>27</v>
      </c>
      <c r="V59" s="78">
        <v>0</v>
      </c>
      <c r="W59" s="78"/>
      <c r="X59" s="77">
        <v>636</v>
      </c>
      <c r="Y59" s="78">
        <v>98</v>
      </c>
      <c r="Z59" s="78">
        <v>139</v>
      </c>
      <c r="AA59" s="78">
        <v>42</v>
      </c>
      <c r="AB59" s="78">
        <v>11</v>
      </c>
      <c r="AC59" s="78">
        <v>290</v>
      </c>
      <c r="AD59" s="78">
        <v>38</v>
      </c>
      <c r="AE59" s="78">
        <v>18</v>
      </c>
      <c r="AF59" s="78">
        <v>0</v>
      </c>
      <c r="AG59" s="78"/>
      <c r="AH59" s="77">
        <v>660</v>
      </c>
      <c r="AI59" s="78">
        <v>92</v>
      </c>
      <c r="AJ59" s="78">
        <v>119</v>
      </c>
      <c r="AK59" s="78">
        <v>75</v>
      </c>
      <c r="AL59" s="78">
        <v>11</v>
      </c>
      <c r="AM59" s="78">
        <v>300</v>
      </c>
      <c r="AN59" s="78">
        <v>52</v>
      </c>
      <c r="AO59" s="78">
        <v>11</v>
      </c>
      <c r="AP59" s="78">
        <v>0</v>
      </c>
    </row>
    <row r="60" spans="1:42" s="56" customFormat="1" ht="11.5" x14ac:dyDescent="0.3">
      <c r="A60" s="19" t="s">
        <v>286</v>
      </c>
      <c r="B60" s="393" t="s">
        <v>287</v>
      </c>
      <c r="C60" s="573">
        <v>804</v>
      </c>
      <c r="D60" s="573">
        <v>279</v>
      </c>
      <c r="E60" s="573">
        <v>189</v>
      </c>
      <c r="F60" s="573">
        <v>311</v>
      </c>
      <c r="G60" s="573">
        <v>25</v>
      </c>
      <c r="H60" s="573">
        <v>0</v>
      </c>
      <c r="I60" s="573">
        <v>0</v>
      </c>
      <c r="J60" s="573">
        <v>0</v>
      </c>
      <c r="K60" s="573">
        <v>0</v>
      </c>
      <c r="L60" s="573">
        <v>0</v>
      </c>
      <c r="M60" s="573"/>
      <c r="N60" s="77">
        <v>878</v>
      </c>
      <c r="O60" s="78">
        <v>283</v>
      </c>
      <c r="P60" s="78">
        <v>203</v>
      </c>
      <c r="Q60" s="78">
        <v>372</v>
      </c>
      <c r="R60" s="78">
        <v>20</v>
      </c>
      <c r="S60" s="78">
        <v>0</v>
      </c>
      <c r="T60" s="78">
        <v>0</v>
      </c>
      <c r="U60" s="78">
        <v>0</v>
      </c>
      <c r="V60" s="78">
        <v>0</v>
      </c>
      <c r="W60" s="78"/>
      <c r="X60" s="77">
        <v>888</v>
      </c>
      <c r="Y60" s="78">
        <v>320</v>
      </c>
      <c r="Z60" s="78">
        <v>181</v>
      </c>
      <c r="AA60" s="78">
        <v>329</v>
      </c>
      <c r="AB60" s="78">
        <v>56</v>
      </c>
      <c r="AC60" s="78">
        <v>2</v>
      </c>
      <c r="AD60" s="78">
        <v>0</v>
      </c>
      <c r="AE60" s="78">
        <v>0</v>
      </c>
      <c r="AF60" s="78">
        <v>0</v>
      </c>
      <c r="AG60" s="78"/>
      <c r="AH60" s="77">
        <v>766</v>
      </c>
      <c r="AI60" s="78">
        <v>266</v>
      </c>
      <c r="AJ60" s="78">
        <v>228</v>
      </c>
      <c r="AK60" s="78">
        <v>270</v>
      </c>
      <c r="AL60" s="78">
        <v>2</v>
      </c>
      <c r="AM60" s="78">
        <v>0</v>
      </c>
      <c r="AN60" s="78">
        <v>0</v>
      </c>
      <c r="AO60" s="78">
        <v>0</v>
      </c>
      <c r="AP60" s="78">
        <v>0</v>
      </c>
    </row>
    <row r="61" spans="1:42" s="56" customFormat="1" ht="11.5" x14ac:dyDescent="0.3">
      <c r="A61" s="19" t="s">
        <v>288</v>
      </c>
      <c r="B61" s="393" t="s">
        <v>289</v>
      </c>
      <c r="C61" s="573">
        <v>1725</v>
      </c>
      <c r="D61" s="573">
        <v>916</v>
      </c>
      <c r="E61" s="573">
        <v>313</v>
      </c>
      <c r="F61" s="573">
        <v>469</v>
      </c>
      <c r="G61" s="573">
        <v>10</v>
      </c>
      <c r="H61" s="573">
        <v>0</v>
      </c>
      <c r="I61" s="573">
        <v>0</v>
      </c>
      <c r="J61" s="573">
        <v>0</v>
      </c>
      <c r="K61" s="573">
        <v>0</v>
      </c>
      <c r="L61" s="573">
        <v>17</v>
      </c>
      <c r="M61" s="573"/>
      <c r="N61" s="77">
        <v>2297</v>
      </c>
      <c r="O61" s="78">
        <v>1242</v>
      </c>
      <c r="P61" s="78">
        <v>463</v>
      </c>
      <c r="Q61" s="78">
        <v>578</v>
      </c>
      <c r="R61" s="78">
        <v>14</v>
      </c>
      <c r="S61" s="78">
        <v>0</v>
      </c>
      <c r="T61" s="78">
        <v>0</v>
      </c>
      <c r="U61" s="78">
        <v>0</v>
      </c>
      <c r="V61" s="78">
        <v>0</v>
      </c>
      <c r="W61" s="78"/>
      <c r="X61" s="77">
        <v>2345</v>
      </c>
      <c r="Y61" s="78">
        <v>1117</v>
      </c>
      <c r="Z61" s="78">
        <v>695</v>
      </c>
      <c r="AA61" s="78">
        <v>519</v>
      </c>
      <c r="AB61" s="78">
        <v>14</v>
      </c>
      <c r="AC61" s="78">
        <v>0</v>
      </c>
      <c r="AD61" s="78">
        <v>0</v>
      </c>
      <c r="AE61" s="78">
        <v>0</v>
      </c>
      <c r="AF61" s="78">
        <v>0</v>
      </c>
      <c r="AG61" s="78"/>
      <c r="AH61" s="77">
        <v>1732</v>
      </c>
      <c r="AI61" s="78">
        <v>749</v>
      </c>
      <c r="AJ61" s="78">
        <v>526</v>
      </c>
      <c r="AK61" s="78">
        <v>449</v>
      </c>
      <c r="AL61" s="78">
        <v>7</v>
      </c>
      <c r="AM61" s="78">
        <v>1</v>
      </c>
      <c r="AN61" s="78">
        <v>0</v>
      </c>
      <c r="AO61" s="78">
        <v>0</v>
      </c>
      <c r="AP61" s="78">
        <v>0</v>
      </c>
    </row>
    <row r="62" spans="1:42" s="56" customFormat="1" ht="11.5" x14ac:dyDescent="0.3">
      <c r="A62" s="19" t="s">
        <v>290</v>
      </c>
      <c r="B62" s="393" t="s">
        <v>291</v>
      </c>
      <c r="C62" s="573">
        <v>1361</v>
      </c>
      <c r="D62" s="573">
        <v>528</v>
      </c>
      <c r="E62" s="573">
        <v>257</v>
      </c>
      <c r="F62" s="573">
        <v>178</v>
      </c>
      <c r="G62" s="573">
        <v>24</v>
      </c>
      <c r="H62" s="573">
        <v>332</v>
      </c>
      <c r="I62" s="573">
        <v>0</v>
      </c>
      <c r="J62" s="573">
        <v>30</v>
      </c>
      <c r="K62" s="573">
        <v>0</v>
      </c>
      <c r="L62" s="573">
        <v>12</v>
      </c>
      <c r="M62" s="573"/>
      <c r="N62" s="77">
        <v>1829</v>
      </c>
      <c r="O62" s="78">
        <v>700</v>
      </c>
      <c r="P62" s="78">
        <v>374</v>
      </c>
      <c r="Q62" s="78">
        <v>291</v>
      </c>
      <c r="R62" s="78">
        <v>52</v>
      </c>
      <c r="S62" s="78">
        <v>348</v>
      </c>
      <c r="T62" s="78">
        <v>0</v>
      </c>
      <c r="U62" s="78">
        <v>64</v>
      </c>
      <c r="V62" s="78">
        <v>0</v>
      </c>
      <c r="W62" s="78"/>
      <c r="X62" s="77">
        <v>1906</v>
      </c>
      <c r="Y62" s="78">
        <v>746</v>
      </c>
      <c r="Z62" s="78">
        <v>410</v>
      </c>
      <c r="AA62" s="78">
        <v>326</v>
      </c>
      <c r="AB62" s="78">
        <v>18</v>
      </c>
      <c r="AC62" s="78">
        <v>236</v>
      </c>
      <c r="AD62" s="78">
        <v>0</v>
      </c>
      <c r="AE62" s="78">
        <v>170</v>
      </c>
      <c r="AF62" s="78">
        <v>0</v>
      </c>
      <c r="AG62" s="78"/>
      <c r="AH62" s="77">
        <v>2085</v>
      </c>
      <c r="AI62" s="78">
        <v>791</v>
      </c>
      <c r="AJ62" s="78">
        <v>546</v>
      </c>
      <c r="AK62" s="78">
        <v>292</v>
      </c>
      <c r="AL62" s="78">
        <v>32</v>
      </c>
      <c r="AM62" s="78">
        <v>407</v>
      </c>
      <c r="AN62" s="78">
        <v>0</v>
      </c>
      <c r="AO62" s="78">
        <v>17</v>
      </c>
      <c r="AP62" s="78">
        <v>0</v>
      </c>
    </row>
    <row r="63" spans="1:42" s="56" customFormat="1" ht="11.5" x14ac:dyDescent="0.3">
      <c r="A63" s="19" t="s">
        <v>292</v>
      </c>
      <c r="B63" s="393" t="s">
        <v>293</v>
      </c>
      <c r="C63" s="573">
        <v>815</v>
      </c>
      <c r="D63" s="573">
        <v>62</v>
      </c>
      <c r="E63" s="573">
        <v>87</v>
      </c>
      <c r="F63" s="573">
        <v>17</v>
      </c>
      <c r="G63" s="573">
        <v>2</v>
      </c>
      <c r="H63" s="573">
        <v>646</v>
      </c>
      <c r="I63" s="573">
        <v>0</v>
      </c>
      <c r="J63" s="573">
        <v>0</v>
      </c>
      <c r="K63" s="573">
        <v>0</v>
      </c>
      <c r="L63" s="573">
        <v>1</v>
      </c>
      <c r="M63" s="573"/>
      <c r="N63" s="77">
        <v>1021</v>
      </c>
      <c r="O63" s="78">
        <v>92</v>
      </c>
      <c r="P63" s="78">
        <v>59</v>
      </c>
      <c r="Q63" s="78">
        <v>25</v>
      </c>
      <c r="R63" s="78">
        <v>5</v>
      </c>
      <c r="S63" s="78">
        <v>840</v>
      </c>
      <c r="T63" s="78">
        <v>0</v>
      </c>
      <c r="U63" s="78">
        <v>0</v>
      </c>
      <c r="V63" s="78">
        <v>0</v>
      </c>
      <c r="W63" s="78"/>
      <c r="X63" s="77">
        <v>1034</v>
      </c>
      <c r="Y63" s="78">
        <v>71</v>
      </c>
      <c r="Z63" s="78">
        <v>102</v>
      </c>
      <c r="AA63" s="78">
        <v>10</v>
      </c>
      <c r="AB63" s="78">
        <v>2</v>
      </c>
      <c r="AC63" s="78">
        <v>849</v>
      </c>
      <c r="AD63" s="78">
        <v>0</v>
      </c>
      <c r="AE63" s="78">
        <v>0</v>
      </c>
      <c r="AF63" s="78">
        <v>0</v>
      </c>
      <c r="AG63" s="78"/>
      <c r="AH63" s="77">
        <v>1103</v>
      </c>
      <c r="AI63" s="78">
        <v>64</v>
      </c>
      <c r="AJ63" s="78">
        <v>64</v>
      </c>
      <c r="AK63" s="78">
        <v>16</v>
      </c>
      <c r="AL63" s="78">
        <v>0</v>
      </c>
      <c r="AM63" s="78">
        <v>959</v>
      </c>
      <c r="AN63" s="78">
        <v>0</v>
      </c>
      <c r="AO63" s="78">
        <v>0</v>
      </c>
      <c r="AP63" s="78">
        <v>0</v>
      </c>
    </row>
    <row r="64" spans="1:42" s="56" customFormat="1" ht="11.5" x14ac:dyDescent="0.3">
      <c r="A64" s="19" t="s">
        <v>294</v>
      </c>
      <c r="B64" s="393" t="s">
        <v>295</v>
      </c>
      <c r="C64" s="573">
        <v>487</v>
      </c>
      <c r="D64" s="573">
        <v>311</v>
      </c>
      <c r="E64" s="573">
        <v>51</v>
      </c>
      <c r="F64" s="573">
        <v>123</v>
      </c>
      <c r="G64" s="573">
        <v>0</v>
      </c>
      <c r="H64" s="573">
        <v>0</v>
      </c>
      <c r="I64" s="573">
        <v>0</v>
      </c>
      <c r="J64" s="573">
        <v>0</v>
      </c>
      <c r="K64" s="573">
        <v>0</v>
      </c>
      <c r="L64" s="573">
        <v>2</v>
      </c>
      <c r="M64" s="573"/>
      <c r="N64" s="77">
        <v>532</v>
      </c>
      <c r="O64" s="78">
        <v>287</v>
      </c>
      <c r="P64" s="78">
        <v>74</v>
      </c>
      <c r="Q64" s="78">
        <v>170</v>
      </c>
      <c r="R64" s="78">
        <v>1</v>
      </c>
      <c r="S64" s="78">
        <v>0</v>
      </c>
      <c r="T64" s="78">
        <v>0</v>
      </c>
      <c r="U64" s="78">
        <v>0</v>
      </c>
      <c r="V64" s="78">
        <v>0</v>
      </c>
      <c r="W64" s="78"/>
      <c r="X64" s="77">
        <v>540</v>
      </c>
      <c r="Y64" s="78">
        <v>316</v>
      </c>
      <c r="Z64" s="78">
        <v>64</v>
      </c>
      <c r="AA64" s="78">
        <v>160</v>
      </c>
      <c r="AB64" s="78">
        <v>0</v>
      </c>
      <c r="AC64" s="78">
        <v>0</v>
      </c>
      <c r="AD64" s="78">
        <v>0</v>
      </c>
      <c r="AE64" s="78">
        <v>0</v>
      </c>
      <c r="AF64" s="78">
        <v>0</v>
      </c>
      <c r="AG64" s="78"/>
      <c r="AH64" s="77">
        <v>483</v>
      </c>
      <c r="AI64" s="78">
        <v>295</v>
      </c>
      <c r="AJ64" s="78">
        <v>60</v>
      </c>
      <c r="AK64" s="78">
        <v>124</v>
      </c>
      <c r="AL64" s="78">
        <v>4</v>
      </c>
      <c r="AM64" s="78">
        <v>0</v>
      </c>
      <c r="AN64" s="78">
        <v>0</v>
      </c>
      <c r="AO64" s="78">
        <v>0</v>
      </c>
      <c r="AP64" s="78">
        <v>0</v>
      </c>
    </row>
    <row r="65" spans="1:42" s="56" customFormat="1" ht="11.5" x14ac:dyDescent="0.3">
      <c r="A65" s="19" t="s">
        <v>296</v>
      </c>
      <c r="B65" s="393" t="s">
        <v>297</v>
      </c>
      <c r="C65" s="573">
        <v>435</v>
      </c>
      <c r="D65" s="573">
        <v>287</v>
      </c>
      <c r="E65" s="573">
        <v>86</v>
      </c>
      <c r="F65" s="573">
        <v>62</v>
      </c>
      <c r="G65" s="573">
        <v>0</v>
      </c>
      <c r="H65" s="573">
        <v>0</v>
      </c>
      <c r="I65" s="573">
        <v>0</v>
      </c>
      <c r="J65" s="573">
        <v>0</v>
      </c>
      <c r="K65" s="573">
        <v>0</v>
      </c>
      <c r="L65" s="573">
        <v>0</v>
      </c>
      <c r="M65" s="573"/>
      <c r="N65" s="77">
        <v>704</v>
      </c>
      <c r="O65" s="78">
        <v>449</v>
      </c>
      <c r="P65" s="78">
        <v>96</v>
      </c>
      <c r="Q65" s="78">
        <v>158</v>
      </c>
      <c r="R65" s="78">
        <v>1</v>
      </c>
      <c r="S65" s="78">
        <v>0</v>
      </c>
      <c r="T65" s="78">
        <v>0</v>
      </c>
      <c r="U65" s="78">
        <v>0</v>
      </c>
      <c r="V65" s="78">
        <v>0</v>
      </c>
      <c r="W65" s="78"/>
      <c r="X65" s="77">
        <v>675</v>
      </c>
      <c r="Y65" s="78">
        <v>402</v>
      </c>
      <c r="Z65" s="78">
        <v>111</v>
      </c>
      <c r="AA65" s="78">
        <v>162</v>
      </c>
      <c r="AB65" s="78">
        <v>0</v>
      </c>
      <c r="AC65" s="78">
        <v>0</v>
      </c>
      <c r="AD65" s="78">
        <v>0</v>
      </c>
      <c r="AE65" s="78">
        <v>0</v>
      </c>
      <c r="AF65" s="78">
        <v>0</v>
      </c>
      <c r="AG65" s="78"/>
      <c r="AH65" s="77">
        <v>671</v>
      </c>
      <c r="AI65" s="78">
        <v>418</v>
      </c>
      <c r="AJ65" s="78">
        <v>106</v>
      </c>
      <c r="AK65" s="78">
        <v>147</v>
      </c>
      <c r="AL65" s="78">
        <v>0</v>
      </c>
      <c r="AM65" s="78">
        <v>0</v>
      </c>
      <c r="AN65" s="78">
        <v>0</v>
      </c>
      <c r="AO65" s="78">
        <v>0</v>
      </c>
      <c r="AP65" s="78">
        <v>0</v>
      </c>
    </row>
    <row r="66" spans="1:42" s="56" customFormat="1" ht="11.5" x14ac:dyDescent="0.3">
      <c r="A66" s="19" t="s">
        <v>298</v>
      </c>
      <c r="B66" s="393" t="s">
        <v>299</v>
      </c>
      <c r="C66" s="573">
        <v>3</v>
      </c>
      <c r="D66" s="573">
        <v>2</v>
      </c>
      <c r="E66" s="573">
        <v>1</v>
      </c>
      <c r="F66" s="573">
        <v>0</v>
      </c>
      <c r="G66" s="573">
        <v>0</v>
      </c>
      <c r="H66" s="573">
        <v>0</v>
      </c>
      <c r="I66" s="573">
        <v>0</v>
      </c>
      <c r="J66" s="573">
        <v>0</v>
      </c>
      <c r="K66" s="573">
        <v>0</v>
      </c>
      <c r="L66" s="573">
        <v>0</v>
      </c>
      <c r="M66" s="573"/>
      <c r="N66" s="77">
        <v>10</v>
      </c>
      <c r="O66" s="78">
        <v>4</v>
      </c>
      <c r="P66" s="78">
        <v>0</v>
      </c>
      <c r="Q66" s="78">
        <v>1</v>
      </c>
      <c r="R66" s="78">
        <v>0</v>
      </c>
      <c r="S66" s="78">
        <v>5</v>
      </c>
      <c r="T66" s="78">
        <v>0</v>
      </c>
      <c r="U66" s="78">
        <v>0</v>
      </c>
      <c r="V66" s="78">
        <v>0</v>
      </c>
      <c r="W66" s="78"/>
      <c r="X66" s="77">
        <v>34</v>
      </c>
      <c r="Y66" s="78">
        <v>2</v>
      </c>
      <c r="Z66" s="78">
        <v>0</v>
      </c>
      <c r="AA66" s="78">
        <v>0</v>
      </c>
      <c r="AB66" s="78">
        <v>1</v>
      </c>
      <c r="AC66" s="78">
        <v>31</v>
      </c>
      <c r="AD66" s="78">
        <v>0</v>
      </c>
      <c r="AE66" s="78">
        <v>0</v>
      </c>
      <c r="AF66" s="78">
        <v>0</v>
      </c>
      <c r="AG66" s="78"/>
      <c r="AH66" s="77">
        <v>31</v>
      </c>
      <c r="AI66" s="78">
        <v>2</v>
      </c>
      <c r="AJ66" s="78">
        <v>1</v>
      </c>
      <c r="AK66" s="78">
        <v>11</v>
      </c>
      <c r="AL66" s="78">
        <v>0</v>
      </c>
      <c r="AM66" s="78">
        <v>17</v>
      </c>
      <c r="AN66" s="78">
        <v>0</v>
      </c>
      <c r="AO66" s="78">
        <v>0</v>
      </c>
      <c r="AP66" s="78">
        <v>0</v>
      </c>
    </row>
    <row r="67" spans="1:42" s="56" customFormat="1" ht="11.5" x14ac:dyDescent="0.3">
      <c r="A67" s="19" t="s">
        <v>300</v>
      </c>
      <c r="B67" s="393" t="s">
        <v>301</v>
      </c>
      <c r="C67" s="573">
        <v>482</v>
      </c>
      <c r="D67" s="573">
        <v>65</v>
      </c>
      <c r="E67" s="573">
        <v>172</v>
      </c>
      <c r="F67" s="573">
        <v>108</v>
      </c>
      <c r="G67" s="573">
        <v>22</v>
      </c>
      <c r="H67" s="573">
        <v>107</v>
      </c>
      <c r="I67" s="573">
        <v>8</v>
      </c>
      <c r="J67" s="573">
        <v>0</v>
      </c>
      <c r="K67" s="573">
        <v>0</v>
      </c>
      <c r="L67" s="573">
        <v>0</v>
      </c>
      <c r="M67" s="573"/>
      <c r="N67" s="77">
        <v>669</v>
      </c>
      <c r="O67" s="78">
        <v>72</v>
      </c>
      <c r="P67" s="78">
        <v>232</v>
      </c>
      <c r="Q67" s="78">
        <v>194</v>
      </c>
      <c r="R67" s="78">
        <v>6</v>
      </c>
      <c r="S67" s="78">
        <v>151</v>
      </c>
      <c r="T67" s="78">
        <v>14</v>
      </c>
      <c r="U67" s="78">
        <v>0</v>
      </c>
      <c r="V67" s="78">
        <v>0</v>
      </c>
      <c r="W67" s="78"/>
      <c r="X67" s="77">
        <v>730</v>
      </c>
      <c r="Y67" s="78">
        <v>133</v>
      </c>
      <c r="Z67" s="78">
        <v>217</v>
      </c>
      <c r="AA67" s="78">
        <v>137</v>
      </c>
      <c r="AB67" s="78">
        <v>0</v>
      </c>
      <c r="AC67" s="78">
        <v>202</v>
      </c>
      <c r="AD67" s="78">
        <v>41</v>
      </c>
      <c r="AE67" s="78">
        <v>0</v>
      </c>
      <c r="AF67" s="78">
        <v>0</v>
      </c>
      <c r="AG67" s="78"/>
      <c r="AH67" s="77">
        <v>797</v>
      </c>
      <c r="AI67" s="78">
        <v>147</v>
      </c>
      <c r="AJ67" s="78">
        <v>266</v>
      </c>
      <c r="AK67" s="78">
        <v>122</v>
      </c>
      <c r="AL67" s="78">
        <v>1</v>
      </c>
      <c r="AM67" s="78">
        <v>230</v>
      </c>
      <c r="AN67" s="78">
        <v>31</v>
      </c>
      <c r="AO67" s="78">
        <v>0</v>
      </c>
      <c r="AP67" s="78">
        <v>0</v>
      </c>
    </row>
    <row r="68" spans="1:42" s="56" customFormat="1" ht="11.5" x14ac:dyDescent="0.3">
      <c r="A68" s="19" t="s">
        <v>302</v>
      </c>
      <c r="B68" s="393" t="s">
        <v>303</v>
      </c>
      <c r="C68" s="573">
        <v>476</v>
      </c>
      <c r="D68" s="573">
        <v>404</v>
      </c>
      <c r="E68" s="573">
        <v>59</v>
      </c>
      <c r="F68" s="573">
        <v>13</v>
      </c>
      <c r="G68" s="573">
        <v>0</v>
      </c>
      <c r="H68" s="573">
        <v>0</v>
      </c>
      <c r="I68" s="573">
        <v>0</v>
      </c>
      <c r="J68" s="573">
        <v>0</v>
      </c>
      <c r="K68" s="573">
        <v>0</v>
      </c>
      <c r="L68" s="573">
        <v>0</v>
      </c>
      <c r="M68" s="573"/>
      <c r="N68" s="77">
        <v>459</v>
      </c>
      <c r="O68" s="78">
        <v>373</v>
      </c>
      <c r="P68" s="78">
        <v>62</v>
      </c>
      <c r="Q68" s="78">
        <v>24</v>
      </c>
      <c r="R68" s="78">
        <v>0</v>
      </c>
      <c r="S68" s="78">
        <v>0</v>
      </c>
      <c r="T68" s="78">
        <v>0</v>
      </c>
      <c r="U68" s="78">
        <v>0</v>
      </c>
      <c r="V68" s="78">
        <v>0</v>
      </c>
      <c r="W68" s="78"/>
      <c r="X68" s="77">
        <v>575</v>
      </c>
      <c r="Y68" s="78">
        <v>494</v>
      </c>
      <c r="Z68" s="78">
        <v>60</v>
      </c>
      <c r="AA68" s="78">
        <v>17</v>
      </c>
      <c r="AB68" s="78">
        <v>4</v>
      </c>
      <c r="AC68" s="78">
        <v>0</v>
      </c>
      <c r="AD68" s="78">
        <v>0</v>
      </c>
      <c r="AE68" s="78">
        <v>0</v>
      </c>
      <c r="AF68" s="78">
        <v>0</v>
      </c>
      <c r="AG68" s="78"/>
      <c r="AH68" s="77">
        <v>615</v>
      </c>
      <c r="AI68" s="78">
        <v>487</v>
      </c>
      <c r="AJ68" s="78">
        <v>92</v>
      </c>
      <c r="AK68" s="78">
        <v>34</v>
      </c>
      <c r="AL68" s="78">
        <v>2</v>
      </c>
      <c r="AM68" s="78">
        <v>0</v>
      </c>
      <c r="AN68" s="78">
        <v>0</v>
      </c>
      <c r="AO68" s="78">
        <v>0</v>
      </c>
      <c r="AP68" s="78">
        <v>0</v>
      </c>
    </row>
    <row r="69" spans="1:42" s="56" customFormat="1" ht="11.5" x14ac:dyDescent="0.3">
      <c r="A69" s="19" t="s">
        <v>304</v>
      </c>
      <c r="B69" s="393" t="s">
        <v>305</v>
      </c>
      <c r="C69" s="573">
        <v>326</v>
      </c>
      <c r="D69" s="573">
        <v>62</v>
      </c>
      <c r="E69" s="573">
        <v>29</v>
      </c>
      <c r="F69" s="573">
        <v>31</v>
      </c>
      <c r="G69" s="573">
        <v>6</v>
      </c>
      <c r="H69" s="573">
        <v>151</v>
      </c>
      <c r="I69" s="573">
        <v>45</v>
      </c>
      <c r="J69" s="573">
        <v>2</v>
      </c>
      <c r="K69" s="573">
        <v>0</v>
      </c>
      <c r="L69" s="573">
        <v>0</v>
      </c>
      <c r="M69" s="573"/>
      <c r="N69" s="77">
        <v>355</v>
      </c>
      <c r="O69" s="78">
        <v>41</v>
      </c>
      <c r="P69" s="78">
        <v>13</v>
      </c>
      <c r="Q69" s="78">
        <v>5</v>
      </c>
      <c r="R69" s="78">
        <v>0</v>
      </c>
      <c r="S69" s="78">
        <v>216</v>
      </c>
      <c r="T69" s="78">
        <v>37</v>
      </c>
      <c r="U69" s="78">
        <v>42</v>
      </c>
      <c r="V69" s="78">
        <v>1</v>
      </c>
      <c r="W69" s="78"/>
      <c r="X69" s="77">
        <v>289</v>
      </c>
      <c r="Y69" s="78">
        <v>49</v>
      </c>
      <c r="Z69" s="78">
        <v>14</v>
      </c>
      <c r="AA69" s="78">
        <v>16</v>
      </c>
      <c r="AB69" s="78">
        <v>1</v>
      </c>
      <c r="AC69" s="78">
        <v>175</v>
      </c>
      <c r="AD69" s="78">
        <v>15</v>
      </c>
      <c r="AE69" s="78">
        <v>15</v>
      </c>
      <c r="AF69" s="78">
        <v>4</v>
      </c>
      <c r="AG69" s="78"/>
      <c r="AH69" s="77">
        <v>300</v>
      </c>
      <c r="AI69" s="78">
        <v>32</v>
      </c>
      <c r="AJ69" s="78">
        <v>22</v>
      </c>
      <c r="AK69" s="78">
        <v>9</v>
      </c>
      <c r="AL69" s="78">
        <v>0</v>
      </c>
      <c r="AM69" s="78">
        <v>187</v>
      </c>
      <c r="AN69" s="78">
        <v>49</v>
      </c>
      <c r="AO69" s="78">
        <v>1</v>
      </c>
      <c r="AP69" s="78">
        <v>0</v>
      </c>
    </row>
    <row r="70" spans="1:42" s="56" customFormat="1" ht="11.5" x14ac:dyDescent="0.3">
      <c r="A70" s="19" t="s">
        <v>306</v>
      </c>
      <c r="B70" s="393" t="s">
        <v>307</v>
      </c>
      <c r="C70" s="573">
        <v>2056</v>
      </c>
      <c r="D70" s="573">
        <v>526</v>
      </c>
      <c r="E70" s="573">
        <v>524</v>
      </c>
      <c r="F70" s="573">
        <v>473</v>
      </c>
      <c r="G70" s="573">
        <v>2</v>
      </c>
      <c r="H70" s="573">
        <v>489</v>
      </c>
      <c r="I70" s="573">
        <v>25</v>
      </c>
      <c r="J70" s="573">
        <v>5</v>
      </c>
      <c r="K70" s="573">
        <v>0</v>
      </c>
      <c r="L70" s="573">
        <v>12</v>
      </c>
      <c r="M70" s="573"/>
      <c r="N70" s="77">
        <v>2520</v>
      </c>
      <c r="O70" s="78">
        <v>740</v>
      </c>
      <c r="P70" s="78">
        <v>504</v>
      </c>
      <c r="Q70" s="78">
        <v>625</v>
      </c>
      <c r="R70" s="78">
        <v>6</v>
      </c>
      <c r="S70" s="78">
        <v>616</v>
      </c>
      <c r="T70" s="78">
        <v>29</v>
      </c>
      <c r="U70" s="78">
        <v>0</v>
      </c>
      <c r="V70" s="78">
        <v>0</v>
      </c>
      <c r="W70" s="78"/>
      <c r="X70" s="77">
        <v>2612</v>
      </c>
      <c r="Y70" s="78">
        <v>784</v>
      </c>
      <c r="Z70" s="78">
        <v>490</v>
      </c>
      <c r="AA70" s="78">
        <v>689</v>
      </c>
      <c r="AB70" s="78">
        <v>2</v>
      </c>
      <c r="AC70" s="78">
        <v>600</v>
      </c>
      <c r="AD70" s="78">
        <v>47</v>
      </c>
      <c r="AE70" s="78">
        <v>0</v>
      </c>
      <c r="AF70" s="78">
        <v>0</v>
      </c>
      <c r="AG70" s="78"/>
      <c r="AH70" s="77">
        <v>2316</v>
      </c>
      <c r="AI70" s="78">
        <v>785</v>
      </c>
      <c r="AJ70" s="78">
        <v>402</v>
      </c>
      <c r="AK70" s="78">
        <v>473</v>
      </c>
      <c r="AL70" s="78">
        <v>1</v>
      </c>
      <c r="AM70" s="78">
        <v>623</v>
      </c>
      <c r="AN70" s="78">
        <v>32</v>
      </c>
      <c r="AO70" s="78">
        <v>0</v>
      </c>
      <c r="AP70" s="78">
        <v>0</v>
      </c>
    </row>
    <row r="71" spans="1:42" s="56" customFormat="1" ht="11.5" x14ac:dyDescent="0.3">
      <c r="A71" s="19" t="s">
        <v>308</v>
      </c>
      <c r="B71" s="393" t="s">
        <v>309</v>
      </c>
      <c r="C71" s="573">
        <v>550</v>
      </c>
      <c r="D71" s="573">
        <v>350</v>
      </c>
      <c r="E71" s="573">
        <v>81</v>
      </c>
      <c r="F71" s="573">
        <v>117</v>
      </c>
      <c r="G71" s="573">
        <v>2</v>
      </c>
      <c r="H71" s="573">
        <v>0</v>
      </c>
      <c r="I71" s="573">
        <v>0</v>
      </c>
      <c r="J71" s="573">
        <v>0</v>
      </c>
      <c r="K71" s="573">
        <v>0</v>
      </c>
      <c r="L71" s="573">
        <v>0</v>
      </c>
      <c r="M71" s="573"/>
      <c r="N71" s="77">
        <v>524</v>
      </c>
      <c r="O71" s="78">
        <v>309</v>
      </c>
      <c r="P71" s="78">
        <v>86</v>
      </c>
      <c r="Q71" s="78">
        <v>129</v>
      </c>
      <c r="R71" s="78">
        <v>0</v>
      </c>
      <c r="S71" s="78">
        <v>0</v>
      </c>
      <c r="T71" s="78">
        <v>0</v>
      </c>
      <c r="U71" s="78">
        <v>0</v>
      </c>
      <c r="V71" s="78">
        <v>0</v>
      </c>
      <c r="W71" s="78"/>
      <c r="X71" s="77">
        <v>590</v>
      </c>
      <c r="Y71" s="78">
        <v>326</v>
      </c>
      <c r="Z71" s="78">
        <v>81</v>
      </c>
      <c r="AA71" s="78">
        <v>179</v>
      </c>
      <c r="AB71" s="78">
        <v>4</v>
      </c>
      <c r="AC71" s="78">
        <v>0</v>
      </c>
      <c r="AD71" s="78">
        <v>0</v>
      </c>
      <c r="AE71" s="78">
        <v>0</v>
      </c>
      <c r="AF71" s="78">
        <v>0</v>
      </c>
      <c r="AG71" s="78"/>
      <c r="AH71" s="77">
        <v>628</v>
      </c>
      <c r="AI71" s="78">
        <v>331</v>
      </c>
      <c r="AJ71" s="78">
        <v>92</v>
      </c>
      <c r="AK71" s="78">
        <v>203</v>
      </c>
      <c r="AL71" s="78">
        <v>2</v>
      </c>
      <c r="AM71" s="78">
        <v>0</v>
      </c>
      <c r="AN71" s="78">
        <v>0</v>
      </c>
      <c r="AO71" s="78">
        <v>0</v>
      </c>
      <c r="AP71" s="78">
        <v>0</v>
      </c>
    </row>
    <row r="72" spans="1:42" s="56" customFormat="1" ht="11.5" x14ac:dyDescent="0.3">
      <c r="A72" s="19" t="s">
        <v>310</v>
      </c>
      <c r="B72" s="393" t="s">
        <v>311</v>
      </c>
      <c r="C72" s="573">
        <v>2812</v>
      </c>
      <c r="D72" s="573">
        <v>2183</v>
      </c>
      <c r="E72" s="573">
        <v>285</v>
      </c>
      <c r="F72" s="573">
        <v>319</v>
      </c>
      <c r="G72" s="573">
        <v>9</v>
      </c>
      <c r="H72" s="573">
        <v>0</v>
      </c>
      <c r="I72" s="573">
        <v>0</v>
      </c>
      <c r="J72" s="573">
        <v>0</v>
      </c>
      <c r="K72" s="573">
        <v>0</v>
      </c>
      <c r="L72" s="573">
        <v>16</v>
      </c>
      <c r="M72" s="573"/>
      <c r="N72" s="77">
        <v>3646</v>
      </c>
      <c r="O72" s="78">
        <v>2877</v>
      </c>
      <c r="P72" s="78">
        <v>344</v>
      </c>
      <c r="Q72" s="78">
        <v>415</v>
      </c>
      <c r="R72" s="78">
        <v>10</v>
      </c>
      <c r="S72" s="78">
        <v>0</v>
      </c>
      <c r="T72" s="78">
        <v>0</v>
      </c>
      <c r="U72" s="78">
        <v>0</v>
      </c>
      <c r="V72" s="78">
        <v>0</v>
      </c>
      <c r="W72" s="78"/>
      <c r="X72" s="77">
        <v>3282</v>
      </c>
      <c r="Y72" s="78">
        <v>2437</v>
      </c>
      <c r="Z72" s="78">
        <v>354</v>
      </c>
      <c r="AA72" s="78">
        <v>467</v>
      </c>
      <c r="AB72" s="78">
        <v>24</v>
      </c>
      <c r="AC72" s="78">
        <v>0</v>
      </c>
      <c r="AD72" s="78">
        <v>0</v>
      </c>
      <c r="AE72" s="78">
        <v>0</v>
      </c>
      <c r="AF72" s="78">
        <v>0</v>
      </c>
      <c r="AG72" s="78"/>
      <c r="AH72" s="77">
        <v>4419</v>
      </c>
      <c r="AI72" s="78">
        <v>3513</v>
      </c>
      <c r="AJ72" s="78">
        <v>293</v>
      </c>
      <c r="AK72" s="78">
        <v>437</v>
      </c>
      <c r="AL72" s="78">
        <v>154</v>
      </c>
      <c r="AM72" s="78">
        <v>22</v>
      </c>
      <c r="AN72" s="78">
        <v>0</v>
      </c>
      <c r="AO72" s="78">
        <v>0</v>
      </c>
      <c r="AP72" s="78">
        <v>0</v>
      </c>
    </row>
    <row r="73" spans="1:42" s="56" customFormat="1" ht="11.5" x14ac:dyDescent="0.3">
      <c r="A73" s="19" t="s">
        <v>312</v>
      </c>
      <c r="B73" s="393" t="s">
        <v>313</v>
      </c>
      <c r="C73" s="573">
        <v>2089</v>
      </c>
      <c r="D73" s="573">
        <v>1130</v>
      </c>
      <c r="E73" s="573">
        <v>725</v>
      </c>
      <c r="F73" s="573">
        <v>211</v>
      </c>
      <c r="G73" s="573">
        <v>22</v>
      </c>
      <c r="H73" s="573">
        <v>0</v>
      </c>
      <c r="I73" s="573">
        <v>0</v>
      </c>
      <c r="J73" s="573">
        <v>0</v>
      </c>
      <c r="K73" s="573">
        <v>0</v>
      </c>
      <c r="L73" s="573">
        <v>1</v>
      </c>
      <c r="M73" s="573"/>
      <c r="N73" s="77">
        <v>2088</v>
      </c>
      <c r="O73" s="78">
        <v>1202</v>
      </c>
      <c r="P73" s="78">
        <v>630</v>
      </c>
      <c r="Q73" s="78">
        <v>237</v>
      </c>
      <c r="R73" s="78">
        <v>19</v>
      </c>
      <c r="S73" s="78">
        <v>0</v>
      </c>
      <c r="T73" s="78">
        <v>0</v>
      </c>
      <c r="U73" s="78">
        <v>0</v>
      </c>
      <c r="V73" s="78">
        <v>0</v>
      </c>
      <c r="W73" s="78"/>
      <c r="X73" s="77">
        <v>2525</v>
      </c>
      <c r="Y73" s="78">
        <v>1469</v>
      </c>
      <c r="Z73" s="78">
        <v>758</v>
      </c>
      <c r="AA73" s="78">
        <v>270</v>
      </c>
      <c r="AB73" s="78">
        <v>28</v>
      </c>
      <c r="AC73" s="78">
        <v>0</v>
      </c>
      <c r="AD73" s="78">
        <v>0</v>
      </c>
      <c r="AE73" s="78">
        <v>0</v>
      </c>
      <c r="AF73" s="78">
        <v>0</v>
      </c>
      <c r="AG73" s="78"/>
      <c r="AH73" s="77">
        <v>2245</v>
      </c>
      <c r="AI73" s="78">
        <v>1352</v>
      </c>
      <c r="AJ73" s="78">
        <v>768</v>
      </c>
      <c r="AK73" s="78">
        <v>103</v>
      </c>
      <c r="AL73" s="78">
        <v>22</v>
      </c>
      <c r="AM73" s="78">
        <v>0</v>
      </c>
      <c r="AN73" s="78">
        <v>0</v>
      </c>
      <c r="AO73" s="78">
        <v>0</v>
      </c>
      <c r="AP73" s="78">
        <v>0</v>
      </c>
    </row>
    <row r="74" spans="1:42" s="56" customFormat="1" ht="11.5" x14ac:dyDescent="0.3">
      <c r="A74" s="19" t="s">
        <v>314</v>
      </c>
      <c r="B74" s="393" t="s">
        <v>315</v>
      </c>
      <c r="C74" s="573">
        <v>192</v>
      </c>
      <c r="D74" s="573">
        <v>131</v>
      </c>
      <c r="E74" s="573">
        <v>44</v>
      </c>
      <c r="F74" s="573">
        <v>17</v>
      </c>
      <c r="G74" s="573">
        <v>0</v>
      </c>
      <c r="H74" s="573">
        <v>0</v>
      </c>
      <c r="I74" s="573">
        <v>0</v>
      </c>
      <c r="J74" s="573">
        <v>0</v>
      </c>
      <c r="K74" s="573">
        <v>0</v>
      </c>
      <c r="L74" s="573">
        <v>0</v>
      </c>
      <c r="M74" s="573"/>
      <c r="N74" s="77">
        <v>212</v>
      </c>
      <c r="O74" s="78">
        <v>123</v>
      </c>
      <c r="P74" s="78">
        <v>70</v>
      </c>
      <c r="Q74" s="78">
        <v>19</v>
      </c>
      <c r="R74" s="78">
        <v>0</v>
      </c>
      <c r="S74" s="78">
        <v>0</v>
      </c>
      <c r="T74" s="78">
        <v>0</v>
      </c>
      <c r="U74" s="78">
        <v>0</v>
      </c>
      <c r="V74" s="78">
        <v>0</v>
      </c>
      <c r="W74" s="78"/>
      <c r="X74" s="77">
        <v>222</v>
      </c>
      <c r="Y74" s="78">
        <v>141</v>
      </c>
      <c r="Z74" s="78">
        <v>72</v>
      </c>
      <c r="AA74" s="78">
        <v>7</v>
      </c>
      <c r="AB74" s="78">
        <v>2</v>
      </c>
      <c r="AC74" s="78">
        <v>0</v>
      </c>
      <c r="AD74" s="78">
        <v>0</v>
      </c>
      <c r="AE74" s="78">
        <v>0</v>
      </c>
      <c r="AF74" s="78">
        <v>0</v>
      </c>
      <c r="AG74" s="78"/>
      <c r="AH74" s="77">
        <v>164</v>
      </c>
      <c r="AI74" s="78">
        <v>109</v>
      </c>
      <c r="AJ74" s="78">
        <v>39</v>
      </c>
      <c r="AK74" s="78">
        <v>12</v>
      </c>
      <c r="AL74" s="78">
        <v>4</v>
      </c>
      <c r="AM74" s="78">
        <v>0</v>
      </c>
      <c r="AN74" s="78">
        <v>0</v>
      </c>
      <c r="AO74" s="78">
        <v>0</v>
      </c>
      <c r="AP74" s="78">
        <v>0</v>
      </c>
    </row>
    <row r="75" spans="1:42" s="56" customFormat="1" ht="11.5" x14ac:dyDescent="0.3">
      <c r="A75" s="19" t="s">
        <v>316</v>
      </c>
      <c r="B75" s="393" t="s">
        <v>317</v>
      </c>
      <c r="C75" s="573">
        <v>745</v>
      </c>
      <c r="D75" s="573">
        <v>72</v>
      </c>
      <c r="E75" s="573">
        <v>35</v>
      </c>
      <c r="F75" s="573">
        <v>22</v>
      </c>
      <c r="G75" s="573">
        <v>6</v>
      </c>
      <c r="H75" s="573">
        <v>438</v>
      </c>
      <c r="I75" s="573">
        <v>53</v>
      </c>
      <c r="J75" s="573">
        <v>117</v>
      </c>
      <c r="K75" s="573">
        <v>0</v>
      </c>
      <c r="L75" s="573">
        <v>2</v>
      </c>
      <c r="M75" s="573"/>
      <c r="N75" s="77">
        <v>918</v>
      </c>
      <c r="O75" s="78">
        <v>76</v>
      </c>
      <c r="P75" s="78">
        <v>48</v>
      </c>
      <c r="Q75" s="78">
        <v>53</v>
      </c>
      <c r="R75" s="78">
        <v>75</v>
      </c>
      <c r="S75" s="78">
        <v>510</v>
      </c>
      <c r="T75" s="78">
        <v>46</v>
      </c>
      <c r="U75" s="78">
        <v>110</v>
      </c>
      <c r="V75" s="78">
        <v>0</v>
      </c>
      <c r="W75" s="78"/>
      <c r="X75" s="77">
        <v>701</v>
      </c>
      <c r="Y75" s="78">
        <v>58</v>
      </c>
      <c r="Z75" s="78">
        <v>80</v>
      </c>
      <c r="AA75" s="78">
        <v>49</v>
      </c>
      <c r="AB75" s="78">
        <v>40</v>
      </c>
      <c r="AC75" s="78">
        <v>381</v>
      </c>
      <c r="AD75" s="78">
        <v>44</v>
      </c>
      <c r="AE75" s="78">
        <v>49</v>
      </c>
      <c r="AF75" s="78">
        <v>0</v>
      </c>
      <c r="AG75" s="78"/>
      <c r="AH75" s="77">
        <v>527</v>
      </c>
      <c r="AI75" s="78">
        <v>63</v>
      </c>
      <c r="AJ75" s="78">
        <v>58</v>
      </c>
      <c r="AK75" s="78">
        <v>34</v>
      </c>
      <c r="AL75" s="78">
        <v>33</v>
      </c>
      <c r="AM75" s="78">
        <v>247</v>
      </c>
      <c r="AN75" s="78">
        <v>65</v>
      </c>
      <c r="AO75" s="78">
        <v>27</v>
      </c>
      <c r="AP75" s="78">
        <v>0</v>
      </c>
    </row>
    <row r="76" spans="1:42" s="56" customFormat="1" ht="11.5" x14ac:dyDescent="0.3">
      <c r="A76" s="19" t="s">
        <v>318</v>
      </c>
      <c r="B76" s="393" t="s">
        <v>319</v>
      </c>
      <c r="C76" s="573">
        <v>1095</v>
      </c>
      <c r="D76" s="573">
        <v>151</v>
      </c>
      <c r="E76" s="573">
        <v>438</v>
      </c>
      <c r="F76" s="573">
        <v>114</v>
      </c>
      <c r="G76" s="573">
        <v>2</v>
      </c>
      <c r="H76" s="573">
        <v>335</v>
      </c>
      <c r="I76" s="573">
        <v>0</v>
      </c>
      <c r="J76" s="573">
        <v>0</v>
      </c>
      <c r="K76" s="573">
        <v>0</v>
      </c>
      <c r="L76" s="573">
        <v>55</v>
      </c>
      <c r="M76" s="573"/>
      <c r="N76" s="77">
        <v>1175</v>
      </c>
      <c r="O76" s="78">
        <v>200</v>
      </c>
      <c r="P76" s="78">
        <v>519</v>
      </c>
      <c r="Q76" s="78">
        <v>248</v>
      </c>
      <c r="R76" s="78">
        <v>0</v>
      </c>
      <c r="S76" s="78">
        <v>208</v>
      </c>
      <c r="T76" s="78">
        <v>0</v>
      </c>
      <c r="U76" s="78">
        <v>0</v>
      </c>
      <c r="V76" s="78">
        <v>0</v>
      </c>
      <c r="W76" s="78"/>
      <c r="X76" s="77">
        <v>1102</v>
      </c>
      <c r="Y76" s="78">
        <v>174</v>
      </c>
      <c r="Z76" s="78">
        <v>456</v>
      </c>
      <c r="AA76" s="78">
        <v>199</v>
      </c>
      <c r="AB76" s="78">
        <v>5</v>
      </c>
      <c r="AC76" s="78">
        <v>268</v>
      </c>
      <c r="AD76" s="78">
        <v>0</v>
      </c>
      <c r="AE76" s="78">
        <v>0</v>
      </c>
      <c r="AF76" s="78">
        <v>0</v>
      </c>
      <c r="AG76" s="78"/>
      <c r="AH76" s="77">
        <v>1254</v>
      </c>
      <c r="AI76" s="78">
        <v>176</v>
      </c>
      <c r="AJ76" s="78">
        <v>501</v>
      </c>
      <c r="AK76" s="78">
        <v>194</v>
      </c>
      <c r="AL76" s="78">
        <v>15</v>
      </c>
      <c r="AM76" s="78">
        <v>365</v>
      </c>
      <c r="AN76" s="78">
        <v>3</v>
      </c>
      <c r="AO76" s="78">
        <v>0</v>
      </c>
      <c r="AP76" s="78">
        <v>0</v>
      </c>
    </row>
    <row r="77" spans="1:42" s="56" customFormat="1" ht="11.5" x14ac:dyDescent="0.3">
      <c r="A77" s="19" t="s">
        <v>320</v>
      </c>
      <c r="B77" s="393" t="s">
        <v>321</v>
      </c>
      <c r="C77" s="573">
        <v>546</v>
      </c>
      <c r="D77" s="573">
        <v>54</v>
      </c>
      <c r="E77" s="573">
        <v>46</v>
      </c>
      <c r="F77" s="573">
        <v>63</v>
      </c>
      <c r="G77" s="573">
        <v>4</v>
      </c>
      <c r="H77" s="573">
        <v>264</v>
      </c>
      <c r="I77" s="573">
        <v>115</v>
      </c>
      <c r="J77" s="573">
        <v>0</v>
      </c>
      <c r="K77" s="573">
        <v>0</v>
      </c>
      <c r="L77" s="573">
        <v>0</v>
      </c>
      <c r="M77" s="573"/>
      <c r="N77" s="77">
        <v>776</v>
      </c>
      <c r="O77" s="78">
        <v>81</v>
      </c>
      <c r="P77" s="78">
        <v>92</v>
      </c>
      <c r="Q77" s="78">
        <v>115</v>
      </c>
      <c r="R77" s="78">
        <v>0</v>
      </c>
      <c r="S77" s="78">
        <v>288</v>
      </c>
      <c r="T77" s="78">
        <v>200</v>
      </c>
      <c r="U77" s="78">
        <v>0</v>
      </c>
      <c r="V77" s="78">
        <v>0</v>
      </c>
      <c r="W77" s="78"/>
      <c r="X77" s="77">
        <v>808</v>
      </c>
      <c r="Y77" s="78">
        <v>87</v>
      </c>
      <c r="Z77" s="78">
        <v>88</v>
      </c>
      <c r="AA77" s="78">
        <v>139</v>
      </c>
      <c r="AB77" s="78">
        <v>3</v>
      </c>
      <c r="AC77" s="78">
        <v>340</v>
      </c>
      <c r="AD77" s="78">
        <v>151</v>
      </c>
      <c r="AE77" s="78">
        <v>0</v>
      </c>
      <c r="AF77" s="78">
        <v>0</v>
      </c>
      <c r="AG77" s="78"/>
      <c r="AH77" s="77">
        <v>839</v>
      </c>
      <c r="AI77" s="78">
        <v>84</v>
      </c>
      <c r="AJ77" s="78">
        <v>94</v>
      </c>
      <c r="AK77" s="78">
        <v>170</v>
      </c>
      <c r="AL77" s="78">
        <v>2</v>
      </c>
      <c r="AM77" s="78">
        <v>321</v>
      </c>
      <c r="AN77" s="78">
        <v>168</v>
      </c>
      <c r="AO77" s="78">
        <v>0</v>
      </c>
      <c r="AP77" s="78">
        <v>0</v>
      </c>
    </row>
    <row r="78" spans="1:42" s="56" customFormat="1" ht="11.5" x14ac:dyDescent="0.3">
      <c r="A78" s="19" t="s">
        <v>322</v>
      </c>
      <c r="B78" s="393" t="s">
        <v>323</v>
      </c>
      <c r="C78" s="573">
        <v>806</v>
      </c>
      <c r="D78" s="573">
        <v>169</v>
      </c>
      <c r="E78" s="573">
        <v>109</v>
      </c>
      <c r="F78" s="573">
        <v>103</v>
      </c>
      <c r="G78" s="573">
        <v>1</v>
      </c>
      <c r="H78" s="573">
        <v>188</v>
      </c>
      <c r="I78" s="573">
        <v>34</v>
      </c>
      <c r="J78" s="573">
        <v>153</v>
      </c>
      <c r="K78" s="573">
        <v>47</v>
      </c>
      <c r="L78" s="573">
        <v>2</v>
      </c>
      <c r="M78" s="573"/>
      <c r="N78" s="77">
        <v>1104</v>
      </c>
      <c r="O78" s="78">
        <v>202</v>
      </c>
      <c r="P78" s="78">
        <v>173</v>
      </c>
      <c r="Q78" s="78">
        <v>74</v>
      </c>
      <c r="R78" s="78">
        <v>3</v>
      </c>
      <c r="S78" s="78">
        <v>34</v>
      </c>
      <c r="T78" s="78">
        <v>14</v>
      </c>
      <c r="U78" s="78">
        <v>483</v>
      </c>
      <c r="V78" s="78">
        <v>121</v>
      </c>
      <c r="W78" s="78"/>
      <c r="X78" s="77">
        <v>1169</v>
      </c>
      <c r="Y78" s="78">
        <v>185</v>
      </c>
      <c r="Z78" s="78">
        <v>144</v>
      </c>
      <c r="AA78" s="78">
        <v>222</v>
      </c>
      <c r="AB78" s="78">
        <v>2</v>
      </c>
      <c r="AC78" s="78">
        <v>0</v>
      </c>
      <c r="AD78" s="78">
        <v>1</v>
      </c>
      <c r="AE78" s="78">
        <v>512</v>
      </c>
      <c r="AF78" s="78">
        <v>103</v>
      </c>
      <c r="AG78" s="78"/>
      <c r="AH78" s="77">
        <v>807</v>
      </c>
      <c r="AI78" s="78">
        <v>169</v>
      </c>
      <c r="AJ78" s="78">
        <v>184</v>
      </c>
      <c r="AK78" s="78">
        <v>59</v>
      </c>
      <c r="AL78" s="78">
        <v>1</v>
      </c>
      <c r="AM78" s="78">
        <v>0</v>
      </c>
      <c r="AN78" s="78">
        <v>0</v>
      </c>
      <c r="AO78" s="78">
        <v>335</v>
      </c>
      <c r="AP78" s="78">
        <v>59</v>
      </c>
    </row>
    <row r="79" spans="1:42" s="56" customFormat="1" ht="11.5" x14ac:dyDescent="0.3">
      <c r="A79" s="19" t="s">
        <v>324</v>
      </c>
      <c r="B79" s="393" t="s">
        <v>325</v>
      </c>
      <c r="C79" s="573">
        <v>248</v>
      </c>
      <c r="D79" s="573">
        <v>21</v>
      </c>
      <c r="E79" s="573">
        <v>51</v>
      </c>
      <c r="F79" s="573">
        <v>31</v>
      </c>
      <c r="G79" s="573">
        <v>0</v>
      </c>
      <c r="H79" s="573">
        <v>100</v>
      </c>
      <c r="I79" s="573">
        <v>42</v>
      </c>
      <c r="J79" s="573">
        <v>0</v>
      </c>
      <c r="K79" s="573">
        <v>0</v>
      </c>
      <c r="L79" s="573">
        <v>3</v>
      </c>
      <c r="M79" s="573"/>
      <c r="N79" s="77">
        <v>345</v>
      </c>
      <c r="O79" s="78">
        <v>43</v>
      </c>
      <c r="P79" s="78">
        <v>36</v>
      </c>
      <c r="Q79" s="78">
        <v>30</v>
      </c>
      <c r="R79" s="78">
        <v>0</v>
      </c>
      <c r="S79" s="78">
        <v>199</v>
      </c>
      <c r="T79" s="78">
        <v>37</v>
      </c>
      <c r="U79" s="78">
        <v>0</v>
      </c>
      <c r="V79" s="78">
        <v>0</v>
      </c>
      <c r="W79" s="78"/>
      <c r="X79" s="77">
        <v>361</v>
      </c>
      <c r="Y79" s="78">
        <v>20</v>
      </c>
      <c r="Z79" s="78">
        <v>39</v>
      </c>
      <c r="AA79" s="78">
        <v>85</v>
      </c>
      <c r="AB79" s="78">
        <v>4</v>
      </c>
      <c r="AC79" s="78">
        <v>177</v>
      </c>
      <c r="AD79" s="78">
        <v>32</v>
      </c>
      <c r="AE79" s="78">
        <v>1</v>
      </c>
      <c r="AF79" s="78">
        <v>3</v>
      </c>
      <c r="AG79" s="78"/>
      <c r="AH79" s="77">
        <v>312</v>
      </c>
      <c r="AI79" s="78">
        <v>75</v>
      </c>
      <c r="AJ79" s="78">
        <v>44</v>
      </c>
      <c r="AK79" s="78">
        <v>100</v>
      </c>
      <c r="AL79" s="78">
        <v>2</v>
      </c>
      <c r="AM79" s="78">
        <v>77</v>
      </c>
      <c r="AN79" s="78">
        <v>14</v>
      </c>
      <c r="AO79" s="78">
        <v>0</v>
      </c>
      <c r="AP79" s="78">
        <v>0</v>
      </c>
    </row>
    <row r="80" spans="1:42" s="56" customFormat="1" ht="11.5" x14ac:dyDescent="0.3">
      <c r="A80" s="19" t="s">
        <v>326</v>
      </c>
      <c r="B80" s="393" t="s">
        <v>327</v>
      </c>
      <c r="C80" s="573">
        <v>329</v>
      </c>
      <c r="D80" s="573">
        <v>167</v>
      </c>
      <c r="E80" s="573">
        <v>82</v>
      </c>
      <c r="F80" s="573">
        <v>80</v>
      </c>
      <c r="G80" s="573">
        <v>0</v>
      </c>
      <c r="H80" s="573">
        <v>0</v>
      </c>
      <c r="I80" s="573">
        <v>0</v>
      </c>
      <c r="J80" s="573">
        <v>0</v>
      </c>
      <c r="K80" s="573">
        <v>0</v>
      </c>
      <c r="L80" s="573">
        <v>0</v>
      </c>
      <c r="M80" s="573"/>
      <c r="N80" s="77">
        <v>355</v>
      </c>
      <c r="O80" s="78">
        <v>168</v>
      </c>
      <c r="P80" s="78">
        <v>92</v>
      </c>
      <c r="Q80" s="78">
        <v>94</v>
      </c>
      <c r="R80" s="78">
        <v>1</v>
      </c>
      <c r="S80" s="78">
        <v>0</v>
      </c>
      <c r="T80" s="78">
        <v>0</v>
      </c>
      <c r="U80" s="78">
        <v>0</v>
      </c>
      <c r="V80" s="78">
        <v>0</v>
      </c>
      <c r="W80" s="78"/>
      <c r="X80" s="77">
        <v>408</v>
      </c>
      <c r="Y80" s="78">
        <v>174</v>
      </c>
      <c r="Z80" s="78">
        <v>79</v>
      </c>
      <c r="AA80" s="78">
        <v>155</v>
      </c>
      <c r="AB80" s="78">
        <v>0</v>
      </c>
      <c r="AC80" s="78">
        <v>0</v>
      </c>
      <c r="AD80" s="78">
        <v>0</v>
      </c>
      <c r="AE80" s="78">
        <v>0</v>
      </c>
      <c r="AF80" s="78">
        <v>0</v>
      </c>
      <c r="AG80" s="78"/>
      <c r="AH80" s="77">
        <v>364</v>
      </c>
      <c r="AI80" s="78">
        <v>203</v>
      </c>
      <c r="AJ80" s="78">
        <v>60</v>
      </c>
      <c r="AK80" s="78">
        <v>101</v>
      </c>
      <c r="AL80" s="78">
        <v>0</v>
      </c>
      <c r="AM80" s="78">
        <v>0</v>
      </c>
      <c r="AN80" s="78">
        <v>0</v>
      </c>
      <c r="AO80" s="78">
        <v>0</v>
      </c>
      <c r="AP80" s="78">
        <v>0</v>
      </c>
    </row>
    <row r="81" spans="1:42" s="56" customFormat="1" ht="11.5" x14ac:dyDescent="0.3">
      <c r="A81" s="19" t="s">
        <v>328</v>
      </c>
      <c r="B81" s="393" t="s">
        <v>329</v>
      </c>
      <c r="C81" s="573">
        <v>1257</v>
      </c>
      <c r="D81" s="573">
        <v>351</v>
      </c>
      <c r="E81" s="573">
        <v>486</v>
      </c>
      <c r="F81" s="573">
        <v>69</v>
      </c>
      <c r="G81" s="573">
        <v>11</v>
      </c>
      <c r="H81" s="573">
        <v>328</v>
      </c>
      <c r="I81" s="573">
        <v>0</v>
      </c>
      <c r="J81" s="573">
        <v>11</v>
      </c>
      <c r="K81" s="573">
        <v>0</v>
      </c>
      <c r="L81" s="573">
        <v>1</v>
      </c>
      <c r="M81" s="573"/>
      <c r="N81" s="77">
        <v>1348</v>
      </c>
      <c r="O81" s="78">
        <v>397</v>
      </c>
      <c r="P81" s="78">
        <v>428</v>
      </c>
      <c r="Q81" s="78">
        <v>103</v>
      </c>
      <c r="R81" s="78">
        <v>45</v>
      </c>
      <c r="S81" s="78">
        <v>369</v>
      </c>
      <c r="T81" s="78">
        <v>2</v>
      </c>
      <c r="U81" s="78">
        <v>4</v>
      </c>
      <c r="V81" s="78">
        <v>0</v>
      </c>
      <c r="W81" s="78"/>
      <c r="X81" s="77">
        <v>1372</v>
      </c>
      <c r="Y81" s="78">
        <v>443</v>
      </c>
      <c r="Z81" s="78">
        <v>449</v>
      </c>
      <c r="AA81" s="78">
        <v>31</v>
      </c>
      <c r="AB81" s="78">
        <v>22</v>
      </c>
      <c r="AC81" s="78">
        <v>400</v>
      </c>
      <c r="AD81" s="78">
        <v>4</v>
      </c>
      <c r="AE81" s="78">
        <v>23</v>
      </c>
      <c r="AF81" s="78">
        <v>0</v>
      </c>
      <c r="AG81" s="78"/>
      <c r="AH81" s="77">
        <v>1579</v>
      </c>
      <c r="AI81" s="78">
        <v>454</v>
      </c>
      <c r="AJ81" s="78">
        <v>499</v>
      </c>
      <c r="AK81" s="78">
        <v>54</v>
      </c>
      <c r="AL81" s="78">
        <v>14</v>
      </c>
      <c r="AM81" s="78">
        <v>538</v>
      </c>
      <c r="AN81" s="78">
        <v>7</v>
      </c>
      <c r="AO81" s="78">
        <v>13</v>
      </c>
      <c r="AP81" s="78">
        <v>0</v>
      </c>
    </row>
    <row r="82" spans="1:42" s="56" customFormat="1" ht="11.5" x14ac:dyDescent="0.3">
      <c r="A82" s="19" t="s">
        <v>330</v>
      </c>
      <c r="B82" s="393" t="s">
        <v>331</v>
      </c>
      <c r="C82" s="573">
        <v>227</v>
      </c>
      <c r="D82" s="573">
        <v>169</v>
      </c>
      <c r="E82" s="573">
        <v>30</v>
      </c>
      <c r="F82" s="573">
        <v>27</v>
      </c>
      <c r="G82" s="573">
        <v>0</v>
      </c>
      <c r="H82" s="573">
        <v>0</v>
      </c>
      <c r="I82" s="573">
        <v>0</v>
      </c>
      <c r="J82" s="573">
        <v>0</v>
      </c>
      <c r="K82" s="573">
        <v>0</v>
      </c>
      <c r="L82" s="573">
        <v>1</v>
      </c>
      <c r="M82" s="573"/>
      <c r="N82" s="77">
        <v>383</v>
      </c>
      <c r="O82" s="78">
        <v>256</v>
      </c>
      <c r="P82" s="78">
        <v>60</v>
      </c>
      <c r="Q82" s="78">
        <v>65</v>
      </c>
      <c r="R82" s="78">
        <v>2</v>
      </c>
      <c r="S82" s="78">
        <v>0</v>
      </c>
      <c r="T82" s="78">
        <v>0</v>
      </c>
      <c r="U82" s="78">
        <v>0</v>
      </c>
      <c r="V82" s="78">
        <v>0</v>
      </c>
      <c r="W82" s="78"/>
      <c r="X82" s="77">
        <v>389</v>
      </c>
      <c r="Y82" s="78">
        <v>244</v>
      </c>
      <c r="Z82" s="78">
        <v>39</v>
      </c>
      <c r="AA82" s="78">
        <v>101</v>
      </c>
      <c r="AB82" s="78">
        <v>5</v>
      </c>
      <c r="AC82" s="78">
        <v>0</v>
      </c>
      <c r="AD82" s="78">
        <v>0</v>
      </c>
      <c r="AE82" s="78">
        <v>0</v>
      </c>
      <c r="AF82" s="78">
        <v>0</v>
      </c>
      <c r="AG82" s="78"/>
      <c r="AH82" s="77">
        <v>360</v>
      </c>
      <c r="AI82" s="78">
        <v>308</v>
      </c>
      <c r="AJ82" s="78">
        <v>36</v>
      </c>
      <c r="AK82" s="78">
        <v>15</v>
      </c>
      <c r="AL82" s="78">
        <v>1</v>
      </c>
      <c r="AM82" s="78">
        <v>0</v>
      </c>
      <c r="AN82" s="78">
        <v>0</v>
      </c>
      <c r="AO82" s="78">
        <v>0</v>
      </c>
      <c r="AP82" s="78">
        <v>0</v>
      </c>
    </row>
    <row r="83" spans="1:42" s="56" customFormat="1" ht="11.5" x14ac:dyDescent="0.3">
      <c r="A83" s="19" t="s">
        <v>332</v>
      </c>
      <c r="B83" s="393" t="s">
        <v>333</v>
      </c>
      <c r="C83" s="573">
        <v>1019</v>
      </c>
      <c r="D83" s="573">
        <v>104</v>
      </c>
      <c r="E83" s="573">
        <v>271</v>
      </c>
      <c r="F83" s="573">
        <v>87</v>
      </c>
      <c r="G83" s="573">
        <v>2</v>
      </c>
      <c r="H83" s="573">
        <v>532</v>
      </c>
      <c r="I83" s="573">
        <v>11</v>
      </c>
      <c r="J83" s="573">
        <v>12</v>
      </c>
      <c r="K83" s="573">
        <v>0</v>
      </c>
      <c r="L83" s="573">
        <v>0</v>
      </c>
      <c r="M83" s="573"/>
      <c r="N83" s="77">
        <v>1895</v>
      </c>
      <c r="O83" s="78">
        <v>174</v>
      </c>
      <c r="P83" s="78">
        <v>371</v>
      </c>
      <c r="Q83" s="78">
        <v>112</v>
      </c>
      <c r="R83" s="78">
        <v>8</v>
      </c>
      <c r="S83" s="78">
        <v>1155</v>
      </c>
      <c r="T83" s="78">
        <v>36</v>
      </c>
      <c r="U83" s="78">
        <v>39</v>
      </c>
      <c r="V83" s="78">
        <v>0</v>
      </c>
      <c r="W83" s="78"/>
      <c r="X83" s="77">
        <v>1941</v>
      </c>
      <c r="Y83" s="78">
        <v>179</v>
      </c>
      <c r="Z83" s="78">
        <v>270</v>
      </c>
      <c r="AA83" s="78">
        <v>126</v>
      </c>
      <c r="AB83" s="78">
        <v>12</v>
      </c>
      <c r="AC83" s="78">
        <v>1257</v>
      </c>
      <c r="AD83" s="78">
        <v>59</v>
      </c>
      <c r="AE83" s="78">
        <v>38</v>
      </c>
      <c r="AF83" s="78">
        <v>0</v>
      </c>
      <c r="AG83" s="78"/>
      <c r="AH83" s="77">
        <v>2345</v>
      </c>
      <c r="AI83" s="78">
        <v>198</v>
      </c>
      <c r="AJ83" s="78">
        <v>475</v>
      </c>
      <c r="AK83" s="78">
        <v>140</v>
      </c>
      <c r="AL83" s="78">
        <v>3</v>
      </c>
      <c r="AM83" s="78">
        <v>1402</v>
      </c>
      <c r="AN83" s="78">
        <v>89</v>
      </c>
      <c r="AO83" s="78">
        <v>38</v>
      </c>
      <c r="AP83" s="78">
        <v>0</v>
      </c>
    </row>
    <row r="84" spans="1:42" s="56" customFormat="1" ht="11.5" x14ac:dyDescent="0.3">
      <c r="A84" s="19" t="s">
        <v>334</v>
      </c>
      <c r="B84" s="393" t="s">
        <v>335</v>
      </c>
      <c r="C84" s="573">
        <v>1219</v>
      </c>
      <c r="D84" s="573">
        <v>564</v>
      </c>
      <c r="E84" s="573">
        <v>397</v>
      </c>
      <c r="F84" s="573">
        <v>251</v>
      </c>
      <c r="G84" s="573">
        <v>6</v>
      </c>
      <c r="H84" s="573">
        <v>0</v>
      </c>
      <c r="I84" s="573">
        <v>0</v>
      </c>
      <c r="J84" s="573">
        <v>0</v>
      </c>
      <c r="K84" s="573">
        <v>0</v>
      </c>
      <c r="L84" s="573">
        <v>1</v>
      </c>
      <c r="M84" s="573"/>
      <c r="N84" s="77">
        <v>1225</v>
      </c>
      <c r="O84" s="78">
        <v>583</v>
      </c>
      <c r="P84" s="78">
        <v>407</v>
      </c>
      <c r="Q84" s="78">
        <v>228</v>
      </c>
      <c r="R84" s="78">
        <v>7</v>
      </c>
      <c r="S84" s="78">
        <v>0</v>
      </c>
      <c r="T84" s="78">
        <v>0</v>
      </c>
      <c r="U84" s="78">
        <v>0</v>
      </c>
      <c r="V84" s="78">
        <v>0</v>
      </c>
      <c r="W84" s="78"/>
      <c r="X84" s="77">
        <v>1561</v>
      </c>
      <c r="Y84" s="78">
        <v>725</v>
      </c>
      <c r="Z84" s="78">
        <v>524</v>
      </c>
      <c r="AA84" s="78">
        <v>269</v>
      </c>
      <c r="AB84" s="78">
        <v>43</v>
      </c>
      <c r="AC84" s="78">
        <v>0</v>
      </c>
      <c r="AD84" s="78">
        <v>0</v>
      </c>
      <c r="AE84" s="78">
        <v>0</v>
      </c>
      <c r="AF84" s="78">
        <v>0</v>
      </c>
      <c r="AG84" s="78"/>
      <c r="AH84" s="77">
        <v>1469</v>
      </c>
      <c r="AI84" s="78">
        <v>694</v>
      </c>
      <c r="AJ84" s="78">
        <v>569</v>
      </c>
      <c r="AK84" s="78">
        <v>183</v>
      </c>
      <c r="AL84" s="78">
        <v>23</v>
      </c>
      <c r="AM84" s="78">
        <v>0</v>
      </c>
      <c r="AN84" s="78">
        <v>0</v>
      </c>
      <c r="AO84" s="78">
        <v>0</v>
      </c>
      <c r="AP84" s="78">
        <v>0</v>
      </c>
    </row>
    <row r="85" spans="1:42" s="56" customFormat="1" ht="11.5" x14ac:dyDescent="0.3">
      <c r="A85" s="19" t="s">
        <v>336</v>
      </c>
      <c r="B85" s="393" t="s">
        <v>337</v>
      </c>
      <c r="C85" s="573">
        <v>258</v>
      </c>
      <c r="D85" s="573">
        <v>72</v>
      </c>
      <c r="E85" s="573">
        <v>60</v>
      </c>
      <c r="F85" s="573">
        <v>49</v>
      </c>
      <c r="G85" s="573">
        <v>0</v>
      </c>
      <c r="H85" s="573">
        <v>76</v>
      </c>
      <c r="I85" s="573">
        <v>1</v>
      </c>
      <c r="J85" s="573">
        <v>0</v>
      </c>
      <c r="K85" s="573">
        <v>0</v>
      </c>
      <c r="L85" s="573">
        <v>0</v>
      </c>
      <c r="M85" s="573"/>
      <c r="N85" s="77">
        <v>352</v>
      </c>
      <c r="O85" s="78">
        <v>82</v>
      </c>
      <c r="P85" s="78">
        <v>88</v>
      </c>
      <c r="Q85" s="78">
        <v>35</v>
      </c>
      <c r="R85" s="78">
        <v>0</v>
      </c>
      <c r="S85" s="78">
        <v>142</v>
      </c>
      <c r="T85" s="78">
        <v>5</v>
      </c>
      <c r="U85" s="78">
        <v>0</v>
      </c>
      <c r="V85" s="78">
        <v>0</v>
      </c>
      <c r="W85" s="78"/>
      <c r="X85" s="77">
        <v>335</v>
      </c>
      <c r="Y85" s="78">
        <v>97</v>
      </c>
      <c r="Z85" s="78">
        <v>70</v>
      </c>
      <c r="AA85" s="78">
        <v>51</v>
      </c>
      <c r="AB85" s="78">
        <v>0</v>
      </c>
      <c r="AC85" s="78">
        <v>116</v>
      </c>
      <c r="AD85" s="78">
        <v>1</v>
      </c>
      <c r="AE85" s="78">
        <v>0</v>
      </c>
      <c r="AF85" s="78">
        <v>0</v>
      </c>
      <c r="AG85" s="78"/>
      <c r="AH85" s="77">
        <v>395</v>
      </c>
      <c r="AI85" s="78">
        <v>85</v>
      </c>
      <c r="AJ85" s="78">
        <v>90</v>
      </c>
      <c r="AK85" s="78">
        <v>34</v>
      </c>
      <c r="AL85" s="78">
        <v>3</v>
      </c>
      <c r="AM85" s="78">
        <v>154</v>
      </c>
      <c r="AN85" s="78">
        <v>29</v>
      </c>
      <c r="AO85" s="78">
        <v>0</v>
      </c>
      <c r="AP85" s="78">
        <v>0</v>
      </c>
    </row>
    <row r="86" spans="1:42" s="56" customFormat="1" ht="11.5" x14ac:dyDescent="0.3">
      <c r="A86" s="19" t="s">
        <v>338</v>
      </c>
      <c r="B86" s="393" t="s">
        <v>339</v>
      </c>
      <c r="C86" s="573">
        <v>1796</v>
      </c>
      <c r="D86" s="573">
        <v>213</v>
      </c>
      <c r="E86" s="573">
        <v>271</v>
      </c>
      <c r="F86" s="573">
        <v>126</v>
      </c>
      <c r="G86" s="573">
        <v>1</v>
      </c>
      <c r="H86" s="573">
        <v>1173</v>
      </c>
      <c r="I86" s="573">
        <v>4</v>
      </c>
      <c r="J86" s="573">
        <v>8</v>
      </c>
      <c r="K86" s="573">
        <v>0</v>
      </c>
      <c r="L86" s="573">
        <v>0</v>
      </c>
      <c r="M86" s="573"/>
      <c r="N86" s="77">
        <v>2234</v>
      </c>
      <c r="O86" s="78">
        <v>262</v>
      </c>
      <c r="P86" s="78">
        <v>313</v>
      </c>
      <c r="Q86" s="78">
        <v>116</v>
      </c>
      <c r="R86" s="78">
        <v>12</v>
      </c>
      <c r="S86" s="78">
        <v>1511</v>
      </c>
      <c r="T86" s="78">
        <v>20</v>
      </c>
      <c r="U86" s="78">
        <v>0</v>
      </c>
      <c r="V86" s="78">
        <v>0</v>
      </c>
      <c r="W86" s="78"/>
      <c r="X86" s="77">
        <v>2332</v>
      </c>
      <c r="Y86" s="78">
        <v>261</v>
      </c>
      <c r="Z86" s="78">
        <v>363</v>
      </c>
      <c r="AA86" s="78">
        <v>73</v>
      </c>
      <c r="AB86" s="78">
        <v>8</v>
      </c>
      <c r="AC86" s="78">
        <v>1515</v>
      </c>
      <c r="AD86" s="78">
        <v>108</v>
      </c>
      <c r="AE86" s="78">
        <v>4</v>
      </c>
      <c r="AF86" s="78">
        <v>0</v>
      </c>
      <c r="AG86" s="78"/>
      <c r="AH86" s="77">
        <v>2257</v>
      </c>
      <c r="AI86" s="78">
        <v>292</v>
      </c>
      <c r="AJ86" s="78">
        <v>368</v>
      </c>
      <c r="AK86" s="78">
        <v>34</v>
      </c>
      <c r="AL86" s="78">
        <v>1</v>
      </c>
      <c r="AM86" s="78">
        <v>1517</v>
      </c>
      <c r="AN86" s="78">
        <v>45</v>
      </c>
      <c r="AO86" s="78">
        <v>0</v>
      </c>
      <c r="AP86" s="78">
        <v>0</v>
      </c>
    </row>
    <row r="87" spans="1:42" s="56" customFormat="1" ht="11.5" x14ac:dyDescent="0.3">
      <c r="A87" s="19" t="s">
        <v>340</v>
      </c>
      <c r="B87" s="393" t="s">
        <v>341</v>
      </c>
      <c r="C87" s="573">
        <v>700</v>
      </c>
      <c r="D87" s="573">
        <v>131</v>
      </c>
      <c r="E87" s="573">
        <v>229</v>
      </c>
      <c r="F87" s="573">
        <v>26</v>
      </c>
      <c r="G87" s="573">
        <v>12</v>
      </c>
      <c r="H87" s="573">
        <v>176</v>
      </c>
      <c r="I87" s="573">
        <v>119</v>
      </c>
      <c r="J87" s="573">
        <v>1</v>
      </c>
      <c r="K87" s="573">
        <v>3</v>
      </c>
      <c r="L87" s="573">
        <v>3</v>
      </c>
      <c r="M87" s="573"/>
      <c r="N87" s="77">
        <v>1273</v>
      </c>
      <c r="O87" s="78">
        <v>325</v>
      </c>
      <c r="P87" s="78">
        <v>252</v>
      </c>
      <c r="Q87" s="78">
        <v>332</v>
      </c>
      <c r="R87" s="78">
        <v>22</v>
      </c>
      <c r="S87" s="78">
        <v>281</v>
      </c>
      <c r="T87" s="78">
        <v>61</v>
      </c>
      <c r="U87" s="78">
        <v>0</v>
      </c>
      <c r="V87" s="78">
        <v>0</v>
      </c>
      <c r="W87" s="78"/>
      <c r="X87" s="77">
        <v>994</v>
      </c>
      <c r="Y87" s="78">
        <v>215</v>
      </c>
      <c r="Z87" s="78">
        <v>287</v>
      </c>
      <c r="AA87" s="78">
        <v>153</v>
      </c>
      <c r="AB87" s="78">
        <v>8</v>
      </c>
      <c r="AC87" s="78">
        <v>306</v>
      </c>
      <c r="AD87" s="78">
        <v>21</v>
      </c>
      <c r="AE87" s="78">
        <v>1</v>
      </c>
      <c r="AF87" s="78">
        <v>3</v>
      </c>
      <c r="AG87" s="78"/>
      <c r="AH87" s="77">
        <v>823</v>
      </c>
      <c r="AI87" s="78">
        <v>264</v>
      </c>
      <c r="AJ87" s="78">
        <v>269</v>
      </c>
      <c r="AK87" s="78">
        <v>107</v>
      </c>
      <c r="AL87" s="78">
        <v>11</v>
      </c>
      <c r="AM87" s="78">
        <v>165</v>
      </c>
      <c r="AN87" s="78">
        <v>1</v>
      </c>
      <c r="AO87" s="78">
        <v>0</v>
      </c>
      <c r="AP87" s="78">
        <v>6</v>
      </c>
    </row>
    <row r="88" spans="1:42" s="56" customFormat="1" ht="11.5" x14ac:dyDescent="0.3">
      <c r="A88" s="19" t="s">
        <v>342</v>
      </c>
      <c r="B88" s="393" t="s">
        <v>343</v>
      </c>
      <c r="C88" s="573">
        <v>441</v>
      </c>
      <c r="D88" s="573">
        <v>176</v>
      </c>
      <c r="E88" s="573">
        <v>185</v>
      </c>
      <c r="F88" s="573">
        <v>74</v>
      </c>
      <c r="G88" s="573">
        <v>0</v>
      </c>
      <c r="H88" s="573">
        <v>0</v>
      </c>
      <c r="I88" s="573">
        <v>0</v>
      </c>
      <c r="J88" s="573">
        <v>0</v>
      </c>
      <c r="K88" s="573">
        <v>0</v>
      </c>
      <c r="L88" s="573">
        <v>6</v>
      </c>
      <c r="M88" s="573"/>
      <c r="N88" s="77">
        <v>576</v>
      </c>
      <c r="O88" s="78">
        <v>258</v>
      </c>
      <c r="P88" s="78">
        <v>235</v>
      </c>
      <c r="Q88" s="78">
        <v>82</v>
      </c>
      <c r="R88" s="78">
        <v>1</v>
      </c>
      <c r="S88" s="78">
        <v>0</v>
      </c>
      <c r="T88" s="78">
        <v>0</v>
      </c>
      <c r="U88" s="78">
        <v>0</v>
      </c>
      <c r="V88" s="78">
        <v>0</v>
      </c>
      <c r="W88" s="78"/>
      <c r="X88" s="77">
        <v>543</v>
      </c>
      <c r="Y88" s="78">
        <v>241</v>
      </c>
      <c r="Z88" s="78">
        <v>237</v>
      </c>
      <c r="AA88" s="78">
        <v>65</v>
      </c>
      <c r="AB88" s="78">
        <v>0</v>
      </c>
      <c r="AC88" s="78">
        <v>0</v>
      </c>
      <c r="AD88" s="78">
        <v>0</v>
      </c>
      <c r="AE88" s="78">
        <v>0</v>
      </c>
      <c r="AF88" s="78">
        <v>0</v>
      </c>
      <c r="AG88" s="78"/>
      <c r="AH88" s="77">
        <v>507</v>
      </c>
      <c r="AI88" s="78">
        <v>229</v>
      </c>
      <c r="AJ88" s="78">
        <v>231</v>
      </c>
      <c r="AK88" s="78">
        <v>46</v>
      </c>
      <c r="AL88" s="78">
        <v>1</v>
      </c>
      <c r="AM88" s="78">
        <v>0</v>
      </c>
      <c r="AN88" s="78">
        <v>0</v>
      </c>
      <c r="AO88" s="78">
        <v>0</v>
      </c>
      <c r="AP88" s="78">
        <v>0</v>
      </c>
    </row>
    <row r="89" spans="1:42" s="56" customFormat="1" ht="11.5" x14ac:dyDescent="0.3">
      <c r="A89" s="19" t="s">
        <v>344</v>
      </c>
      <c r="B89" s="393" t="s">
        <v>345</v>
      </c>
      <c r="C89" s="573">
        <v>488</v>
      </c>
      <c r="D89" s="573">
        <v>111</v>
      </c>
      <c r="E89" s="573">
        <v>24</v>
      </c>
      <c r="F89" s="573">
        <v>114</v>
      </c>
      <c r="G89" s="573">
        <v>0</v>
      </c>
      <c r="H89" s="573">
        <v>126</v>
      </c>
      <c r="I89" s="573">
        <v>102</v>
      </c>
      <c r="J89" s="573">
        <v>11</v>
      </c>
      <c r="K89" s="573">
        <v>0</v>
      </c>
      <c r="L89" s="573">
        <v>0</v>
      </c>
      <c r="M89" s="573"/>
      <c r="N89" s="77">
        <v>485</v>
      </c>
      <c r="O89" s="78">
        <v>130</v>
      </c>
      <c r="P89" s="78">
        <v>24</v>
      </c>
      <c r="Q89" s="78">
        <v>119</v>
      </c>
      <c r="R89" s="78">
        <v>1</v>
      </c>
      <c r="S89" s="78">
        <v>99</v>
      </c>
      <c r="T89" s="78">
        <v>102</v>
      </c>
      <c r="U89" s="78">
        <v>10</v>
      </c>
      <c r="V89" s="78">
        <v>0</v>
      </c>
      <c r="W89" s="78"/>
      <c r="X89" s="77">
        <v>492</v>
      </c>
      <c r="Y89" s="78">
        <v>110</v>
      </c>
      <c r="Z89" s="78">
        <v>36</v>
      </c>
      <c r="AA89" s="78">
        <v>114</v>
      </c>
      <c r="AB89" s="78">
        <v>1</v>
      </c>
      <c r="AC89" s="78">
        <v>122</v>
      </c>
      <c r="AD89" s="78">
        <v>96</v>
      </c>
      <c r="AE89" s="78">
        <v>13</v>
      </c>
      <c r="AF89" s="78">
        <v>0</v>
      </c>
      <c r="AG89" s="78"/>
      <c r="AH89" s="77">
        <v>516</v>
      </c>
      <c r="AI89" s="78">
        <v>84</v>
      </c>
      <c r="AJ89" s="78">
        <v>49</v>
      </c>
      <c r="AK89" s="78">
        <v>127</v>
      </c>
      <c r="AL89" s="78">
        <v>1</v>
      </c>
      <c r="AM89" s="78">
        <v>118</v>
      </c>
      <c r="AN89" s="78">
        <v>112</v>
      </c>
      <c r="AO89" s="78">
        <v>25</v>
      </c>
      <c r="AP89" s="78">
        <v>0</v>
      </c>
    </row>
    <row r="90" spans="1:42" s="56" customFormat="1" ht="11.5" x14ac:dyDescent="0.3">
      <c r="A90" s="19" t="s">
        <v>346</v>
      </c>
      <c r="B90" s="393" t="s">
        <v>347</v>
      </c>
      <c r="C90" s="573">
        <v>419</v>
      </c>
      <c r="D90" s="573">
        <v>167</v>
      </c>
      <c r="E90" s="573">
        <v>101</v>
      </c>
      <c r="F90" s="573">
        <v>148</v>
      </c>
      <c r="G90" s="573">
        <v>3</v>
      </c>
      <c r="H90" s="573">
        <v>0</v>
      </c>
      <c r="I90" s="573">
        <v>0</v>
      </c>
      <c r="J90" s="573">
        <v>0</v>
      </c>
      <c r="K90" s="573">
        <v>0</v>
      </c>
      <c r="L90" s="573">
        <v>0</v>
      </c>
      <c r="M90" s="573"/>
      <c r="N90" s="77">
        <v>580</v>
      </c>
      <c r="O90" s="78">
        <v>234</v>
      </c>
      <c r="P90" s="78">
        <v>143</v>
      </c>
      <c r="Q90" s="78">
        <v>200</v>
      </c>
      <c r="R90" s="78">
        <v>3</v>
      </c>
      <c r="S90" s="78">
        <v>0</v>
      </c>
      <c r="T90" s="78">
        <v>0</v>
      </c>
      <c r="U90" s="78">
        <v>0</v>
      </c>
      <c r="V90" s="78">
        <v>0</v>
      </c>
      <c r="W90" s="78"/>
      <c r="X90" s="77">
        <v>547</v>
      </c>
      <c r="Y90" s="78">
        <v>186</v>
      </c>
      <c r="Z90" s="78">
        <v>120</v>
      </c>
      <c r="AA90" s="78">
        <v>237</v>
      </c>
      <c r="AB90" s="78">
        <v>4</v>
      </c>
      <c r="AC90" s="78">
        <v>0</v>
      </c>
      <c r="AD90" s="78">
        <v>0</v>
      </c>
      <c r="AE90" s="78">
        <v>0</v>
      </c>
      <c r="AF90" s="78">
        <v>0</v>
      </c>
      <c r="AG90" s="78"/>
      <c r="AH90" s="77">
        <v>459</v>
      </c>
      <c r="AI90" s="78">
        <v>181</v>
      </c>
      <c r="AJ90" s="78">
        <v>125</v>
      </c>
      <c r="AK90" s="78">
        <v>152</v>
      </c>
      <c r="AL90" s="78">
        <v>1</v>
      </c>
      <c r="AM90" s="78">
        <v>0</v>
      </c>
      <c r="AN90" s="78">
        <v>0</v>
      </c>
      <c r="AO90" s="78">
        <v>0</v>
      </c>
      <c r="AP90" s="78">
        <v>0</v>
      </c>
    </row>
    <row r="91" spans="1:42" s="56" customFormat="1" ht="11.5" x14ac:dyDescent="0.3">
      <c r="A91" s="19" t="s">
        <v>348</v>
      </c>
      <c r="B91" s="393" t="s">
        <v>349</v>
      </c>
      <c r="C91" s="573">
        <v>532</v>
      </c>
      <c r="D91" s="573">
        <v>215</v>
      </c>
      <c r="E91" s="573">
        <v>99</v>
      </c>
      <c r="F91" s="573">
        <v>217</v>
      </c>
      <c r="G91" s="573">
        <v>1</v>
      </c>
      <c r="H91" s="573">
        <v>0</v>
      </c>
      <c r="I91" s="573">
        <v>0</v>
      </c>
      <c r="J91" s="573">
        <v>0</v>
      </c>
      <c r="K91" s="573">
        <v>0</v>
      </c>
      <c r="L91" s="573">
        <v>0</v>
      </c>
      <c r="M91" s="573"/>
      <c r="N91" s="77">
        <v>554</v>
      </c>
      <c r="O91" s="78">
        <v>175</v>
      </c>
      <c r="P91" s="78">
        <v>100</v>
      </c>
      <c r="Q91" s="78">
        <v>278</v>
      </c>
      <c r="R91" s="78">
        <v>1</v>
      </c>
      <c r="S91" s="78">
        <v>0</v>
      </c>
      <c r="T91" s="78">
        <v>0</v>
      </c>
      <c r="U91" s="78">
        <v>0</v>
      </c>
      <c r="V91" s="78">
        <v>0</v>
      </c>
      <c r="W91" s="78"/>
      <c r="X91" s="77">
        <v>548</v>
      </c>
      <c r="Y91" s="78">
        <v>249</v>
      </c>
      <c r="Z91" s="78">
        <v>129</v>
      </c>
      <c r="AA91" s="78">
        <v>166</v>
      </c>
      <c r="AB91" s="78">
        <v>4</v>
      </c>
      <c r="AC91" s="78">
        <v>0</v>
      </c>
      <c r="AD91" s="78">
        <v>0</v>
      </c>
      <c r="AE91" s="78">
        <v>0</v>
      </c>
      <c r="AF91" s="78">
        <v>0</v>
      </c>
      <c r="AG91" s="78"/>
      <c r="AH91" s="77">
        <v>575</v>
      </c>
      <c r="AI91" s="78">
        <v>144</v>
      </c>
      <c r="AJ91" s="78">
        <v>158</v>
      </c>
      <c r="AK91" s="78">
        <v>266</v>
      </c>
      <c r="AL91" s="78">
        <v>7</v>
      </c>
      <c r="AM91" s="78">
        <v>0</v>
      </c>
      <c r="AN91" s="78">
        <v>0</v>
      </c>
      <c r="AO91" s="78">
        <v>0</v>
      </c>
      <c r="AP91" s="78">
        <v>0</v>
      </c>
    </row>
    <row r="92" spans="1:42" s="56" customFormat="1" ht="11.5" x14ac:dyDescent="0.3">
      <c r="A92" s="19" t="s">
        <v>350</v>
      </c>
      <c r="B92" s="393" t="s">
        <v>351</v>
      </c>
      <c r="C92" s="573">
        <v>604</v>
      </c>
      <c r="D92" s="573">
        <v>296</v>
      </c>
      <c r="E92" s="573">
        <v>186</v>
      </c>
      <c r="F92" s="573">
        <v>116</v>
      </c>
      <c r="G92" s="573">
        <v>3</v>
      </c>
      <c r="H92" s="573">
        <v>0</v>
      </c>
      <c r="I92" s="573">
        <v>0</v>
      </c>
      <c r="J92" s="573">
        <v>0</v>
      </c>
      <c r="K92" s="573">
        <v>0</v>
      </c>
      <c r="L92" s="573">
        <v>3</v>
      </c>
      <c r="M92" s="573"/>
      <c r="N92" s="77">
        <v>745</v>
      </c>
      <c r="O92" s="78">
        <v>326</v>
      </c>
      <c r="P92" s="78">
        <v>196</v>
      </c>
      <c r="Q92" s="78">
        <v>203</v>
      </c>
      <c r="R92" s="78">
        <v>20</v>
      </c>
      <c r="S92" s="78">
        <v>0</v>
      </c>
      <c r="T92" s="78">
        <v>0</v>
      </c>
      <c r="U92" s="78">
        <v>0</v>
      </c>
      <c r="V92" s="78">
        <v>0</v>
      </c>
      <c r="W92" s="78"/>
      <c r="X92" s="77">
        <v>912</v>
      </c>
      <c r="Y92" s="78">
        <v>422</v>
      </c>
      <c r="Z92" s="78">
        <v>191</v>
      </c>
      <c r="AA92" s="78">
        <v>288</v>
      </c>
      <c r="AB92" s="78">
        <v>11</v>
      </c>
      <c r="AC92" s="78">
        <v>0</v>
      </c>
      <c r="AD92" s="78">
        <v>0</v>
      </c>
      <c r="AE92" s="78">
        <v>0</v>
      </c>
      <c r="AF92" s="78">
        <v>0</v>
      </c>
      <c r="AG92" s="78"/>
      <c r="AH92" s="77">
        <v>1058</v>
      </c>
      <c r="AI92" s="78">
        <v>327</v>
      </c>
      <c r="AJ92" s="78">
        <v>332</v>
      </c>
      <c r="AK92" s="78">
        <v>385</v>
      </c>
      <c r="AL92" s="78">
        <v>14</v>
      </c>
      <c r="AM92" s="78">
        <v>0</v>
      </c>
      <c r="AN92" s="78">
        <v>0</v>
      </c>
      <c r="AO92" s="78">
        <v>0</v>
      </c>
      <c r="AP92" s="78">
        <v>0</v>
      </c>
    </row>
    <row r="93" spans="1:42" s="56" customFormat="1" ht="11.5" x14ac:dyDescent="0.3">
      <c r="A93" s="19" t="s">
        <v>352</v>
      </c>
      <c r="B93" s="393" t="s">
        <v>353</v>
      </c>
      <c r="C93" s="573">
        <v>381</v>
      </c>
      <c r="D93" s="573">
        <v>252</v>
      </c>
      <c r="E93" s="573">
        <v>73</v>
      </c>
      <c r="F93" s="573">
        <v>55</v>
      </c>
      <c r="G93" s="573">
        <v>1</v>
      </c>
      <c r="H93" s="573">
        <v>0</v>
      </c>
      <c r="I93" s="573">
        <v>0</v>
      </c>
      <c r="J93" s="573">
        <v>0</v>
      </c>
      <c r="K93" s="573">
        <v>0</v>
      </c>
      <c r="L93" s="573">
        <v>0</v>
      </c>
      <c r="M93" s="573"/>
      <c r="N93" s="77">
        <v>380</v>
      </c>
      <c r="O93" s="78">
        <v>241</v>
      </c>
      <c r="P93" s="78">
        <v>75</v>
      </c>
      <c r="Q93" s="78">
        <v>59</v>
      </c>
      <c r="R93" s="78">
        <v>5</v>
      </c>
      <c r="S93" s="78">
        <v>0</v>
      </c>
      <c r="T93" s="78">
        <v>0</v>
      </c>
      <c r="U93" s="78">
        <v>0</v>
      </c>
      <c r="V93" s="78">
        <v>0</v>
      </c>
      <c r="W93" s="78"/>
      <c r="X93" s="77">
        <v>352</v>
      </c>
      <c r="Y93" s="78">
        <v>219</v>
      </c>
      <c r="Z93" s="78">
        <v>85</v>
      </c>
      <c r="AA93" s="78">
        <v>45</v>
      </c>
      <c r="AB93" s="78">
        <v>3</v>
      </c>
      <c r="AC93" s="78">
        <v>0</v>
      </c>
      <c r="AD93" s="78">
        <v>0</v>
      </c>
      <c r="AE93" s="78">
        <v>0</v>
      </c>
      <c r="AF93" s="78">
        <v>0</v>
      </c>
      <c r="AG93" s="78"/>
      <c r="AH93" s="77">
        <v>410</v>
      </c>
      <c r="AI93" s="78">
        <v>255</v>
      </c>
      <c r="AJ93" s="78">
        <v>60</v>
      </c>
      <c r="AK93" s="78">
        <v>83</v>
      </c>
      <c r="AL93" s="78">
        <v>12</v>
      </c>
      <c r="AM93" s="78">
        <v>0</v>
      </c>
      <c r="AN93" s="78">
        <v>0</v>
      </c>
      <c r="AO93" s="78">
        <v>0</v>
      </c>
      <c r="AP93" s="78">
        <v>0</v>
      </c>
    </row>
    <row r="94" spans="1:42" s="56" customFormat="1" ht="11.5" x14ac:dyDescent="0.3">
      <c r="A94" s="19" t="s">
        <v>354</v>
      </c>
      <c r="B94" s="393" t="s">
        <v>355</v>
      </c>
      <c r="C94" s="573">
        <v>804</v>
      </c>
      <c r="D94" s="573">
        <v>96</v>
      </c>
      <c r="E94" s="573">
        <v>85</v>
      </c>
      <c r="F94" s="573">
        <v>68</v>
      </c>
      <c r="G94" s="573">
        <v>0</v>
      </c>
      <c r="H94" s="573">
        <v>405</v>
      </c>
      <c r="I94" s="573">
        <v>57</v>
      </c>
      <c r="J94" s="573">
        <v>75</v>
      </c>
      <c r="K94" s="573">
        <v>6</v>
      </c>
      <c r="L94" s="573">
        <v>12</v>
      </c>
      <c r="M94" s="573"/>
      <c r="N94" s="77">
        <v>1009</v>
      </c>
      <c r="O94" s="78">
        <v>93</v>
      </c>
      <c r="P94" s="78">
        <v>107</v>
      </c>
      <c r="Q94" s="78">
        <v>46</v>
      </c>
      <c r="R94" s="78">
        <v>0</v>
      </c>
      <c r="S94" s="78">
        <v>574</v>
      </c>
      <c r="T94" s="78">
        <v>63</v>
      </c>
      <c r="U94" s="78">
        <v>116</v>
      </c>
      <c r="V94" s="78">
        <v>10</v>
      </c>
      <c r="W94" s="78"/>
      <c r="X94" s="77">
        <v>1056</v>
      </c>
      <c r="Y94" s="78">
        <v>114</v>
      </c>
      <c r="Z94" s="78">
        <v>102</v>
      </c>
      <c r="AA94" s="78">
        <v>39</v>
      </c>
      <c r="AB94" s="78">
        <v>1</v>
      </c>
      <c r="AC94" s="78">
        <v>511</v>
      </c>
      <c r="AD94" s="78">
        <v>146</v>
      </c>
      <c r="AE94" s="78">
        <v>123</v>
      </c>
      <c r="AF94" s="78">
        <v>20</v>
      </c>
      <c r="AG94" s="78"/>
      <c r="AH94" s="77">
        <v>984</v>
      </c>
      <c r="AI94" s="78">
        <v>133</v>
      </c>
      <c r="AJ94" s="78">
        <v>93</v>
      </c>
      <c r="AK94" s="78">
        <v>60</v>
      </c>
      <c r="AL94" s="78">
        <v>7</v>
      </c>
      <c r="AM94" s="78">
        <v>422</v>
      </c>
      <c r="AN94" s="78">
        <v>110</v>
      </c>
      <c r="AO94" s="78">
        <v>129</v>
      </c>
      <c r="AP94" s="78">
        <v>30</v>
      </c>
    </row>
    <row r="95" spans="1:42" s="56" customFormat="1" ht="11.5" x14ac:dyDescent="0.3">
      <c r="A95" s="19" t="s">
        <v>356</v>
      </c>
      <c r="B95" s="393" t="s">
        <v>357</v>
      </c>
      <c r="C95" s="573">
        <v>579</v>
      </c>
      <c r="D95" s="573">
        <v>370</v>
      </c>
      <c r="E95" s="573">
        <v>53</v>
      </c>
      <c r="F95" s="573">
        <v>156</v>
      </c>
      <c r="G95" s="573">
        <v>0</v>
      </c>
      <c r="H95" s="573">
        <v>0</v>
      </c>
      <c r="I95" s="573">
        <v>0</v>
      </c>
      <c r="J95" s="573">
        <v>0</v>
      </c>
      <c r="K95" s="573">
        <v>0</v>
      </c>
      <c r="L95" s="573">
        <v>0</v>
      </c>
      <c r="M95" s="573"/>
      <c r="N95" s="77">
        <v>536</v>
      </c>
      <c r="O95" s="78">
        <v>386</v>
      </c>
      <c r="P95" s="78">
        <v>39</v>
      </c>
      <c r="Q95" s="78">
        <v>111</v>
      </c>
      <c r="R95" s="78">
        <v>0</v>
      </c>
      <c r="S95" s="78">
        <v>0</v>
      </c>
      <c r="T95" s="78">
        <v>0</v>
      </c>
      <c r="U95" s="78">
        <v>0</v>
      </c>
      <c r="V95" s="78">
        <v>0</v>
      </c>
      <c r="W95" s="78"/>
      <c r="X95" s="77">
        <v>622</v>
      </c>
      <c r="Y95" s="78">
        <v>423</v>
      </c>
      <c r="Z95" s="78">
        <v>103</v>
      </c>
      <c r="AA95" s="78">
        <v>93</v>
      </c>
      <c r="AB95" s="78">
        <v>3</v>
      </c>
      <c r="AC95" s="78">
        <v>0</v>
      </c>
      <c r="AD95" s="78">
        <v>0</v>
      </c>
      <c r="AE95" s="78">
        <v>0</v>
      </c>
      <c r="AF95" s="78">
        <v>0</v>
      </c>
      <c r="AG95" s="78"/>
      <c r="AH95" s="77">
        <v>580</v>
      </c>
      <c r="AI95" s="78">
        <v>349</v>
      </c>
      <c r="AJ95" s="78">
        <v>101</v>
      </c>
      <c r="AK95" s="78">
        <v>129</v>
      </c>
      <c r="AL95" s="78">
        <v>1</v>
      </c>
      <c r="AM95" s="78">
        <v>0</v>
      </c>
      <c r="AN95" s="78">
        <v>0</v>
      </c>
      <c r="AO95" s="78">
        <v>0</v>
      </c>
      <c r="AP95" s="78">
        <v>0</v>
      </c>
    </row>
    <row r="96" spans="1:42" s="56" customFormat="1" ht="11.5" x14ac:dyDescent="0.3">
      <c r="A96" s="19" t="s">
        <v>358</v>
      </c>
      <c r="B96" s="393" t="s">
        <v>359</v>
      </c>
      <c r="C96" s="573">
        <v>1032</v>
      </c>
      <c r="D96" s="573">
        <v>424</v>
      </c>
      <c r="E96" s="573">
        <v>260</v>
      </c>
      <c r="F96" s="573">
        <v>178</v>
      </c>
      <c r="G96" s="573">
        <v>1</v>
      </c>
      <c r="H96" s="573">
        <v>42</v>
      </c>
      <c r="I96" s="573">
        <v>7</v>
      </c>
      <c r="J96" s="573">
        <v>102</v>
      </c>
      <c r="K96" s="573">
        <v>15</v>
      </c>
      <c r="L96" s="573">
        <v>3</v>
      </c>
      <c r="M96" s="573"/>
      <c r="N96" s="77">
        <v>1199</v>
      </c>
      <c r="O96" s="78">
        <v>476</v>
      </c>
      <c r="P96" s="78">
        <v>218</v>
      </c>
      <c r="Q96" s="78">
        <v>207</v>
      </c>
      <c r="R96" s="78">
        <v>0</v>
      </c>
      <c r="S96" s="78">
        <v>0</v>
      </c>
      <c r="T96" s="78">
        <v>9</v>
      </c>
      <c r="U96" s="78">
        <v>265</v>
      </c>
      <c r="V96" s="78">
        <v>24</v>
      </c>
      <c r="W96" s="78"/>
      <c r="X96" s="77">
        <v>1159</v>
      </c>
      <c r="Y96" s="78">
        <v>518</v>
      </c>
      <c r="Z96" s="78">
        <v>205</v>
      </c>
      <c r="AA96" s="78">
        <v>133</v>
      </c>
      <c r="AB96" s="78">
        <v>11</v>
      </c>
      <c r="AC96" s="78">
        <v>17</v>
      </c>
      <c r="AD96" s="78">
        <v>2</v>
      </c>
      <c r="AE96" s="78">
        <v>241</v>
      </c>
      <c r="AF96" s="78">
        <v>32</v>
      </c>
      <c r="AG96" s="78"/>
      <c r="AH96" s="77">
        <v>1071</v>
      </c>
      <c r="AI96" s="78">
        <v>490</v>
      </c>
      <c r="AJ96" s="78">
        <v>337</v>
      </c>
      <c r="AK96" s="78">
        <v>195</v>
      </c>
      <c r="AL96" s="78">
        <v>36</v>
      </c>
      <c r="AM96" s="78">
        <v>0</v>
      </c>
      <c r="AN96" s="78">
        <v>0</v>
      </c>
      <c r="AO96" s="78">
        <v>0</v>
      </c>
      <c r="AP96" s="78">
        <v>13</v>
      </c>
    </row>
    <row r="97" spans="1:42" s="56" customFormat="1" ht="11.5" x14ac:dyDescent="0.3">
      <c r="A97" s="19" t="s">
        <v>360</v>
      </c>
      <c r="B97" s="393" t="s">
        <v>361</v>
      </c>
      <c r="C97" s="573">
        <v>169</v>
      </c>
      <c r="D97" s="573">
        <v>52</v>
      </c>
      <c r="E97" s="573">
        <v>93</v>
      </c>
      <c r="F97" s="573">
        <v>10</v>
      </c>
      <c r="G97" s="573">
        <v>0</v>
      </c>
      <c r="H97" s="573">
        <v>5</v>
      </c>
      <c r="I97" s="573">
        <v>9</v>
      </c>
      <c r="J97" s="573">
        <v>0</v>
      </c>
      <c r="K97" s="573">
        <v>0</v>
      </c>
      <c r="L97" s="573">
        <v>0</v>
      </c>
      <c r="M97" s="573"/>
      <c r="N97" s="77">
        <v>287</v>
      </c>
      <c r="O97" s="78">
        <v>50</v>
      </c>
      <c r="P97" s="78">
        <v>130</v>
      </c>
      <c r="Q97" s="78">
        <v>9</v>
      </c>
      <c r="R97" s="78">
        <v>2</v>
      </c>
      <c r="S97" s="78">
        <v>81</v>
      </c>
      <c r="T97" s="78">
        <v>14</v>
      </c>
      <c r="U97" s="78">
        <v>1</v>
      </c>
      <c r="V97" s="78">
        <v>0</v>
      </c>
      <c r="W97" s="78"/>
      <c r="X97" s="77">
        <v>478</v>
      </c>
      <c r="Y97" s="78">
        <v>89</v>
      </c>
      <c r="Z97" s="78">
        <v>213</v>
      </c>
      <c r="AA97" s="78">
        <v>5</v>
      </c>
      <c r="AB97" s="78">
        <v>1</v>
      </c>
      <c r="AC97" s="78">
        <v>127</v>
      </c>
      <c r="AD97" s="78">
        <v>41</v>
      </c>
      <c r="AE97" s="78">
        <v>2</v>
      </c>
      <c r="AF97" s="78">
        <v>0</v>
      </c>
      <c r="AG97" s="78"/>
      <c r="AH97" s="77">
        <v>351</v>
      </c>
      <c r="AI97" s="78">
        <v>55</v>
      </c>
      <c r="AJ97" s="78">
        <v>143</v>
      </c>
      <c r="AK97" s="78">
        <v>12</v>
      </c>
      <c r="AL97" s="78">
        <v>6</v>
      </c>
      <c r="AM97" s="78">
        <v>117</v>
      </c>
      <c r="AN97" s="78">
        <v>0</v>
      </c>
      <c r="AO97" s="78">
        <v>18</v>
      </c>
      <c r="AP97" s="78">
        <v>0</v>
      </c>
    </row>
    <row r="98" spans="1:42" s="56" customFormat="1" ht="11.5" x14ac:dyDescent="0.3">
      <c r="A98" s="19" t="s">
        <v>362</v>
      </c>
      <c r="B98" s="393" t="s">
        <v>363</v>
      </c>
      <c r="C98" s="573">
        <v>553</v>
      </c>
      <c r="D98" s="573">
        <v>283</v>
      </c>
      <c r="E98" s="573">
        <v>85</v>
      </c>
      <c r="F98" s="573">
        <v>182</v>
      </c>
      <c r="G98" s="573">
        <v>1</v>
      </c>
      <c r="H98" s="573">
        <v>0</v>
      </c>
      <c r="I98" s="573">
        <v>0</v>
      </c>
      <c r="J98" s="573">
        <v>0</v>
      </c>
      <c r="K98" s="573">
        <v>0</v>
      </c>
      <c r="L98" s="573">
        <v>2</v>
      </c>
      <c r="M98" s="573"/>
      <c r="N98" s="77">
        <v>611</v>
      </c>
      <c r="O98" s="78">
        <v>335</v>
      </c>
      <c r="P98" s="78">
        <v>92</v>
      </c>
      <c r="Q98" s="78">
        <v>171</v>
      </c>
      <c r="R98" s="78">
        <v>12</v>
      </c>
      <c r="S98" s="78">
        <v>0</v>
      </c>
      <c r="T98" s="78">
        <v>0</v>
      </c>
      <c r="U98" s="78">
        <v>1</v>
      </c>
      <c r="V98" s="78">
        <v>0</v>
      </c>
      <c r="W98" s="78"/>
      <c r="X98" s="77">
        <v>554</v>
      </c>
      <c r="Y98" s="78">
        <v>273</v>
      </c>
      <c r="Z98" s="78">
        <v>30</v>
      </c>
      <c r="AA98" s="78">
        <v>243</v>
      </c>
      <c r="AB98" s="78">
        <v>8</v>
      </c>
      <c r="AC98" s="78">
        <v>0</v>
      </c>
      <c r="AD98" s="78">
        <v>0</v>
      </c>
      <c r="AE98" s="78">
        <v>0</v>
      </c>
      <c r="AF98" s="78">
        <v>0</v>
      </c>
      <c r="AG98" s="78"/>
      <c r="AH98" s="77">
        <v>479</v>
      </c>
      <c r="AI98" s="78">
        <v>207</v>
      </c>
      <c r="AJ98" s="78">
        <v>78</v>
      </c>
      <c r="AK98" s="78">
        <v>179</v>
      </c>
      <c r="AL98" s="78">
        <v>15</v>
      </c>
      <c r="AM98" s="78">
        <v>0</v>
      </c>
      <c r="AN98" s="78">
        <v>0</v>
      </c>
      <c r="AO98" s="78">
        <v>0</v>
      </c>
      <c r="AP98" s="78">
        <v>0</v>
      </c>
    </row>
    <row r="99" spans="1:42" s="56" customFormat="1" ht="11.5" x14ac:dyDescent="0.3">
      <c r="A99" s="19" t="s">
        <v>364</v>
      </c>
      <c r="B99" s="393" t="s">
        <v>365</v>
      </c>
      <c r="C99" s="573">
        <v>209</v>
      </c>
      <c r="D99" s="573">
        <v>134</v>
      </c>
      <c r="E99" s="573">
        <v>46</v>
      </c>
      <c r="F99" s="573">
        <v>28</v>
      </c>
      <c r="G99" s="573">
        <v>1</v>
      </c>
      <c r="H99" s="573">
        <v>0</v>
      </c>
      <c r="I99" s="573">
        <v>0</v>
      </c>
      <c r="J99" s="573">
        <v>0</v>
      </c>
      <c r="K99" s="573">
        <v>0</v>
      </c>
      <c r="L99" s="573">
        <v>0</v>
      </c>
      <c r="M99" s="573"/>
      <c r="N99" s="77">
        <v>300</v>
      </c>
      <c r="O99" s="78">
        <v>197</v>
      </c>
      <c r="P99" s="78">
        <v>59</v>
      </c>
      <c r="Q99" s="78">
        <v>44</v>
      </c>
      <c r="R99" s="78">
        <v>0</v>
      </c>
      <c r="S99" s="78">
        <v>0</v>
      </c>
      <c r="T99" s="78">
        <v>0</v>
      </c>
      <c r="U99" s="78">
        <v>0</v>
      </c>
      <c r="V99" s="78">
        <v>0</v>
      </c>
      <c r="W99" s="78"/>
      <c r="X99" s="77">
        <v>293</v>
      </c>
      <c r="Y99" s="78">
        <v>212</v>
      </c>
      <c r="Z99" s="78">
        <v>56</v>
      </c>
      <c r="AA99" s="78">
        <v>25</v>
      </c>
      <c r="AB99" s="78">
        <v>0</v>
      </c>
      <c r="AC99" s="78">
        <v>0</v>
      </c>
      <c r="AD99" s="78">
        <v>0</v>
      </c>
      <c r="AE99" s="78">
        <v>0</v>
      </c>
      <c r="AF99" s="78">
        <v>0</v>
      </c>
      <c r="AG99" s="78"/>
      <c r="AH99" s="77">
        <v>310</v>
      </c>
      <c r="AI99" s="78">
        <v>225</v>
      </c>
      <c r="AJ99" s="78">
        <v>66</v>
      </c>
      <c r="AK99" s="78">
        <v>19</v>
      </c>
      <c r="AL99" s="78">
        <v>0</v>
      </c>
      <c r="AM99" s="78">
        <v>0</v>
      </c>
      <c r="AN99" s="78">
        <v>0</v>
      </c>
      <c r="AO99" s="78">
        <v>0</v>
      </c>
      <c r="AP99" s="78">
        <v>0</v>
      </c>
    </row>
    <row r="100" spans="1:42" s="56" customFormat="1" ht="11.5" x14ac:dyDescent="0.3">
      <c r="A100" s="19" t="s">
        <v>366</v>
      </c>
      <c r="B100" s="393" t="s">
        <v>367</v>
      </c>
      <c r="C100" s="573">
        <v>279</v>
      </c>
      <c r="D100" s="573">
        <v>103</v>
      </c>
      <c r="E100" s="573">
        <v>76</v>
      </c>
      <c r="F100" s="573">
        <v>95</v>
      </c>
      <c r="G100" s="573">
        <v>5</v>
      </c>
      <c r="H100" s="573">
        <v>0</v>
      </c>
      <c r="I100" s="573">
        <v>0</v>
      </c>
      <c r="J100" s="573">
        <v>0</v>
      </c>
      <c r="K100" s="573">
        <v>0</v>
      </c>
      <c r="L100" s="573">
        <v>0</v>
      </c>
      <c r="M100" s="573"/>
      <c r="N100" s="77">
        <v>195</v>
      </c>
      <c r="O100" s="78">
        <v>99</v>
      </c>
      <c r="P100" s="78">
        <v>57</v>
      </c>
      <c r="Q100" s="78">
        <v>34</v>
      </c>
      <c r="R100" s="78">
        <v>5</v>
      </c>
      <c r="S100" s="78">
        <v>0</v>
      </c>
      <c r="T100" s="78">
        <v>0</v>
      </c>
      <c r="U100" s="78">
        <v>0</v>
      </c>
      <c r="V100" s="78">
        <v>0</v>
      </c>
      <c r="W100" s="78"/>
      <c r="X100" s="77">
        <v>327</v>
      </c>
      <c r="Y100" s="78">
        <v>145</v>
      </c>
      <c r="Z100" s="78">
        <v>97</v>
      </c>
      <c r="AA100" s="78">
        <v>78</v>
      </c>
      <c r="AB100" s="78">
        <v>6</v>
      </c>
      <c r="AC100" s="78">
        <v>1</v>
      </c>
      <c r="AD100" s="78">
        <v>0</v>
      </c>
      <c r="AE100" s="78">
        <v>0</v>
      </c>
      <c r="AF100" s="78">
        <v>0</v>
      </c>
      <c r="AG100" s="78"/>
      <c r="AH100" s="77">
        <v>263</v>
      </c>
      <c r="AI100" s="78">
        <v>159</v>
      </c>
      <c r="AJ100" s="78">
        <v>70</v>
      </c>
      <c r="AK100" s="78">
        <v>25</v>
      </c>
      <c r="AL100" s="78">
        <v>9</v>
      </c>
      <c r="AM100" s="78">
        <v>0</v>
      </c>
      <c r="AN100" s="78">
        <v>0</v>
      </c>
      <c r="AO100" s="78">
        <v>0</v>
      </c>
      <c r="AP100" s="78">
        <v>0</v>
      </c>
    </row>
    <row r="101" spans="1:42" s="56" customFormat="1" ht="11.5" x14ac:dyDescent="0.3">
      <c r="A101" s="19" t="s">
        <v>368</v>
      </c>
      <c r="B101" s="393" t="s">
        <v>369</v>
      </c>
      <c r="C101" s="573">
        <v>714</v>
      </c>
      <c r="D101" s="573">
        <v>95</v>
      </c>
      <c r="E101" s="573">
        <v>165</v>
      </c>
      <c r="F101" s="573">
        <v>74</v>
      </c>
      <c r="G101" s="573">
        <v>19</v>
      </c>
      <c r="H101" s="573">
        <v>264</v>
      </c>
      <c r="I101" s="573">
        <v>52</v>
      </c>
      <c r="J101" s="573">
        <v>36</v>
      </c>
      <c r="K101" s="573">
        <v>0</v>
      </c>
      <c r="L101" s="573">
        <v>9</v>
      </c>
      <c r="M101" s="573"/>
      <c r="N101" s="77">
        <v>850</v>
      </c>
      <c r="O101" s="78">
        <v>154</v>
      </c>
      <c r="P101" s="78">
        <v>160</v>
      </c>
      <c r="Q101" s="78">
        <v>67</v>
      </c>
      <c r="R101" s="78">
        <v>17</v>
      </c>
      <c r="S101" s="78">
        <v>326</v>
      </c>
      <c r="T101" s="78">
        <v>45</v>
      </c>
      <c r="U101" s="78">
        <v>81</v>
      </c>
      <c r="V101" s="78">
        <v>0</v>
      </c>
      <c r="W101" s="78"/>
      <c r="X101" s="77">
        <v>853</v>
      </c>
      <c r="Y101" s="78">
        <v>76</v>
      </c>
      <c r="Z101" s="78">
        <v>216</v>
      </c>
      <c r="AA101" s="78">
        <v>64</v>
      </c>
      <c r="AB101" s="78">
        <v>133</v>
      </c>
      <c r="AC101" s="78">
        <v>276</v>
      </c>
      <c r="AD101" s="78">
        <v>60</v>
      </c>
      <c r="AE101" s="78">
        <v>28</v>
      </c>
      <c r="AF101" s="78">
        <v>0</v>
      </c>
      <c r="AG101" s="78"/>
      <c r="AH101" s="77">
        <v>864</v>
      </c>
      <c r="AI101" s="78">
        <v>105</v>
      </c>
      <c r="AJ101" s="78">
        <v>153</v>
      </c>
      <c r="AK101" s="78">
        <v>66</v>
      </c>
      <c r="AL101" s="78">
        <v>118</v>
      </c>
      <c r="AM101" s="78">
        <v>299</v>
      </c>
      <c r="AN101" s="78">
        <v>76</v>
      </c>
      <c r="AO101" s="78">
        <v>47</v>
      </c>
      <c r="AP101" s="78">
        <v>0</v>
      </c>
    </row>
    <row r="102" spans="1:42" s="56" customFormat="1" ht="11.5" x14ac:dyDescent="0.3">
      <c r="A102" s="19" t="s">
        <v>370</v>
      </c>
      <c r="B102" s="393" t="s">
        <v>371</v>
      </c>
      <c r="C102" s="573">
        <v>140</v>
      </c>
      <c r="D102" s="573">
        <v>36</v>
      </c>
      <c r="E102" s="573">
        <v>34</v>
      </c>
      <c r="F102" s="573">
        <v>25</v>
      </c>
      <c r="G102" s="573">
        <v>0</v>
      </c>
      <c r="H102" s="573">
        <v>41</v>
      </c>
      <c r="I102" s="573">
        <v>1</v>
      </c>
      <c r="J102" s="573">
        <v>3</v>
      </c>
      <c r="K102" s="573">
        <v>0</v>
      </c>
      <c r="L102" s="573">
        <v>0</v>
      </c>
      <c r="M102" s="573"/>
      <c r="N102" s="77">
        <v>125</v>
      </c>
      <c r="O102" s="78">
        <v>41</v>
      </c>
      <c r="P102" s="78">
        <v>50</v>
      </c>
      <c r="Q102" s="78">
        <v>32</v>
      </c>
      <c r="R102" s="78">
        <v>1</v>
      </c>
      <c r="S102" s="78">
        <v>1</v>
      </c>
      <c r="T102" s="78">
        <v>0</v>
      </c>
      <c r="U102" s="78">
        <v>0</v>
      </c>
      <c r="V102" s="78">
        <v>0</v>
      </c>
      <c r="W102" s="78"/>
      <c r="X102" s="77">
        <v>126</v>
      </c>
      <c r="Y102" s="78">
        <v>49</v>
      </c>
      <c r="Z102" s="78">
        <v>46</v>
      </c>
      <c r="AA102" s="78">
        <v>30</v>
      </c>
      <c r="AB102" s="78">
        <v>0</v>
      </c>
      <c r="AC102" s="78">
        <v>1</v>
      </c>
      <c r="AD102" s="78">
        <v>0</v>
      </c>
      <c r="AE102" s="78">
        <v>0</v>
      </c>
      <c r="AF102" s="78">
        <v>0</v>
      </c>
      <c r="AG102" s="78"/>
      <c r="AH102" s="77">
        <v>541</v>
      </c>
      <c r="AI102" s="78">
        <v>37</v>
      </c>
      <c r="AJ102" s="78">
        <v>81</v>
      </c>
      <c r="AK102" s="78">
        <v>10</v>
      </c>
      <c r="AL102" s="78">
        <v>1</v>
      </c>
      <c r="AM102" s="78">
        <v>312</v>
      </c>
      <c r="AN102" s="78">
        <v>92</v>
      </c>
      <c r="AO102" s="78">
        <v>8</v>
      </c>
      <c r="AP102" s="78">
        <v>0</v>
      </c>
    </row>
    <row r="103" spans="1:42" s="56" customFormat="1" ht="11.5" x14ac:dyDescent="0.3">
      <c r="A103" s="19" t="s">
        <v>372</v>
      </c>
      <c r="B103" s="393" t="s">
        <v>373</v>
      </c>
      <c r="C103" s="573">
        <v>133</v>
      </c>
      <c r="D103" s="573">
        <v>48</v>
      </c>
      <c r="E103" s="573">
        <v>38</v>
      </c>
      <c r="F103" s="573">
        <v>37</v>
      </c>
      <c r="G103" s="573">
        <v>10</v>
      </c>
      <c r="H103" s="573">
        <v>0</v>
      </c>
      <c r="I103" s="573">
        <v>0</v>
      </c>
      <c r="J103" s="573">
        <v>0</v>
      </c>
      <c r="K103" s="573">
        <v>0</v>
      </c>
      <c r="L103" s="573">
        <v>0</v>
      </c>
      <c r="M103" s="573"/>
      <c r="N103" s="77">
        <v>146</v>
      </c>
      <c r="O103" s="78">
        <v>58</v>
      </c>
      <c r="P103" s="78">
        <v>30</v>
      </c>
      <c r="Q103" s="78">
        <v>43</v>
      </c>
      <c r="R103" s="78">
        <v>15</v>
      </c>
      <c r="S103" s="78">
        <v>0</v>
      </c>
      <c r="T103" s="78">
        <v>0</v>
      </c>
      <c r="U103" s="78">
        <v>0</v>
      </c>
      <c r="V103" s="78">
        <v>0</v>
      </c>
      <c r="W103" s="78"/>
      <c r="X103" s="77">
        <v>197</v>
      </c>
      <c r="Y103" s="78">
        <v>63</v>
      </c>
      <c r="Z103" s="78">
        <v>44</v>
      </c>
      <c r="AA103" s="78">
        <v>59</v>
      </c>
      <c r="AB103" s="78">
        <v>31</v>
      </c>
      <c r="AC103" s="78">
        <v>0</v>
      </c>
      <c r="AD103" s="78">
        <v>0</v>
      </c>
      <c r="AE103" s="78">
        <v>0</v>
      </c>
      <c r="AF103" s="78">
        <v>0</v>
      </c>
      <c r="AG103" s="78"/>
      <c r="AH103" s="77">
        <v>121</v>
      </c>
      <c r="AI103" s="78">
        <v>51</v>
      </c>
      <c r="AJ103" s="78">
        <v>35</v>
      </c>
      <c r="AK103" s="78">
        <v>18</v>
      </c>
      <c r="AL103" s="78">
        <v>17</v>
      </c>
      <c r="AM103" s="78">
        <v>0</v>
      </c>
      <c r="AN103" s="78">
        <v>0</v>
      </c>
      <c r="AO103" s="78">
        <v>0</v>
      </c>
      <c r="AP103" s="78">
        <v>0</v>
      </c>
    </row>
    <row r="104" spans="1:42" s="56" customFormat="1" ht="11.5" x14ac:dyDescent="0.3">
      <c r="A104" s="19" t="s">
        <v>374</v>
      </c>
      <c r="B104" s="393" t="s">
        <v>375</v>
      </c>
      <c r="C104" s="573">
        <v>529</v>
      </c>
      <c r="D104" s="573">
        <v>258</v>
      </c>
      <c r="E104" s="573">
        <v>224</v>
      </c>
      <c r="F104" s="573">
        <v>36</v>
      </c>
      <c r="G104" s="573">
        <v>6</v>
      </c>
      <c r="H104" s="573">
        <v>0</v>
      </c>
      <c r="I104" s="573">
        <v>0</v>
      </c>
      <c r="J104" s="573">
        <v>0</v>
      </c>
      <c r="K104" s="573">
        <v>0</v>
      </c>
      <c r="L104" s="573">
        <v>5</v>
      </c>
      <c r="M104" s="573"/>
      <c r="N104" s="77">
        <v>649</v>
      </c>
      <c r="O104" s="78">
        <v>294</v>
      </c>
      <c r="P104" s="78">
        <v>244</v>
      </c>
      <c r="Q104" s="78">
        <v>101</v>
      </c>
      <c r="R104" s="78">
        <v>10</v>
      </c>
      <c r="S104" s="78">
        <v>0</v>
      </c>
      <c r="T104" s="78">
        <v>0</v>
      </c>
      <c r="U104" s="78">
        <v>0</v>
      </c>
      <c r="V104" s="78">
        <v>0</v>
      </c>
      <c r="W104" s="78"/>
      <c r="X104" s="77">
        <v>591</v>
      </c>
      <c r="Y104" s="78">
        <v>324</v>
      </c>
      <c r="Z104" s="78">
        <v>189</v>
      </c>
      <c r="AA104" s="78">
        <v>73</v>
      </c>
      <c r="AB104" s="78">
        <v>5</v>
      </c>
      <c r="AC104" s="78">
        <v>0</v>
      </c>
      <c r="AD104" s="78">
        <v>0</v>
      </c>
      <c r="AE104" s="78">
        <v>0</v>
      </c>
      <c r="AF104" s="78">
        <v>0</v>
      </c>
      <c r="AG104" s="78"/>
      <c r="AH104" s="77">
        <v>613</v>
      </c>
      <c r="AI104" s="78">
        <v>361</v>
      </c>
      <c r="AJ104" s="78">
        <v>120</v>
      </c>
      <c r="AK104" s="78">
        <v>128</v>
      </c>
      <c r="AL104" s="78">
        <v>4</v>
      </c>
      <c r="AM104" s="78">
        <v>0</v>
      </c>
      <c r="AN104" s="78">
        <v>0</v>
      </c>
      <c r="AO104" s="78">
        <v>0</v>
      </c>
      <c r="AP104" s="78">
        <v>0</v>
      </c>
    </row>
    <row r="105" spans="1:42" s="56" customFormat="1" ht="11.5" x14ac:dyDescent="0.3">
      <c r="A105" s="19" t="s">
        <v>376</v>
      </c>
      <c r="B105" s="393" t="s">
        <v>377</v>
      </c>
      <c r="C105" s="573">
        <v>349</v>
      </c>
      <c r="D105" s="573">
        <v>186</v>
      </c>
      <c r="E105" s="573">
        <v>136</v>
      </c>
      <c r="F105" s="573">
        <v>25</v>
      </c>
      <c r="G105" s="573">
        <v>2</v>
      </c>
      <c r="H105" s="573">
        <v>0</v>
      </c>
      <c r="I105" s="573">
        <v>0</v>
      </c>
      <c r="J105" s="573">
        <v>0</v>
      </c>
      <c r="K105" s="573">
        <v>0</v>
      </c>
      <c r="L105" s="573">
        <v>0</v>
      </c>
      <c r="M105" s="573"/>
      <c r="N105" s="77">
        <v>714</v>
      </c>
      <c r="O105" s="78">
        <v>273</v>
      </c>
      <c r="P105" s="78">
        <v>266</v>
      </c>
      <c r="Q105" s="78">
        <v>32</v>
      </c>
      <c r="R105" s="78">
        <v>3</v>
      </c>
      <c r="S105" s="78">
        <v>123</v>
      </c>
      <c r="T105" s="78">
        <v>17</v>
      </c>
      <c r="U105" s="78">
        <v>0</v>
      </c>
      <c r="V105" s="78">
        <v>0</v>
      </c>
      <c r="W105" s="78"/>
      <c r="X105" s="77">
        <v>951</v>
      </c>
      <c r="Y105" s="78">
        <v>315</v>
      </c>
      <c r="Z105" s="78">
        <v>337</v>
      </c>
      <c r="AA105" s="78">
        <v>24</v>
      </c>
      <c r="AB105" s="78">
        <v>8</v>
      </c>
      <c r="AC105" s="78">
        <v>225</v>
      </c>
      <c r="AD105" s="78">
        <v>40</v>
      </c>
      <c r="AE105" s="78">
        <v>2</v>
      </c>
      <c r="AF105" s="78">
        <v>0</v>
      </c>
      <c r="AG105" s="78"/>
      <c r="AH105" s="77">
        <v>803</v>
      </c>
      <c r="AI105" s="78">
        <v>240</v>
      </c>
      <c r="AJ105" s="78">
        <v>222</v>
      </c>
      <c r="AK105" s="78">
        <v>43</v>
      </c>
      <c r="AL105" s="78">
        <v>2</v>
      </c>
      <c r="AM105" s="78">
        <v>233</v>
      </c>
      <c r="AN105" s="78">
        <v>60</v>
      </c>
      <c r="AO105" s="78">
        <v>3</v>
      </c>
      <c r="AP105" s="78">
        <v>0</v>
      </c>
    </row>
    <row r="106" spans="1:42" s="56" customFormat="1" ht="11.5" x14ac:dyDescent="0.3">
      <c r="A106" s="19" t="s">
        <v>378</v>
      </c>
      <c r="B106" s="393" t="s">
        <v>379</v>
      </c>
      <c r="C106" s="573">
        <v>172</v>
      </c>
      <c r="D106" s="573">
        <v>49</v>
      </c>
      <c r="E106" s="573">
        <v>62</v>
      </c>
      <c r="F106" s="573">
        <v>55</v>
      </c>
      <c r="G106" s="573">
        <v>6</v>
      </c>
      <c r="H106" s="573">
        <v>0</v>
      </c>
      <c r="I106" s="573">
        <v>0</v>
      </c>
      <c r="J106" s="573">
        <v>0</v>
      </c>
      <c r="K106" s="573">
        <v>0</v>
      </c>
      <c r="L106" s="573">
        <v>0</v>
      </c>
      <c r="M106" s="573"/>
      <c r="N106" s="77">
        <v>148</v>
      </c>
      <c r="O106" s="78">
        <v>63</v>
      </c>
      <c r="P106" s="78">
        <v>61</v>
      </c>
      <c r="Q106" s="78">
        <v>14</v>
      </c>
      <c r="R106" s="78">
        <v>10</v>
      </c>
      <c r="S106" s="78">
        <v>0</v>
      </c>
      <c r="T106" s="78">
        <v>0</v>
      </c>
      <c r="U106" s="78">
        <v>0</v>
      </c>
      <c r="V106" s="78">
        <v>0</v>
      </c>
      <c r="W106" s="78"/>
      <c r="X106" s="77">
        <v>179</v>
      </c>
      <c r="Y106" s="78">
        <v>71</v>
      </c>
      <c r="Z106" s="78">
        <v>68</v>
      </c>
      <c r="AA106" s="78">
        <v>39</v>
      </c>
      <c r="AB106" s="78">
        <v>1</v>
      </c>
      <c r="AC106" s="78">
        <v>0</v>
      </c>
      <c r="AD106" s="78">
        <v>0</v>
      </c>
      <c r="AE106" s="78">
        <v>0</v>
      </c>
      <c r="AF106" s="78">
        <v>0</v>
      </c>
      <c r="AG106" s="78"/>
      <c r="AH106" s="77">
        <v>319</v>
      </c>
      <c r="AI106" s="78">
        <v>51</v>
      </c>
      <c r="AJ106" s="78">
        <v>82</v>
      </c>
      <c r="AK106" s="78">
        <v>65</v>
      </c>
      <c r="AL106" s="78">
        <v>3</v>
      </c>
      <c r="AM106" s="78">
        <v>66</v>
      </c>
      <c r="AN106" s="78">
        <v>44</v>
      </c>
      <c r="AO106" s="78">
        <v>2</v>
      </c>
      <c r="AP106" s="78">
        <v>6</v>
      </c>
    </row>
    <row r="107" spans="1:42" s="56" customFormat="1" ht="11.5" x14ac:dyDescent="0.3">
      <c r="A107" s="19" t="s">
        <v>380</v>
      </c>
      <c r="B107" s="393" t="s">
        <v>381</v>
      </c>
      <c r="C107" s="573">
        <v>464</v>
      </c>
      <c r="D107" s="573">
        <v>234</v>
      </c>
      <c r="E107" s="573">
        <v>183</v>
      </c>
      <c r="F107" s="573">
        <v>24</v>
      </c>
      <c r="G107" s="573">
        <v>23</v>
      </c>
      <c r="H107" s="573">
        <v>0</v>
      </c>
      <c r="I107" s="573">
        <v>0</v>
      </c>
      <c r="J107" s="573">
        <v>0</v>
      </c>
      <c r="K107" s="573">
        <v>0</v>
      </c>
      <c r="L107" s="573">
        <v>0</v>
      </c>
      <c r="M107" s="573"/>
      <c r="N107" s="77">
        <v>492</v>
      </c>
      <c r="O107" s="78">
        <v>305</v>
      </c>
      <c r="P107" s="78">
        <v>147</v>
      </c>
      <c r="Q107" s="78">
        <v>40</v>
      </c>
      <c r="R107" s="78">
        <v>0</v>
      </c>
      <c r="S107" s="78">
        <v>0</v>
      </c>
      <c r="T107" s="78">
        <v>0</v>
      </c>
      <c r="U107" s="78">
        <v>0</v>
      </c>
      <c r="V107" s="78">
        <v>0</v>
      </c>
      <c r="W107" s="78"/>
      <c r="X107" s="77">
        <v>503</v>
      </c>
      <c r="Y107" s="78">
        <v>295</v>
      </c>
      <c r="Z107" s="78">
        <v>176</v>
      </c>
      <c r="AA107" s="78">
        <v>28</v>
      </c>
      <c r="AB107" s="78">
        <v>4</v>
      </c>
      <c r="AC107" s="78">
        <v>0</v>
      </c>
      <c r="AD107" s="78">
        <v>0</v>
      </c>
      <c r="AE107" s="78">
        <v>0</v>
      </c>
      <c r="AF107" s="78">
        <v>0</v>
      </c>
      <c r="AG107" s="78"/>
      <c r="AH107" s="77">
        <v>553</v>
      </c>
      <c r="AI107" s="78">
        <v>337</v>
      </c>
      <c r="AJ107" s="78">
        <v>166</v>
      </c>
      <c r="AK107" s="78">
        <v>42</v>
      </c>
      <c r="AL107" s="78">
        <v>8</v>
      </c>
      <c r="AM107" s="78">
        <v>0</v>
      </c>
      <c r="AN107" s="78">
        <v>0</v>
      </c>
      <c r="AO107" s="78">
        <v>0</v>
      </c>
      <c r="AP107" s="78">
        <v>0</v>
      </c>
    </row>
    <row r="108" spans="1:42" s="56" customFormat="1" ht="11.5" x14ac:dyDescent="0.3">
      <c r="A108" s="19" t="s">
        <v>382</v>
      </c>
      <c r="B108" s="393" t="s">
        <v>383</v>
      </c>
      <c r="C108" s="573">
        <v>288</v>
      </c>
      <c r="D108" s="573">
        <v>50</v>
      </c>
      <c r="E108" s="573">
        <v>120</v>
      </c>
      <c r="F108" s="573">
        <v>12</v>
      </c>
      <c r="G108" s="573">
        <v>1</v>
      </c>
      <c r="H108" s="573">
        <v>58</v>
      </c>
      <c r="I108" s="573">
        <v>40</v>
      </c>
      <c r="J108" s="573">
        <v>5</v>
      </c>
      <c r="K108" s="573">
        <v>1</v>
      </c>
      <c r="L108" s="573">
        <v>1</v>
      </c>
      <c r="M108" s="573"/>
      <c r="N108" s="77">
        <v>1882</v>
      </c>
      <c r="O108" s="78">
        <v>670</v>
      </c>
      <c r="P108" s="78">
        <v>988</v>
      </c>
      <c r="Q108" s="78">
        <v>220</v>
      </c>
      <c r="R108" s="78">
        <v>4</v>
      </c>
      <c r="S108" s="78">
        <v>0</v>
      </c>
      <c r="T108" s="78">
        <v>0</v>
      </c>
      <c r="U108" s="78">
        <v>0</v>
      </c>
      <c r="V108" s="78">
        <v>0</v>
      </c>
      <c r="W108" s="78"/>
      <c r="X108" s="77">
        <v>211</v>
      </c>
      <c r="Y108" s="78">
        <v>65</v>
      </c>
      <c r="Z108" s="78">
        <v>86</v>
      </c>
      <c r="AA108" s="78">
        <v>12</v>
      </c>
      <c r="AB108" s="78">
        <v>16</v>
      </c>
      <c r="AC108" s="78">
        <v>32</v>
      </c>
      <c r="AD108" s="78">
        <v>0</v>
      </c>
      <c r="AE108" s="78">
        <v>0</v>
      </c>
      <c r="AF108" s="78">
        <v>0</v>
      </c>
      <c r="AG108" s="78"/>
      <c r="AH108" s="77">
        <v>281</v>
      </c>
      <c r="AI108" s="78">
        <v>49</v>
      </c>
      <c r="AJ108" s="78">
        <v>77</v>
      </c>
      <c r="AK108" s="78">
        <v>16</v>
      </c>
      <c r="AL108" s="78">
        <v>4</v>
      </c>
      <c r="AM108" s="78">
        <v>83</v>
      </c>
      <c r="AN108" s="78">
        <v>52</v>
      </c>
      <c r="AO108" s="78">
        <v>0</v>
      </c>
      <c r="AP108" s="78">
        <v>0</v>
      </c>
    </row>
    <row r="109" spans="1:42" s="56" customFormat="1" ht="11.5" x14ac:dyDescent="0.3">
      <c r="A109" s="19" t="s">
        <v>384</v>
      </c>
      <c r="B109" s="393" t="s">
        <v>385</v>
      </c>
      <c r="C109" s="573">
        <v>92</v>
      </c>
      <c r="D109" s="573">
        <v>62</v>
      </c>
      <c r="E109" s="573">
        <v>16</v>
      </c>
      <c r="F109" s="573">
        <v>9</v>
      </c>
      <c r="G109" s="573">
        <v>5</v>
      </c>
      <c r="H109" s="573">
        <v>0</v>
      </c>
      <c r="I109" s="573">
        <v>0</v>
      </c>
      <c r="J109" s="573">
        <v>0</v>
      </c>
      <c r="K109" s="573">
        <v>0</v>
      </c>
      <c r="L109" s="573">
        <v>0</v>
      </c>
      <c r="M109" s="573"/>
      <c r="N109" s="77">
        <v>249</v>
      </c>
      <c r="O109" s="78">
        <v>48</v>
      </c>
      <c r="P109" s="78">
        <v>66</v>
      </c>
      <c r="Q109" s="78">
        <v>20</v>
      </c>
      <c r="R109" s="78">
        <v>2</v>
      </c>
      <c r="S109" s="78">
        <v>84</v>
      </c>
      <c r="T109" s="78">
        <v>28</v>
      </c>
      <c r="U109" s="78">
        <v>1</v>
      </c>
      <c r="V109" s="78">
        <v>0</v>
      </c>
      <c r="W109" s="78"/>
      <c r="X109" s="77">
        <v>179</v>
      </c>
      <c r="Y109" s="78">
        <v>106</v>
      </c>
      <c r="Z109" s="78">
        <v>60</v>
      </c>
      <c r="AA109" s="78">
        <v>8</v>
      </c>
      <c r="AB109" s="78">
        <v>5</v>
      </c>
      <c r="AC109" s="78">
        <v>0</v>
      </c>
      <c r="AD109" s="78">
        <v>0</v>
      </c>
      <c r="AE109" s="78">
        <v>0</v>
      </c>
      <c r="AF109" s="78">
        <v>0</v>
      </c>
      <c r="AG109" s="78"/>
      <c r="AH109" s="77">
        <v>307</v>
      </c>
      <c r="AI109" s="78">
        <v>187</v>
      </c>
      <c r="AJ109" s="78">
        <v>75</v>
      </c>
      <c r="AK109" s="78">
        <v>44</v>
      </c>
      <c r="AL109" s="78">
        <v>1</v>
      </c>
      <c r="AM109" s="78">
        <v>0</v>
      </c>
      <c r="AN109" s="78">
        <v>0</v>
      </c>
      <c r="AO109" s="78">
        <v>0</v>
      </c>
      <c r="AP109" s="78">
        <v>0</v>
      </c>
    </row>
    <row r="110" spans="1:42" s="56" customFormat="1" ht="11.5" x14ac:dyDescent="0.3">
      <c r="A110" s="19" t="s">
        <v>386</v>
      </c>
      <c r="B110" s="393" t="s">
        <v>387</v>
      </c>
      <c r="C110" s="573">
        <v>259</v>
      </c>
      <c r="D110" s="573">
        <v>121</v>
      </c>
      <c r="E110" s="573">
        <v>71</v>
      </c>
      <c r="F110" s="573">
        <v>63</v>
      </c>
      <c r="G110" s="573">
        <v>0</v>
      </c>
      <c r="H110" s="573">
        <v>0</v>
      </c>
      <c r="I110" s="573">
        <v>0</v>
      </c>
      <c r="J110" s="573">
        <v>0</v>
      </c>
      <c r="K110" s="573">
        <v>0</v>
      </c>
      <c r="L110" s="573">
        <v>4</v>
      </c>
      <c r="M110" s="573"/>
      <c r="N110" s="77">
        <v>212</v>
      </c>
      <c r="O110" s="78">
        <v>123</v>
      </c>
      <c r="P110" s="78">
        <v>51</v>
      </c>
      <c r="Q110" s="78">
        <v>31</v>
      </c>
      <c r="R110" s="78">
        <v>7</v>
      </c>
      <c r="S110" s="78">
        <v>0</v>
      </c>
      <c r="T110" s="78">
        <v>0</v>
      </c>
      <c r="U110" s="78">
        <v>0</v>
      </c>
      <c r="V110" s="78">
        <v>0</v>
      </c>
      <c r="W110" s="78"/>
      <c r="X110" s="77">
        <v>388</v>
      </c>
      <c r="Y110" s="78">
        <v>217</v>
      </c>
      <c r="Z110" s="78">
        <v>61</v>
      </c>
      <c r="AA110" s="78">
        <v>110</v>
      </c>
      <c r="AB110" s="78">
        <v>0</v>
      </c>
      <c r="AC110" s="78">
        <v>0</v>
      </c>
      <c r="AD110" s="78">
        <v>0</v>
      </c>
      <c r="AE110" s="78">
        <v>0</v>
      </c>
      <c r="AF110" s="78">
        <v>0</v>
      </c>
      <c r="AG110" s="78"/>
      <c r="AH110" s="77">
        <v>284</v>
      </c>
      <c r="AI110" s="78">
        <v>150</v>
      </c>
      <c r="AJ110" s="78">
        <v>85</v>
      </c>
      <c r="AK110" s="78">
        <v>49</v>
      </c>
      <c r="AL110" s="78">
        <v>0</v>
      </c>
      <c r="AM110" s="78">
        <v>0</v>
      </c>
      <c r="AN110" s="78">
        <v>0</v>
      </c>
      <c r="AO110" s="78">
        <v>0</v>
      </c>
      <c r="AP110" s="78">
        <v>0</v>
      </c>
    </row>
    <row r="111" spans="1:42" s="56" customFormat="1" ht="11.5" x14ac:dyDescent="0.3">
      <c r="A111" s="19" t="s">
        <v>388</v>
      </c>
      <c r="B111" s="393" t="s">
        <v>389</v>
      </c>
      <c r="C111" s="573">
        <v>1813</v>
      </c>
      <c r="D111" s="573">
        <v>202</v>
      </c>
      <c r="E111" s="573">
        <v>177</v>
      </c>
      <c r="F111" s="573">
        <v>110</v>
      </c>
      <c r="G111" s="573">
        <v>11</v>
      </c>
      <c r="H111" s="573">
        <v>1274</v>
      </c>
      <c r="I111" s="573">
        <v>0</v>
      </c>
      <c r="J111" s="573">
        <v>39</v>
      </c>
      <c r="K111" s="573">
        <v>0</v>
      </c>
      <c r="L111" s="573">
        <v>0</v>
      </c>
      <c r="M111" s="573"/>
      <c r="N111" s="77">
        <v>452</v>
      </c>
      <c r="O111" s="78">
        <v>201</v>
      </c>
      <c r="P111" s="78">
        <v>78</v>
      </c>
      <c r="Q111" s="78">
        <v>172</v>
      </c>
      <c r="R111" s="78">
        <v>1</v>
      </c>
      <c r="S111" s="78">
        <v>0</v>
      </c>
      <c r="T111" s="78">
        <v>0</v>
      </c>
      <c r="U111" s="78">
        <v>0</v>
      </c>
      <c r="V111" s="78">
        <v>0</v>
      </c>
      <c r="W111" s="78"/>
      <c r="X111" s="77">
        <v>1961</v>
      </c>
      <c r="Y111" s="78">
        <v>306</v>
      </c>
      <c r="Z111" s="78">
        <v>163</v>
      </c>
      <c r="AA111" s="78">
        <v>83</v>
      </c>
      <c r="AB111" s="78">
        <v>17</v>
      </c>
      <c r="AC111" s="78">
        <v>1371</v>
      </c>
      <c r="AD111" s="78">
        <v>0</v>
      </c>
      <c r="AE111" s="78">
        <v>21</v>
      </c>
      <c r="AF111" s="78">
        <v>0</v>
      </c>
      <c r="AG111" s="78"/>
      <c r="AH111" s="77">
        <v>1967</v>
      </c>
      <c r="AI111" s="78">
        <v>274</v>
      </c>
      <c r="AJ111" s="78">
        <v>189</v>
      </c>
      <c r="AK111" s="78">
        <v>137</v>
      </c>
      <c r="AL111" s="78">
        <v>18</v>
      </c>
      <c r="AM111" s="78">
        <v>1335</v>
      </c>
      <c r="AN111" s="78">
        <v>0</v>
      </c>
      <c r="AO111" s="78">
        <v>14</v>
      </c>
      <c r="AP111" s="78">
        <v>0</v>
      </c>
    </row>
    <row r="112" spans="1:42" s="56" customFormat="1" ht="11.5" x14ac:dyDescent="0.3">
      <c r="A112" s="19" t="s">
        <v>390</v>
      </c>
      <c r="B112" s="393" t="s">
        <v>391</v>
      </c>
      <c r="C112" s="573">
        <v>358</v>
      </c>
      <c r="D112" s="573">
        <v>144</v>
      </c>
      <c r="E112" s="573">
        <v>170</v>
      </c>
      <c r="F112" s="573">
        <v>33</v>
      </c>
      <c r="G112" s="573">
        <v>1</v>
      </c>
      <c r="H112" s="573">
        <v>10</v>
      </c>
      <c r="I112" s="573">
        <v>0</v>
      </c>
      <c r="J112" s="573">
        <v>0</v>
      </c>
      <c r="K112" s="573">
        <v>0</v>
      </c>
      <c r="L112" s="573">
        <v>0</v>
      </c>
      <c r="M112" s="573"/>
      <c r="N112" s="77">
        <v>2024</v>
      </c>
      <c r="O112" s="78">
        <v>248</v>
      </c>
      <c r="P112" s="78">
        <v>221</v>
      </c>
      <c r="Q112" s="78">
        <v>190</v>
      </c>
      <c r="R112" s="78">
        <v>11</v>
      </c>
      <c r="S112" s="78">
        <v>1321</v>
      </c>
      <c r="T112" s="78">
        <v>0</v>
      </c>
      <c r="U112" s="78">
        <v>33</v>
      </c>
      <c r="V112" s="78">
        <v>0</v>
      </c>
      <c r="W112" s="78"/>
      <c r="X112" s="77">
        <v>572</v>
      </c>
      <c r="Y112" s="78">
        <v>220</v>
      </c>
      <c r="Z112" s="78">
        <v>273</v>
      </c>
      <c r="AA112" s="78">
        <v>64</v>
      </c>
      <c r="AB112" s="78">
        <v>3</v>
      </c>
      <c r="AC112" s="78">
        <v>12</v>
      </c>
      <c r="AD112" s="78">
        <v>0</v>
      </c>
      <c r="AE112" s="78">
        <v>0</v>
      </c>
      <c r="AF112" s="78">
        <v>0</v>
      </c>
      <c r="AG112" s="78"/>
      <c r="AH112" s="77">
        <v>514</v>
      </c>
      <c r="AI112" s="78">
        <v>180</v>
      </c>
      <c r="AJ112" s="78">
        <v>260</v>
      </c>
      <c r="AK112" s="78">
        <v>59</v>
      </c>
      <c r="AL112" s="78">
        <v>6</v>
      </c>
      <c r="AM112" s="78">
        <v>9</v>
      </c>
      <c r="AN112" s="78">
        <v>0</v>
      </c>
      <c r="AO112" s="78">
        <v>0</v>
      </c>
      <c r="AP112" s="78">
        <v>0</v>
      </c>
    </row>
    <row r="113" spans="1:42" s="56" customFormat="1" ht="11.5" x14ac:dyDescent="0.3">
      <c r="A113" s="19" t="s">
        <v>392</v>
      </c>
      <c r="B113" s="393" t="s">
        <v>393</v>
      </c>
      <c r="C113" s="573">
        <v>573</v>
      </c>
      <c r="D113" s="573">
        <v>244</v>
      </c>
      <c r="E113" s="573">
        <v>202</v>
      </c>
      <c r="F113" s="573">
        <v>126</v>
      </c>
      <c r="G113" s="573">
        <v>1</v>
      </c>
      <c r="H113" s="573">
        <v>0</v>
      </c>
      <c r="I113" s="573">
        <v>0</v>
      </c>
      <c r="J113" s="573">
        <v>0</v>
      </c>
      <c r="K113" s="573">
        <v>0</v>
      </c>
      <c r="L113" s="573">
        <v>0</v>
      </c>
      <c r="M113" s="573"/>
      <c r="N113" s="77">
        <v>360</v>
      </c>
      <c r="O113" s="78">
        <v>144</v>
      </c>
      <c r="P113" s="78">
        <v>202</v>
      </c>
      <c r="Q113" s="78">
        <v>2</v>
      </c>
      <c r="R113" s="78">
        <v>5</v>
      </c>
      <c r="S113" s="78">
        <v>7</v>
      </c>
      <c r="T113" s="78">
        <v>0</v>
      </c>
      <c r="U113" s="78">
        <v>0</v>
      </c>
      <c r="V113" s="78">
        <v>0</v>
      </c>
      <c r="W113" s="78"/>
      <c r="X113" s="77">
        <v>781</v>
      </c>
      <c r="Y113" s="78">
        <v>394</v>
      </c>
      <c r="Z113" s="78">
        <v>277</v>
      </c>
      <c r="AA113" s="78">
        <v>106</v>
      </c>
      <c r="AB113" s="78">
        <v>4</v>
      </c>
      <c r="AC113" s="78">
        <v>0</v>
      </c>
      <c r="AD113" s="78">
        <v>0</v>
      </c>
      <c r="AE113" s="78">
        <v>0</v>
      </c>
      <c r="AF113" s="78">
        <v>0</v>
      </c>
      <c r="AG113" s="78"/>
      <c r="AH113" s="77">
        <v>625</v>
      </c>
      <c r="AI113" s="78">
        <v>312</v>
      </c>
      <c r="AJ113" s="78">
        <v>284</v>
      </c>
      <c r="AK113" s="78">
        <v>24</v>
      </c>
      <c r="AL113" s="78">
        <v>4</v>
      </c>
      <c r="AM113" s="78">
        <v>0</v>
      </c>
      <c r="AN113" s="78">
        <v>1</v>
      </c>
      <c r="AO113" s="78">
        <v>0</v>
      </c>
      <c r="AP113" s="78">
        <v>0</v>
      </c>
    </row>
    <row r="114" spans="1:42" s="56" customFormat="1" ht="11.5" x14ac:dyDescent="0.3">
      <c r="A114" s="19" t="s">
        <v>394</v>
      </c>
      <c r="B114" s="393" t="s">
        <v>395</v>
      </c>
      <c r="C114" s="573">
        <v>296</v>
      </c>
      <c r="D114" s="573">
        <v>114</v>
      </c>
      <c r="E114" s="573">
        <v>44</v>
      </c>
      <c r="F114" s="573">
        <v>20</v>
      </c>
      <c r="G114" s="573">
        <v>9</v>
      </c>
      <c r="H114" s="573">
        <v>94</v>
      </c>
      <c r="I114" s="573">
        <v>15</v>
      </c>
      <c r="J114" s="573">
        <v>0</v>
      </c>
      <c r="K114" s="573">
        <v>0</v>
      </c>
      <c r="L114" s="573">
        <v>0</v>
      </c>
      <c r="M114" s="573"/>
      <c r="N114" s="77">
        <v>718</v>
      </c>
      <c r="O114" s="78">
        <v>311</v>
      </c>
      <c r="P114" s="78">
        <v>291</v>
      </c>
      <c r="Q114" s="78">
        <v>115</v>
      </c>
      <c r="R114" s="78">
        <v>1</v>
      </c>
      <c r="S114" s="78">
        <v>0</v>
      </c>
      <c r="T114" s="78">
        <v>0</v>
      </c>
      <c r="U114" s="78">
        <v>0</v>
      </c>
      <c r="V114" s="78">
        <v>0</v>
      </c>
      <c r="W114" s="78"/>
      <c r="X114" s="77">
        <v>354</v>
      </c>
      <c r="Y114" s="78">
        <v>125</v>
      </c>
      <c r="Z114" s="78">
        <v>52</v>
      </c>
      <c r="AA114" s="78">
        <v>18</v>
      </c>
      <c r="AB114" s="78">
        <v>5</v>
      </c>
      <c r="AC114" s="78">
        <v>137</v>
      </c>
      <c r="AD114" s="78">
        <v>17</v>
      </c>
      <c r="AE114" s="78">
        <v>0</v>
      </c>
      <c r="AF114" s="78">
        <v>0</v>
      </c>
      <c r="AG114" s="78"/>
      <c r="AH114" s="77">
        <v>373</v>
      </c>
      <c r="AI114" s="78">
        <v>114</v>
      </c>
      <c r="AJ114" s="78">
        <v>73</v>
      </c>
      <c r="AK114" s="78">
        <v>29</v>
      </c>
      <c r="AL114" s="78">
        <v>12</v>
      </c>
      <c r="AM114" s="78">
        <v>130</v>
      </c>
      <c r="AN114" s="78">
        <v>15</v>
      </c>
      <c r="AO114" s="78">
        <v>0</v>
      </c>
      <c r="AP114" s="78">
        <v>0</v>
      </c>
    </row>
    <row r="115" spans="1:42" s="56" customFormat="1" ht="11.5" x14ac:dyDescent="0.3">
      <c r="A115" s="19" t="s">
        <v>396</v>
      </c>
      <c r="B115" s="393" t="s">
        <v>397</v>
      </c>
      <c r="C115" s="573">
        <v>152</v>
      </c>
      <c r="D115" s="573">
        <v>24</v>
      </c>
      <c r="E115" s="573">
        <v>89</v>
      </c>
      <c r="F115" s="573">
        <v>33</v>
      </c>
      <c r="G115" s="573">
        <v>5</v>
      </c>
      <c r="H115" s="573">
        <v>0</v>
      </c>
      <c r="I115" s="573">
        <v>0</v>
      </c>
      <c r="J115" s="573">
        <v>0</v>
      </c>
      <c r="K115" s="573">
        <v>0</v>
      </c>
      <c r="L115" s="573">
        <v>1</v>
      </c>
      <c r="M115" s="573"/>
      <c r="N115" s="77">
        <v>341</v>
      </c>
      <c r="O115" s="78">
        <v>125</v>
      </c>
      <c r="P115" s="78">
        <v>46</v>
      </c>
      <c r="Q115" s="78">
        <v>17</v>
      </c>
      <c r="R115" s="78">
        <v>10</v>
      </c>
      <c r="S115" s="78">
        <v>121</v>
      </c>
      <c r="T115" s="78">
        <v>12</v>
      </c>
      <c r="U115" s="78">
        <v>10</v>
      </c>
      <c r="V115" s="78">
        <v>0</v>
      </c>
      <c r="W115" s="78"/>
      <c r="X115" s="77">
        <v>167</v>
      </c>
      <c r="Y115" s="78">
        <v>26</v>
      </c>
      <c r="Z115" s="78">
        <v>101</v>
      </c>
      <c r="AA115" s="78">
        <v>28</v>
      </c>
      <c r="AB115" s="78">
        <v>12</v>
      </c>
      <c r="AC115" s="78">
        <v>0</v>
      </c>
      <c r="AD115" s="78">
        <v>0</v>
      </c>
      <c r="AE115" s="78">
        <v>0</v>
      </c>
      <c r="AF115" s="78">
        <v>0</v>
      </c>
      <c r="AG115" s="78"/>
      <c r="AH115" s="77">
        <v>352</v>
      </c>
      <c r="AI115" s="78">
        <v>37</v>
      </c>
      <c r="AJ115" s="78">
        <v>46</v>
      </c>
      <c r="AK115" s="78">
        <v>88</v>
      </c>
      <c r="AL115" s="78">
        <v>9</v>
      </c>
      <c r="AM115" s="78">
        <v>126</v>
      </c>
      <c r="AN115" s="78">
        <v>46</v>
      </c>
      <c r="AO115" s="78">
        <v>0</v>
      </c>
      <c r="AP115" s="78">
        <v>0</v>
      </c>
    </row>
    <row r="116" spans="1:42" s="56" customFormat="1" ht="11.5" x14ac:dyDescent="0.3">
      <c r="A116" s="19" t="s">
        <v>398</v>
      </c>
      <c r="B116" s="393" t="s">
        <v>399</v>
      </c>
      <c r="C116" s="573">
        <v>478</v>
      </c>
      <c r="D116" s="573">
        <v>75</v>
      </c>
      <c r="E116" s="573">
        <v>30</v>
      </c>
      <c r="F116" s="573">
        <v>43</v>
      </c>
      <c r="G116" s="573">
        <v>1</v>
      </c>
      <c r="H116" s="573">
        <v>246</v>
      </c>
      <c r="I116" s="573">
        <v>83</v>
      </c>
      <c r="J116" s="573">
        <v>0</v>
      </c>
      <c r="K116" s="573">
        <v>0</v>
      </c>
      <c r="L116" s="573">
        <v>0</v>
      </c>
      <c r="M116" s="573"/>
      <c r="N116" s="77">
        <v>131</v>
      </c>
      <c r="O116" s="78">
        <v>26</v>
      </c>
      <c r="P116" s="78">
        <v>74</v>
      </c>
      <c r="Q116" s="78">
        <v>17</v>
      </c>
      <c r="R116" s="78">
        <v>14</v>
      </c>
      <c r="S116" s="78">
        <v>0</v>
      </c>
      <c r="T116" s="78">
        <v>0</v>
      </c>
      <c r="U116" s="78">
        <v>0</v>
      </c>
      <c r="V116" s="78">
        <v>0</v>
      </c>
      <c r="W116" s="78"/>
      <c r="X116" s="77">
        <v>388</v>
      </c>
      <c r="Y116" s="78">
        <v>80</v>
      </c>
      <c r="Z116" s="78">
        <v>19</v>
      </c>
      <c r="AA116" s="78">
        <v>21</v>
      </c>
      <c r="AB116" s="78">
        <v>24</v>
      </c>
      <c r="AC116" s="78">
        <v>216</v>
      </c>
      <c r="AD116" s="78">
        <v>28</v>
      </c>
      <c r="AE116" s="78">
        <v>0</v>
      </c>
      <c r="AF116" s="78">
        <v>0</v>
      </c>
      <c r="AG116" s="78"/>
      <c r="AH116" s="77">
        <v>509</v>
      </c>
      <c r="AI116" s="78">
        <v>97</v>
      </c>
      <c r="AJ116" s="78">
        <v>32</v>
      </c>
      <c r="AK116" s="78">
        <v>13</v>
      </c>
      <c r="AL116" s="78">
        <v>6</v>
      </c>
      <c r="AM116" s="78">
        <v>296</v>
      </c>
      <c r="AN116" s="78">
        <v>65</v>
      </c>
      <c r="AO116" s="78">
        <v>0</v>
      </c>
      <c r="AP116" s="78">
        <v>0</v>
      </c>
    </row>
    <row r="117" spans="1:42" s="56" customFormat="1" ht="11.5" x14ac:dyDescent="0.3">
      <c r="A117" s="19" t="s">
        <v>400</v>
      </c>
      <c r="B117" s="393" t="s">
        <v>401</v>
      </c>
      <c r="C117" s="573">
        <v>640</v>
      </c>
      <c r="D117" s="573">
        <v>241</v>
      </c>
      <c r="E117" s="573">
        <v>199</v>
      </c>
      <c r="F117" s="573">
        <v>175</v>
      </c>
      <c r="G117" s="573">
        <v>19</v>
      </c>
      <c r="H117" s="573">
        <v>0</v>
      </c>
      <c r="I117" s="573">
        <v>0</v>
      </c>
      <c r="J117" s="573">
        <v>0</v>
      </c>
      <c r="K117" s="573">
        <v>0</v>
      </c>
      <c r="L117" s="573">
        <v>6</v>
      </c>
      <c r="M117" s="573"/>
      <c r="N117" s="77">
        <v>439</v>
      </c>
      <c r="O117" s="78">
        <v>53</v>
      </c>
      <c r="P117" s="78">
        <v>85</v>
      </c>
      <c r="Q117" s="78">
        <v>20</v>
      </c>
      <c r="R117" s="78">
        <v>0</v>
      </c>
      <c r="S117" s="78">
        <v>208</v>
      </c>
      <c r="T117" s="78">
        <v>73</v>
      </c>
      <c r="U117" s="78">
        <v>0</v>
      </c>
      <c r="V117" s="78">
        <v>0</v>
      </c>
      <c r="W117" s="78"/>
      <c r="X117" s="77">
        <v>790</v>
      </c>
      <c r="Y117" s="78">
        <v>258</v>
      </c>
      <c r="Z117" s="78">
        <v>212</v>
      </c>
      <c r="AA117" s="78">
        <v>313</v>
      </c>
      <c r="AB117" s="78">
        <v>4</v>
      </c>
      <c r="AC117" s="78">
        <v>0</v>
      </c>
      <c r="AD117" s="78">
        <v>3</v>
      </c>
      <c r="AE117" s="78">
        <v>0</v>
      </c>
      <c r="AF117" s="78">
        <v>0</v>
      </c>
      <c r="AG117" s="78"/>
      <c r="AH117" s="77">
        <v>711</v>
      </c>
      <c r="AI117" s="78">
        <v>397</v>
      </c>
      <c r="AJ117" s="78">
        <v>188</v>
      </c>
      <c r="AK117" s="78">
        <v>100</v>
      </c>
      <c r="AL117" s="78">
        <v>2</v>
      </c>
      <c r="AM117" s="78">
        <v>0</v>
      </c>
      <c r="AN117" s="78">
        <v>24</v>
      </c>
      <c r="AO117" s="78">
        <v>0</v>
      </c>
      <c r="AP117" s="78">
        <v>0</v>
      </c>
    </row>
    <row r="118" spans="1:42" s="56" customFormat="1" ht="11.5" x14ac:dyDescent="0.3">
      <c r="A118" s="19" t="s">
        <v>402</v>
      </c>
      <c r="B118" s="393" t="s">
        <v>403</v>
      </c>
      <c r="C118" s="573">
        <v>404</v>
      </c>
      <c r="D118" s="573">
        <v>39</v>
      </c>
      <c r="E118" s="573">
        <v>191</v>
      </c>
      <c r="F118" s="573">
        <v>24</v>
      </c>
      <c r="G118" s="573">
        <v>0</v>
      </c>
      <c r="H118" s="573">
        <v>121</v>
      </c>
      <c r="I118" s="573">
        <v>16</v>
      </c>
      <c r="J118" s="573">
        <v>13</v>
      </c>
      <c r="K118" s="573">
        <v>0</v>
      </c>
      <c r="L118" s="573">
        <v>0</v>
      </c>
      <c r="M118" s="573"/>
      <c r="N118" s="77">
        <v>878</v>
      </c>
      <c r="O118" s="78">
        <v>439</v>
      </c>
      <c r="P118" s="78">
        <v>202</v>
      </c>
      <c r="Q118" s="78">
        <v>233</v>
      </c>
      <c r="R118" s="78">
        <v>4</v>
      </c>
      <c r="S118" s="78">
        <v>0</v>
      </c>
      <c r="T118" s="78">
        <v>0</v>
      </c>
      <c r="U118" s="78">
        <v>0</v>
      </c>
      <c r="V118" s="78">
        <v>0</v>
      </c>
      <c r="W118" s="78"/>
      <c r="X118" s="77">
        <v>461</v>
      </c>
      <c r="Y118" s="78">
        <v>46</v>
      </c>
      <c r="Z118" s="78">
        <v>152</v>
      </c>
      <c r="AA118" s="78">
        <v>33</v>
      </c>
      <c r="AB118" s="78">
        <v>0</v>
      </c>
      <c r="AC118" s="78">
        <v>182</v>
      </c>
      <c r="AD118" s="78">
        <v>34</v>
      </c>
      <c r="AE118" s="78">
        <v>14</v>
      </c>
      <c r="AF118" s="78">
        <v>0</v>
      </c>
      <c r="AG118" s="78"/>
      <c r="AH118" s="77">
        <v>450</v>
      </c>
      <c r="AI118" s="78">
        <v>31</v>
      </c>
      <c r="AJ118" s="78">
        <v>129</v>
      </c>
      <c r="AK118" s="78">
        <v>49</v>
      </c>
      <c r="AL118" s="78">
        <v>1</v>
      </c>
      <c r="AM118" s="78">
        <v>183</v>
      </c>
      <c r="AN118" s="78">
        <v>45</v>
      </c>
      <c r="AO118" s="78">
        <v>12</v>
      </c>
      <c r="AP118" s="78">
        <v>0</v>
      </c>
    </row>
    <row r="119" spans="1:42" s="56" customFormat="1" ht="11.5" x14ac:dyDescent="0.3">
      <c r="A119" s="19" t="s">
        <v>404</v>
      </c>
      <c r="B119" s="393" t="s">
        <v>405</v>
      </c>
      <c r="C119" s="573">
        <v>1110</v>
      </c>
      <c r="D119" s="573">
        <v>290</v>
      </c>
      <c r="E119" s="573">
        <v>387</v>
      </c>
      <c r="F119" s="573">
        <v>28</v>
      </c>
      <c r="G119" s="573">
        <v>75</v>
      </c>
      <c r="H119" s="573">
        <v>310</v>
      </c>
      <c r="I119" s="573">
        <v>0</v>
      </c>
      <c r="J119" s="573">
        <v>14</v>
      </c>
      <c r="K119" s="573">
        <v>0</v>
      </c>
      <c r="L119" s="573">
        <v>6</v>
      </c>
      <c r="M119" s="573"/>
      <c r="N119" s="77">
        <v>506</v>
      </c>
      <c r="O119" s="78">
        <v>25</v>
      </c>
      <c r="P119" s="78">
        <v>162</v>
      </c>
      <c r="Q119" s="78">
        <v>41</v>
      </c>
      <c r="R119" s="78">
        <v>1</v>
      </c>
      <c r="S119" s="78">
        <v>204</v>
      </c>
      <c r="T119" s="78">
        <v>38</v>
      </c>
      <c r="U119" s="78">
        <v>35</v>
      </c>
      <c r="V119" s="78">
        <v>0</v>
      </c>
      <c r="W119" s="78"/>
      <c r="X119" s="77">
        <v>1625</v>
      </c>
      <c r="Y119" s="78">
        <v>340</v>
      </c>
      <c r="Z119" s="78">
        <v>732</v>
      </c>
      <c r="AA119" s="78">
        <v>59</v>
      </c>
      <c r="AB119" s="78">
        <v>4</v>
      </c>
      <c r="AC119" s="78">
        <v>474</v>
      </c>
      <c r="AD119" s="78">
        <v>0</v>
      </c>
      <c r="AE119" s="78">
        <v>16</v>
      </c>
      <c r="AF119" s="78">
        <v>0</v>
      </c>
      <c r="AG119" s="78"/>
      <c r="AH119" s="77">
        <v>1564</v>
      </c>
      <c r="AI119" s="78">
        <v>397</v>
      </c>
      <c r="AJ119" s="78">
        <v>610</v>
      </c>
      <c r="AK119" s="78">
        <v>86</v>
      </c>
      <c r="AL119" s="78">
        <v>37</v>
      </c>
      <c r="AM119" s="78">
        <v>424</v>
      </c>
      <c r="AN119" s="78">
        <v>0</v>
      </c>
      <c r="AO119" s="78">
        <v>10</v>
      </c>
      <c r="AP119" s="78">
        <v>0</v>
      </c>
    </row>
    <row r="120" spans="1:42" s="56" customFormat="1" ht="11.5" x14ac:dyDescent="0.3">
      <c r="A120" s="19" t="s">
        <v>406</v>
      </c>
      <c r="B120" s="393" t="s">
        <v>407</v>
      </c>
      <c r="C120" s="573">
        <v>635</v>
      </c>
      <c r="D120" s="573">
        <v>468</v>
      </c>
      <c r="E120" s="573">
        <v>74</v>
      </c>
      <c r="F120" s="573">
        <v>93</v>
      </c>
      <c r="G120" s="573">
        <v>0</v>
      </c>
      <c r="H120" s="573">
        <v>0</v>
      </c>
      <c r="I120" s="573">
        <v>0</v>
      </c>
      <c r="J120" s="573">
        <v>0</v>
      </c>
      <c r="K120" s="573">
        <v>0</v>
      </c>
      <c r="L120" s="573">
        <v>0</v>
      </c>
      <c r="M120" s="573"/>
      <c r="N120" s="77">
        <v>1641</v>
      </c>
      <c r="O120" s="78">
        <v>424</v>
      </c>
      <c r="P120" s="78">
        <v>687</v>
      </c>
      <c r="Q120" s="78">
        <v>79</v>
      </c>
      <c r="R120" s="78">
        <v>9</v>
      </c>
      <c r="S120" s="78">
        <v>430</v>
      </c>
      <c r="T120" s="78">
        <v>0</v>
      </c>
      <c r="U120" s="78">
        <v>12</v>
      </c>
      <c r="V120" s="78">
        <v>0</v>
      </c>
      <c r="W120" s="78"/>
      <c r="X120" s="77">
        <v>1283</v>
      </c>
      <c r="Y120" s="78">
        <v>787</v>
      </c>
      <c r="Z120" s="78">
        <v>351</v>
      </c>
      <c r="AA120" s="78">
        <v>142</v>
      </c>
      <c r="AB120" s="78">
        <v>3</v>
      </c>
      <c r="AC120" s="78">
        <v>0</v>
      </c>
      <c r="AD120" s="78">
        <v>0</v>
      </c>
      <c r="AE120" s="78">
        <v>0</v>
      </c>
      <c r="AF120" s="78">
        <v>0</v>
      </c>
      <c r="AG120" s="78"/>
      <c r="AH120" s="77">
        <v>1378</v>
      </c>
      <c r="AI120" s="78">
        <v>594</v>
      </c>
      <c r="AJ120" s="78">
        <v>360</v>
      </c>
      <c r="AK120" s="78">
        <v>417</v>
      </c>
      <c r="AL120" s="78">
        <v>7</v>
      </c>
      <c r="AM120" s="78">
        <v>0</v>
      </c>
      <c r="AN120" s="78">
        <v>0</v>
      </c>
      <c r="AO120" s="78">
        <v>0</v>
      </c>
      <c r="AP120" s="78">
        <v>0</v>
      </c>
    </row>
    <row r="121" spans="1:42" s="56" customFormat="1" ht="11.5" x14ac:dyDescent="0.3">
      <c r="A121" s="19" t="s">
        <v>408</v>
      </c>
      <c r="B121" s="393" t="s">
        <v>409</v>
      </c>
      <c r="C121" s="573">
        <v>486</v>
      </c>
      <c r="D121" s="573">
        <v>310</v>
      </c>
      <c r="E121" s="573">
        <v>121</v>
      </c>
      <c r="F121" s="573">
        <v>42</v>
      </c>
      <c r="G121" s="573">
        <v>6</v>
      </c>
      <c r="H121" s="573">
        <v>0</v>
      </c>
      <c r="I121" s="573">
        <v>0</v>
      </c>
      <c r="J121" s="573">
        <v>0</v>
      </c>
      <c r="K121" s="573">
        <v>0</v>
      </c>
      <c r="L121" s="573">
        <v>7</v>
      </c>
      <c r="M121" s="573"/>
      <c r="N121" s="77">
        <v>1177</v>
      </c>
      <c r="O121" s="78">
        <v>688</v>
      </c>
      <c r="P121" s="78">
        <v>374</v>
      </c>
      <c r="Q121" s="78">
        <v>113</v>
      </c>
      <c r="R121" s="78">
        <v>2</v>
      </c>
      <c r="S121" s="78">
        <v>0</v>
      </c>
      <c r="T121" s="78">
        <v>0</v>
      </c>
      <c r="U121" s="78">
        <v>0</v>
      </c>
      <c r="V121" s="78">
        <v>0</v>
      </c>
      <c r="W121" s="78"/>
      <c r="X121" s="77">
        <v>450</v>
      </c>
      <c r="Y121" s="78">
        <v>316</v>
      </c>
      <c r="Z121" s="78">
        <v>101</v>
      </c>
      <c r="AA121" s="78">
        <v>18</v>
      </c>
      <c r="AB121" s="78">
        <v>15</v>
      </c>
      <c r="AC121" s="78">
        <v>0</v>
      </c>
      <c r="AD121" s="78">
        <v>0</v>
      </c>
      <c r="AE121" s="78">
        <v>0</v>
      </c>
      <c r="AF121" s="78">
        <v>0</v>
      </c>
      <c r="AG121" s="78"/>
      <c r="AH121" s="77">
        <v>517</v>
      </c>
      <c r="AI121" s="78">
        <v>359</v>
      </c>
      <c r="AJ121" s="78">
        <v>105</v>
      </c>
      <c r="AK121" s="78">
        <v>27</v>
      </c>
      <c r="AL121" s="78">
        <v>26</v>
      </c>
      <c r="AM121" s="78">
        <v>0</v>
      </c>
      <c r="AN121" s="78">
        <v>0</v>
      </c>
      <c r="AO121" s="78">
        <v>0</v>
      </c>
      <c r="AP121" s="78">
        <v>0</v>
      </c>
    </row>
    <row r="122" spans="1:42" s="56" customFormat="1" ht="11.5" x14ac:dyDescent="0.3">
      <c r="A122" s="19" t="s">
        <v>410</v>
      </c>
      <c r="B122" s="393" t="s">
        <v>411</v>
      </c>
      <c r="C122" s="573">
        <v>849</v>
      </c>
      <c r="D122" s="573">
        <v>152</v>
      </c>
      <c r="E122" s="573">
        <v>151</v>
      </c>
      <c r="F122" s="573">
        <v>40</v>
      </c>
      <c r="G122" s="573">
        <v>15</v>
      </c>
      <c r="H122" s="573">
        <v>391</v>
      </c>
      <c r="I122" s="573">
        <v>86</v>
      </c>
      <c r="J122" s="573">
        <v>0</v>
      </c>
      <c r="K122" s="573">
        <v>0</v>
      </c>
      <c r="L122" s="573">
        <v>14</v>
      </c>
      <c r="M122" s="573"/>
      <c r="N122" s="77">
        <v>494</v>
      </c>
      <c r="O122" s="78">
        <v>309</v>
      </c>
      <c r="P122" s="78">
        <v>104</v>
      </c>
      <c r="Q122" s="78">
        <v>53</v>
      </c>
      <c r="R122" s="78">
        <v>28</v>
      </c>
      <c r="S122" s="78">
        <v>0</v>
      </c>
      <c r="T122" s="78">
        <v>0</v>
      </c>
      <c r="U122" s="78">
        <v>0</v>
      </c>
      <c r="V122" s="78">
        <v>0</v>
      </c>
      <c r="W122" s="78"/>
      <c r="X122" s="77">
        <v>1127</v>
      </c>
      <c r="Y122" s="78">
        <v>264</v>
      </c>
      <c r="Z122" s="78">
        <v>197</v>
      </c>
      <c r="AA122" s="78">
        <v>225</v>
      </c>
      <c r="AB122" s="78">
        <v>4</v>
      </c>
      <c r="AC122" s="78">
        <v>366</v>
      </c>
      <c r="AD122" s="78">
        <v>71</v>
      </c>
      <c r="AE122" s="78">
        <v>0</v>
      </c>
      <c r="AF122" s="78">
        <v>0</v>
      </c>
      <c r="AG122" s="78"/>
      <c r="AH122" s="77">
        <v>1020</v>
      </c>
      <c r="AI122" s="78">
        <v>225</v>
      </c>
      <c r="AJ122" s="78">
        <v>166</v>
      </c>
      <c r="AK122" s="78">
        <v>202</v>
      </c>
      <c r="AL122" s="78">
        <v>7</v>
      </c>
      <c r="AM122" s="78">
        <v>332</v>
      </c>
      <c r="AN122" s="78">
        <v>88</v>
      </c>
      <c r="AO122" s="78">
        <v>0</v>
      </c>
      <c r="AP122" s="78">
        <v>0</v>
      </c>
    </row>
    <row r="123" spans="1:42" s="56" customFormat="1" ht="11.5" x14ac:dyDescent="0.3">
      <c r="A123" s="19" t="s">
        <v>412</v>
      </c>
      <c r="B123" s="393" t="s">
        <v>413</v>
      </c>
      <c r="C123" s="573">
        <v>298</v>
      </c>
      <c r="D123" s="573">
        <v>137</v>
      </c>
      <c r="E123" s="573">
        <v>16</v>
      </c>
      <c r="F123" s="573">
        <v>142</v>
      </c>
      <c r="G123" s="573">
        <v>3</v>
      </c>
      <c r="H123" s="573">
        <v>0</v>
      </c>
      <c r="I123" s="573">
        <v>0</v>
      </c>
      <c r="J123" s="573">
        <v>0</v>
      </c>
      <c r="K123" s="573">
        <v>0</v>
      </c>
      <c r="L123" s="573">
        <v>0</v>
      </c>
      <c r="M123" s="573"/>
      <c r="N123" s="77">
        <v>901</v>
      </c>
      <c r="O123" s="78">
        <v>284</v>
      </c>
      <c r="P123" s="78">
        <v>133</v>
      </c>
      <c r="Q123" s="78">
        <v>130</v>
      </c>
      <c r="R123" s="78">
        <v>0</v>
      </c>
      <c r="S123" s="78">
        <v>292</v>
      </c>
      <c r="T123" s="78">
        <v>62</v>
      </c>
      <c r="U123" s="78">
        <v>0</v>
      </c>
      <c r="V123" s="78">
        <v>0</v>
      </c>
      <c r="W123" s="78"/>
      <c r="X123" s="77">
        <v>182</v>
      </c>
      <c r="Y123" s="78">
        <v>92</v>
      </c>
      <c r="Z123" s="78">
        <v>20</v>
      </c>
      <c r="AA123" s="78">
        <v>68</v>
      </c>
      <c r="AB123" s="78">
        <v>2</v>
      </c>
      <c r="AC123" s="78">
        <v>0</v>
      </c>
      <c r="AD123" s="78">
        <v>0</v>
      </c>
      <c r="AE123" s="78">
        <v>0</v>
      </c>
      <c r="AF123" s="78">
        <v>0</v>
      </c>
      <c r="AG123" s="78"/>
      <c r="AH123" s="77">
        <v>194</v>
      </c>
      <c r="AI123" s="78">
        <v>128</v>
      </c>
      <c r="AJ123" s="78">
        <v>19</v>
      </c>
      <c r="AK123" s="78">
        <v>46</v>
      </c>
      <c r="AL123" s="78">
        <v>1</v>
      </c>
      <c r="AM123" s="78">
        <v>0</v>
      </c>
      <c r="AN123" s="78">
        <v>0</v>
      </c>
      <c r="AO123" s="78">
        <v>0</v>
      </c>
      <c r="AP123" s="78">
        <v>0</v>
      </c>
    </row>
    <row r="124" spans="1:42" s="56" customFormat="1" ht="11.5" x14ac:dyDescent="0.3">
      <c r="A124" s="19" t="s">
        <v>414</v>
      </c>
      <c r="B124" s="393" t="s">
        <v>415</v>
      </c>
      <c r="C124" s="573">
        <v>735</v>
      </c>
      <c r="D124" s="573">
        <v>114</v>
      </c>
      <c r="E124" s="573">
        <v>193</v>
      </c>
      <c r="F124" s="573">
        <v>61</v>
      </c>
      <c r="G124" s="573">
        <v>16</v>
      </c>
      <c r="H124" s="573">
        <v>236</v>
      </c>
      <c r="I124" s="573">
        <v>112</v>
      </c>
      <c r="J124" s="573">
        <v>0</v>
      </c>
      <c r="K124" s="573">
        <v>0</v>
      </c>
      <c r="L124" s="573">
        <v>3</v>
      </c>
      <c r="M124" s="573"/>
      <c r="N124" s="77">
        <v>233</v>
      </c>
      <c r="O124" s="78">
        <v>80</v>
      </c>
      <c r="P124" s="78">
        <v>45</v>
      </c>
      <c r="Q124" s="78">
        <v>87</v>
      </c>
      <c r="R124" s="78">
        <v>21</v>
      </c>
      <c r="S124" s="78">
        <v>0</v>
      </c>
      <c r="T124" s="78">
        <v>0</v>
      </c>
      <c r="U124" s="78">
        <v>0</v>
      </c>
      <c r="V124" s="78">
        <v>0</v>
      </c>
      <c r="W124" s="78"/>
      <c r="X124" s="77">
        <v>713</v>
      </c>
      <c r="Y124" s="78">
        <v>123</v>
      </c>
      <c r="Z124" s="78">
        <v>163</v>
      </c>
      <c r="AA124" s="78">
        <v>66</v>
      </c>
      <c r="AB124" s="78">
        <v>8</v>
      </c>
      <c r="AC124" s="78">
        <v>275</v>
      </c>
      <c r="AD124" s="78">
        <v>78</v>
      </c>
      <c r="AE124" s="78">
        <v>0</v>
      </c>
      <c r="AF124" s="78">
        <v>0</v>
      </c>
      <c r="AG124" s="78"/>
      <c r="AH124" s="77">
        <v>844</v>
      </c>
      <c r="AI124" s="78">
        <v>124</v>
      </c>
      <c r="AJ124" s="78">
        <v>125</v>
      </c>
      <c r="AK124" s="78">
        <v>89</v>
      </c>
      <c r="AL124" s="78">
        <v>18</v>
      </c>
      <c r="AM124" s="78">
        <v>361</v>
      </c>
      <c r="AN124" s="78">
        <v>127</v>
      </c>
      <c r="AO124" s="78">
        <v>0</v>
      </c>
      <c r="AP124" s="78">
        <v>0</v>
      </c>
    </row>
    <row r="125" spans="1:42" s="56" customFormat="1" ht="11.5" x14ac:dyDescent="0.3">
      <c r="A125" s="19" t="s">
        <v>416</v>
      </c>
      <c r="B125" s="393" t="s">
        <v>417</v>
      </c>
      <c r="C125" s="573">
        <v>450</v>
      </c>
      <c r="D125" s="573">
        <v>81</v>
      </c>
      <c r="E125" s="573">
        <v>79</v>
      </c>
      <c r="F125" s="573">
        <v>63</v>
      </c>
      <c r="G125" s="573">
        <v>1</v>
      </c>
      <c r="H125" s="573">
        <v>212</v>
      </c>
      <c r="I125" s="573">
        <v>14</v>
      </c>
      <c r="J125" s="573">
        <v>0</v>
      </c>
      <c r="K125" s="573">
        <v>0</v>
      </c>
      <c r="L125" s="573">
        <v>0</v>
      </c>
      <c r="M125" s="573"/>
      <c r="N125" s="77">
        <v>938</v>
      </c>
      <c r="O125" s="78">
        <v>177</v>
      </c>
      <c r="P125" s="78">
        <v>278</v>
      </c>
      <c r="Q125" s="78">
        <v>66</v>
      </c>
      <c r="R125" s="78">
        <v>23</v>
      </c>
      <c r="S125" s="78">
        <v>282</v>
      </c>
      <c r="T125" s="78">
        <v>112</v>
      </c>
      <c r="U125" s="78">
        <v>0</v>
      </c>
      <c r="V125" s="78">
        <v>0</v>
      </c>
      <c r="W125" s="78"/>
      <c r="X125" s="77">
        <v>504</v>
      </c>
      <c r="Y125" s="78">
        <v>59</v>
      </c>
      <c r="Z125" s="78">
        <v>13</v>
      </c>
      <c r="AA125" s="78">
        <v>19</v>
      </c>
      <c r="AB125" s="78">
        <v>0</v>
      </c>
      <c r="AC125" s="78">
        <v>357</v>
      </c>
      <c r="AD125" s="78">
        <v>56</v>
      </c>
      <c r="AE125" s="78">
        <v>0</v>
      </c>
      <c r="AF125" s="78">
        <v>0</v>
      </c>
      <c r="AG125" s="78"/>
      <c r="AH125" s="77">
        <v>493</v>
      </c>
      <c r="AI125" s="78">
        <v>49</v>
      </c>
      <c r="AJ125" s="78">
        <v>28</v>
      </c>
      <c r="AK125" s="78">
        <v>43</v>
      </c>
      <c r="AL125" s="78">
        <v>1</v>
      </c>
      <c r="AM125" s="78">
        <v>332</v>
      </c>
      <c r="AN125" s="78">
        <v>40</v>
      </c>
      <c r="AO125" s="78">
        <v>0</v>
      </c>
      <c r="AP125" s="78">
        <v>0</v>
      </c>
    </row>
    <row r="126" spans="1:42" s="56" customFormat="1" ht="11.5" x14ac:dyDescent="0.3">
      <c r="A126" s="19" t="s">
        <v>418</v>
      </c>
      <c r="B126" s="393" t="s">
        <v>419</v>
      </c>
      <c r="C126" s="573">
        <v>664</v>
      </c>
      <c r="D126" s="573">
        <v>135</v>
      </c>
      <c r="E126" s="573">
        <v>72</v>
      </c>
      <c r="F126" s="573">
        <v>164</v>
      </c>
      <c r="G126" s="573">
        <v>0</v>
      </c>
      <c r="H126" s="573">
        <v>256</v>
      </c>
      <c r="I126" s="573">
        <v>26</v>
      </c>
      <c r="J126" s="573">
        <v>2</v>
      </c>
      <c r="K126" s="573">
        <v>0</v>
      </c>
      <c r="L126" s="573">
        <v>9</v>
      </c>
      <c r="M126" s="573"/>
      <c r="N126" s="77">
        <v>683</v>
      </c>
      <c r="O126" s="78">
        <v>66</v>
      </c>
      <c r="P126" s="78">
        <v>100</v>
      </c>
      <c r="Q126" s="78">
        <v>63</v>
      </c>
      <c r="R126" s="78">
        <v>1</v>
      </c>
      <c r="S126" s="78">
        <v>413</v>
      </c>
      <c r="T126" s="78">
        <v>40</v>
      </c>
      <c r="U126" s="78">
        <v>0</v>
      </c>
      <c r="V126" s="78">
        <v>0</v>
      </c>
      <c r="W126" s="78"/>
      <c r="X126" s="77">
        <v>639</v>
      </c>
      <c r="Y126" s="78">
        <v>164</v>
      </c>
      <c r="Z126" s="78">
        <v>58</v>
      </c>
      <c r="AA126" s="78">
        <v>83</v>
      </c>
      <c r="AB126" s="78">
        <v>1</v>
      </c>
      <c r="AC126" s="78">
        <v>317</v>
      </c>
      <c r="AD126" s="78">
        <v>16</v>
      </c>
      <c r="AE126" s="78">
        <v>0</v>
      </c>
      <c r="AF126" s="78">
        <v>0</v>
      </c>
      <c r="AG126" s="78"/>
      <c r="AH126" s="77">
        <v>616</v>
      </c>
      <c r="AI126" s="78">
        <v>131</v>
      </c>
      <c r="AJ126" s="78">
        <v>83</v>
      </c>
      <c r="AK126" s="78">
        <v>119</v>
      </c>
      <c r="AL126" s="78">
        <v>0</v>
      </c>
      <c r="AM126" s="78">
        <v>254</v>
      </c>
      <c r="AN126" s="78">
        <v>29</v>
      </c>
      <c r="AO126" s="78">
        <v>0</v>
      </c>
      <c r="AP126" s="78">
        <v>0</v>
      </c>
    </row>
    <row r="127" spans="1:42" s="56" customFormat="1" ht="11.5" x14ac:dyDescent="0.3">
      <c r="A127" s="19" t="s">
        <v>420</v>
      </c>
      <c r="B127" s="393" t="s">
        <v>421</v>
      </c>
      <c r="C127" s="573">
        <v>270</v>
      </c>
      <c r="D127" s="573">
        <v>48</v>
      </c>
      <c r="E127" s="573">
        <v>60</v>
      </c>
      <c r="F127" s="573">
        <v>11</v>
      </c>
      <c r="G127" s="573">
        <v>1</v>
      </c>
      <c r="H127" s="573">
        <v>113</v>
      </c>
      <c r="I127" s="573">
        <v>31</v>
      </c>
      <c r="J127" s="573">
        <v>3</v>
      </c>
      <c r="K127" s="573">
        <v>0</v>
      </c>
      <c r="L127" s="573">
        <v>3</v>
      </c>
      <c r="M127" s="573"/>
      <c r="N127" s="77">
        <v>690</v>
      </c>
      <c r="O127" s="78">
        <v>166</v>
      </c>
      <c r="P127" s="78">
        <v>122</v>
      </c>
      <c r="Q127" s="78">
        <v>123</v>
      </c>
      <c r="R127" s="78">
        <v>1</v>
      </c>
      <c r="S127" s="78">
        <v>252</v>
      </c>
      <c r="T127" s="78">
        <v>25</v>
      </c>
      <c r="U127" s="78">
        <v>1</v>
      </c>
      <c r="V127" s="78">
        <v>0</v>
      </c>
      <c r="W127" s="78"/>
      <c r="X127" s="77">
        <v>400</v>
      </c>
      <c r="Y127" s="78">
        <v>54</v>
      </c>
      <c r="Z127" s="78">
        <v>106</v>
      </c>
      <c r="AA127" s="78">
        <v>37</v>
      </c>
      <c r="AB127" s="78">
        <v>0</v>
      </c>
      <c r="AC127" s="78">
        <v>155</v>
      </c>
      <c r="AD127" s="78">
        <v>45</v>
      </c>
      <c r="AE127" s="78">
        <v>3</v>
      </c>
      <c r="AF127" s="78">
        <v>0</v>
      </c>
      <c r="AG127" s="78"/>
      <c r="AH127" s="77">
        <v>368</v>
      </c>
      <c r="AI127" s="78">
        <v>41</v>
      </c>
      <c r="AJ127" s="78">
        <v>96</v>
      </c>
      <c r="AK127" s="78">
        <v>56</v>
      </c>
      <c r="AL127" s="78">
        <v>0</v>
      </c>
      <c r="AM127" s="78">
        <v>141</v>
      </c>
      <c r="AN127" s="78">
        <v>28</v>
      </c>
      <c r="AO127" s="78">
        <v>6</v>
      </c>
      <c r="AP127" s="78">
        <v>0</v>
      </c>
    </row>
    <row r="128" spans="1:42" s="56" customFormat="1" ht="11.5" x14ac:dyDescent="0.3">
      <c r="A128" s="19" t="s">
        <v>422</v>
      </c>
      <c r="B128" s="393" t="s">
        <v>423</v>
      </c>
      <c r="C128" s="573">
        <v>229</v>
      </c>
      <c r="D128" s="573">
        <v>117</v>
      </c>
      <c r="E128" s="573">
        <v>24</v>
      </c>
      <c r="F128" s="573">
        <v>88</v>
      </c>
      <c r="G128" s="573">
        <v>0</v>
      </c>
      <c r="H128" s="573">
        <v>0</v>
      </c>
      <c r="I128" s="573">
        <v>0</v>
      </c>
      <c r="J128" s="573">
        <v>0</v>
      </c>
      <c r="K128" s="573">
        <v>0</v>
      </c>
      <c r="L128" s="573">
        <v>0</v>
      </c>
      <c r="M128" s="573"/>
      <c r="N128" s="77">
        <v>311</v>
      </c>
      <c r="O128" s="78">
        <v>66</v>
      </c>
      <c r="P128" s="78">
        <v>76</v>
      </c>
      <c r="Q128" s="78">
        <v>25</v>
      </c>
      <c r="R128" s="78">
        <v>0</v>
      </c>
      <c r="S128" s="78">
        <v>113</v>
      </c>
      <c r="T128" s="78">
        <v>28</v>
      </c>
      <c r="U128" s="78">
        <v>3</v>
      </c>
      <c r="V128" s="78">
        <v>0</v>
      </c>
      <c r="W128" s="78"/>
      <c r="X128" s="77">
        <v>244</v>
      </c>
      <c r="Y128" s="78">
        <v>141</v>
      </c>
      <c r="Z128" s="78">
        <v>33</v>
      </c>
      <c r="AA128" s="78">
        <v>68</v>
      </c>
      <c r="AB128" s="78">
        <v>2</v>
      </c>
      <c r="AC128" s="78">
        <v>0</v>
      </c>
      <c r="AD128" s="78">
        <v>0</v>
      </c>
      <c r="AE128" s="78">
        <v>0</v>
      </c>
      <c r="AF128" s="78">
        <v>0</v>
      </c>
      <c r="AG128" s="78"/>
      <c r="AH128" s="77">
        <v>262</v>
      </c>
      <c r="AI128" s="78">
        <v>117</v>
      </c>
      <c r="AJ128" s="78">
        <v>43</v>
      </c>
      <c r="AK128" s="78">
        <v>101</v>
      </c>
      <c r="AL128" s="78">
        <v>1</v>
      </c>
      <c r="AM128" s="78">
        <v>0</v>
      </c>
      <c r="AN128" s="78">
        <v>0</v>
      </c>
      <c r="AO128" s="78">
        <v>0</v>
      </c>
      <c r="AP128" s="78">
        <v>0</v>
      </c>
    </row>
    <row r="129" spans="1:42" s="56" customFormat="1" ht="11.5" x14ac:dyDescent="0.3">
      <c r="A129" s="19" t="s">
        <v>424</v>
      </c>
      <c r="B129" s="393" t="s">
        <v>425</v>
      </c>
      <c r="C129" s="573">
        <v>1063</v>
      </c>
      <c r="D129" s="573">
        <v>651</v>
      </c>
      <c r="E129" s="573">
        <v>296</v>
      </c>
      <c r="F129" s="573">
        <v>86</v>
      </c>
      <c r="G129" s="573">
        <v>4</v>
      </c>
      <c r="H129" s="573">
        <v>3</v>
      </c>
      <c r="I129" s="573">
        <v>0</v>
      </c>
      <c r="J129" s="573">
        <v>23</v>
      </c>
      <c r="K129" s="573">
        <v>0</v>
      </c>
      <c r="L129" s="573">
        <v>0</v>
      </c>
      <c r="M129" s="573"/>
      <c r="N129" s="77">
        <v>347</v>
      </c>
      <c r="O129" s="78">
        <v>126</v>
      </c>
      <c r="P129" s="78">
        <v>27</v>
      </c>
      <c r="Q129" s="78">
        <v>193</v>
      </c>
      <c r="R129" s="78">
        <v>1</v>
      </c>
      <c r="S129" s="78">
        <v>0</v>
      </c>
      <c r="T129" s="78">
        <v>0</v>
      </c>
      <c r="U129" s="78">
        <v>0</v>
      </c>
      <c r="V129" s="78">
        <v>0</v>
      </c>
      <c r="W129" s="78"/>
      <c r="X129" s="77">
        <v>1267</v>
      </c>
      <c r="Y129" s="78">
        <v>752</v>
      </c>
      <c r="Z129" s="78">
        <v>319</v>
      </c>
      <c r="AA129" s="78">
        <v>135</v>
      </c>
      <c r="AB129" s="78">
        <v>4</v>
      </c>
      <c r="AC129" s="78">
        <v>8</v>
      </c>
      <c r="AD129" s="78">
        <v>0</v>
      </c>
      <c r="AE129" s="78">
        <v>49</v>
      </c>
      <c r="AF129" s="78">
        <v>0</v>
      </c>
      <c r="AG129" s="78"/>
      <c r="AH129" s="77">
        <v>1194</v>
      </c>
      <c r="AI129" s="78">
        <v>727</v>
      </c>
      <c r="AJ129" s="78">
        <v>286</v>
      </c>
      <c r="AK129" s="78">
        <v>115</v>
      </c>
      <c r="AL129" s="78">
        <v>11</v>
      </c>
      <c r="AM129" s="78">
        <v>0</v>
      </c>
      <c r="AN129" s="78">
        <v>0</v>
      </c>
      <c r="AO129" s="78">
        <v>55</v>
      </c>
      <c r="AP129" s="78">
        <v>0</v>
      </c>
    </row>
    <row r="130" spans="1:42" s="56" customFormat="1" ht="11.5" x14ac:dyDescent="0.3">
      <c r="A130" s="19" t="s">
        <v>426</v>
      </c>
      <c r="B130" s="393" t="s">
        <v>427</v>
      </c>
      <c r="C130" s="573">
        <v>399</v>
      </c>
      <c r="D130" s="573">
        <v>173</v>
      </c>
      <c r="E130" s="573">
        <v>147</v>
      </c>
      <c r="F130" s="573">
        <v>79</v>
      </c>
      <c r="G130" s="573">
        <v>0</v>
      </c>
      <c r="H130" s="573">
        <v>0</v>
      </c>
      <c r="I130" s="573">
        <v>0</v>
      </c>
      <c r="J130" s="573">
        <v>0</v>
      </c>
      <c r="K130" s="573">
        <v>0</v>
      </c>
      <c r="L130" s="573">
        <v>0</v>
      </c>
      <c r="M130" s="573"/>
      <c r="N130" s="77">
        <v>1155</v>
      </c>
      <c r="O130" s="78">
        <v>712</v>
      </c>
      <c r="P130" s="78">
        <v>278</v>
      </c>
      <c r="Q130" s="78">
        <v>113</v>
      </c>
      <c r="R130" s="78">
        <v>1</v>
      </c>
      <c r="S130" s="78">
        <v>5</v>
      </c>
      <c r="T130" s="78">
        <v>0</v>
      </c>
      <c r="U130" s="78">
        <v>46</v>
      </c>
      <c r="V130" s="78">
        <v>0</v>
      </c>
      <c r="W130" s="78"/>
      <c r="X130" s="77">
        <v>419</v>
      </c>
      <c r="Y130" s="78">
        <v>193</v>
      </c>
      <c r="Z130" s="78">
        <v>146</v>
      </c>
      <c r="AA130" s="78">
        <v>74</v>
      </c>
      <c r="AB130" s="78">
        <v>6</v>
      </c>
      <c r="AC130" s="78">
        <v>0</v>
      </c>
      <c r="AD130" s="78">
        <v>0</v>
      </c>
      <c r="AE130" s="78">
        <v>0</v>
      </c>
      <c r="AF130" s="78">
        <v>0</v>
      </c>
      <c r="AG130" s="78"/>
      <c r="AH130" s="77">
        <v>446</v>
      </c>
      <c r="AI130" s="78">
        <v>172</v>
      </c>
      <c r="AJ130" s="78">
        <v>177</v>
      </c>
      <c r="AK130" s="78">
        <v>93</v>
      </c>
      <c r="AL130" s="78">
        <v>4</v>
      </c>
      <c r="AM130" s="78">
        <v>0</v>
      </c>
      <c r="AN130" s="78">
        <v>0</v>
      </c>
      <c r="AO130" s="78">
        <v>0</v>
      </c>
      <c r="AP130" s="78">
        <v>0</v>
      </c>
    </row>
    <row r="131" spans="1:42" s="56" customFormat="1" ht="11.5" x14ac:dyDescent="0.3">
      <c r="A131" s="19" t="s">
        <v>428</v>
      </c>
      <c r="B131" s="393" t="s">
        <v>429</v>
      </c>
      <c r="C131" s="573">
        <v>298</v>
      </c>
      <c r="D131" s="573">
        <v>168</v>
      </c>
      <c r="E131" s="573">
        <v>59</v>
      </c>
      <c r="F131" s="573">
        <v>58</v>
      </c>
      <c r="G131" s="573">
        <v>2</v>
      </c>
      <c r="H131" s="573">
        <v>7</v>
      </c>
      <c r="I131" s="573">
        <v>2</v>
      </c>
      <c r="J131" s="573">
        <v>2</v>
      </c>
      <c r="K131" s="573">
        <v>0</v>
      </c>
      <c r="L131" s="573">
        <v>0</v>
      </c>
      <c r="M131" s="573"/>
      <c r="N131" s="77">
        <v>451</v>
      </c>
      <c r="O131" s="78">
        <v>179</v>
      </c>
      <c r="P131" s="78">
        <v>216</v>
      </c>
      <c r="Q131" s="78">
        <v>54</v>
      </c>
      <c r="R131" s="78">
        <v>2</v>
      </c>
      <c r="S131" s="78">
        <v>0</v>
      </c>
      <c r="T131" s="78">
        <v>0</v>
      </c>
      <c r="U131" s="78">
        <v>0</v>
      </c>
      <c r="V131" s="78">
        <v>0</v>
      </c>
      <c r="W131" s="78"/>
      <c r="X131" s="77">
        <v>246</v>
      </c>
      <c r="Y131" s="78">
        <v>155</v>
      </c>
      <c r="Z131" s="78">
        <v>47</v>
      </c>
      <c r="AA131" s="78">
        <v>35</v>
      </c>
      <c r="AB131" s="78">
        <v>9</v>
      </c>
      <c r="AC131" s="78">
        <v>0</v>
      </c>
      <c r="AD131" s="78">
        <v>0</v>
      </c>
      <c r="AE131" s="78">
        <v>0</v>
      </c>
      <c r="AF131" s="78">
        <v>0</v>
      </c>
      <c r="AG131" s="78"/>
      <c r="AH131" s="77">
        <v>330</v>
      </c>
      <c r="AI131" s="78">
        <v>169</v>
      </c>
      <c r="AJ131" s="78">
        <v>83</v>
      </c>
      <c r="AK131" s="78">
        <v>72</v>
      </c>
      <c r="AL131" s="78">
        <v>6</v>
      </c>
      <c r="AM131" s="78">
        <v>0</v>
      </c>
      <c r="AN131" s="78">
        <v>0</v>
      </c>
      <c r="AO131" s="78">
        <v>0</v>
      </c>
      <c r="AP131" s="78">
        <v>0</v>
      </c>
    </row>
    <row r="132" spans="1:42" s="56" customFormat="1" ht="11.5" x14ac:dyDescent="0.3">
      <c r="A132" s="19" t="s">
        <v>430</v>
      </c>
      <c r="B132" s="393" t="s">
        <v>431</v>
      </c>
      <c r="C132" s="573">
        <v>510</v>
      </c>
      <c r="D132" s="573">
        <v>58</v>
      </c>
      <c r="E132" s="573">
        <v>85</v>
      </c>
      <c r="F132" s="573">
        <v>90</v>
      </c>
      <c r="G132" s="573">
        <v>0</v>
      </c>
      <c r="H132" s="573">
        <v>205</v>
      </c>
      <c r="I132" s="573">
        <v>8</v>
      </c>
      <c r="J132" s="573">
        <v>63</v>
      </c>
      <c r="K132" s="573">
        <v>0</v>
      </c>
      <c r="L132" s="573">
        <v>1</v>
      </c>
      <c r="M132" s="573"/>
      <c r="N132" s="77">
        <v>327</v>
      </c>
      <c r="O132" s="78">
        <v>203</v>
      </c>
      <c r="P132" s="78">
        <v>60</v>
      </c>
      <c r="Q132" s="78">
        <v>62</v>
      </c>
      <c r="R132" s="78">
        <v>1</v>
      </c>
      <c r="S132" s="78">
        <v>1</v>
      </c>
      <c r="T132" s="78">
        <v>0</v>
      </c>
      <c r="U132" s="78">
        <v>0</v>
      </c>
      <c r="V132" s="78">
        <v>0</v>
      </c>
      <c r="W132" s="78"/>
      <c r="X132" s="77">
        <v>450</v>
      </c>
      <c r="Y132" s="78">
        <v>56</v>
      </c>
      <c r="Z132" s="78">
        <v>77</v>
      </c>
      <c r="AA132" s="78">
        <v>61</v>
      </c>
      <c r="AB132" s="78">
        <v>4</v>
      </c>
      <c r="AC132" s="78">
        <v>226</v>
      </c>
      <c r="AD132" s="78">
        <v>6</v>
      </c>
      <c r="AE132" s="78">
        <v>20</v>
      </c>
      <c r="AF132" s="78">
        <v>0</v>
      </c>
      <c r="AG132" s="78"/>
      <c r="AH132" s="77">
        <v>389</v>
      </c>
      <c r="AI132" s="78">
        <v>38</v>
      </c>
      <c r="AJ132" s="78">
        <v>66</v>
      </c>
      <c r="AK132" s="78">
        <v>40</v>
      </c>
      <c r="AL132" s="78">
        <v>0</v>
      </c>
      <c r="AM132" s="78">
        <v>196</v>
      </c>
      <c r="AN132" s="78">
        <v>46</v>
      </c>
      <c r="AO132" s="78">
        <v>3</v>
      </c>
      <c r="AP132" s="78">
        <v>0</v>
      </c>
    </row>
    <row r="133" spans="1:42" s="56" customFormat="1" ht="11.5" x14ac:dyDescent="0.3">
      <c r="A133" s="19" t="s">
        <v>432</v>
      </c>
      <c r="B133" s="393" t="s">
        <v>433</v>
      </c>
      <c r="C133" s="573">
        <v>601</v>
      </c>
      <c r="D133" s="573">
        <v>429</v>
      </c>
      <c r="E133" s="573">
        <v>105</v>
      </c>
      <c r="F133" s="573">
        <v>58</v>
      </c>
      <c r="G133" s="573">
        <v>3</v>
      </c>
      <c r="H133" s="573">
        <v>0</v>
      </c>
      <c r="I133" s="573">
        <v>0</v>
      </c>
      <c r="J133" s="573">
        <v>0</v>
      </c>
      <c r="K133" s="573">
        <v>0</v>
      </c>
      <c r="L133" s="573">
        <v>6</v>
      </c>
      <c r="M133" s="573"/>
      <c r="N133" s="77">
        <v>531</v>
      </c>
      <c r="O133" s="78">
        <v>59</v>
      </c>
      <c r="P133" s="78">
        <v>101</v>
      </c>
      <c r="Q133" s="78">
        <v>62</v>
      </c>
      <c r="R133" s="78">
        <v>0</v>
      </c>
      <c r="S133" s="78">
        <v>261</v>
      </c>
      <c r="T133" s="78">
        <v>17</v>
      </c>
      <c r="U133" s="78">
        <v>30</v>
      </c>
      <c r="V133" s="78">
        <v>1</v>
      </c>
      <c r="W133" s="78"/>
      <c r="X133" s="77">
        <v>922</v>
      </c>
      <c r="Y133" s="78">
        <v>563</v>
      </c>
      <c r="Z133" s="78">
        <v>279</v>
      </c>
      <c r="AA133" s="78">
        <v>70</v>
      </c>
      <c r="AB133" s="78">
        <v>10</v>
      </c>
      <c r="AC133" s="78">
        <v>0</v>
      </c>
      <c r="AD133" s="78">
        <v>0</v>
      </c>
      <c r="AE133" s="78">
        <v>0</v>
      </c>
      <c r="AF133" s="78">
        <v>0</v>
      </c>
      <c r="AG133" s="78"/>
      <c r="AH133" s="77">
        <v>981</v>
      </c>
      <c r="AI133" s="78">
        <v>536</v>
      </c>
      <c r="AJ133" s="78">
        <v>283</v>
      </c>
      <c r="AK133" s="78">
        <v>152</v>
      </c>
      <c r="AL133" s="78">
        <v>10</v>
      </c>
      <c r="AM133" s="78">
        <v>0</v>
      </c>
      <c r="AN133" s="78">
        <v>0</v>
      </c>
      <c r="AO133" s="78">
        <v>0</v>
      </c>
      <c r="AP133" s="78">
        <v>0</v>
      </c>
    </row>
    <row r="134" spans="1:42" s="56" customFormat="1" ht="11.5" x14ac:dyDescent="0.3">
      <c r="A134" s="19" t="s">
        <v>434</v>
      </c>
      <c r="B134" s="393" t="s">
        <v>435</v>
      </c>
      <c r="C134" s="573">
        <v>305</v>
      </c>
      <c r="D134" s="573">
        <v>163</v>
      </c>
      <c r="E134" s="573">
        <v>79</v>
      </c>
      <c r="F134" s="573">
        <v>52</v>
      </c>
      <c r="G134" s="573">
        <v>7</v>
      </c>
      <c r="H134" s="573">
        <v>4</v>
      </c>
      <c r="I134" s="573">
        <v>0</v>
      </c>
      <c r="J134" s="573">
        <v>0</v>
      </c>
      <c r="K134" s="573">
        <v>0</v>
      </c>
      <c r="L134" s="573">
        <v>0</v>
      </c>
      <c r="M134" s="573"/>
      <c r="N134" s="77">
        <v>954</v>
      </c>
      <c r="O134" s="78">
        <v>642</v>
      </c>
      <c r="P134" s="78">
        <v>182</v>
      </c>
      <c r="Q134" s="78">
        <v>123</v>
      </c>
      <c r="R134" s="78">
        <v>7</v>
      </c>
      <c r="S134" s="78">
        <v>0</v>
      </c>
      <c r="T134" s="78">
        <v>0</v>
      </c>
      <c r="U134" s="78">
        <v>0</v>
      </c>
      <c r="V134" s="78">
        <v>0</v>
      </c>
      <c r="W134" s="78"/>
      <c r="X134" s="77">
        <v>449</v>
      </c>
      <c r="Y134" s="78">
        <v>208</v>
      </c>
      <c r="Z134" s="78">
        <v>115</v>
      </c>
      <c r="AA134" s="78">
        <v>120</v>
      </c>
      <c r="AB134" s="78">
        <v>1</v>
      </c>
      <c r="AC134" s="78">
        <v>5</v>
      </c>
      <c r="AD134" s="78">
        <v>0</v>
      </c>
      <c r="AE134" s="78">
        <v>0</v>
      </c>
      <c r="AF134" s="78">
        <v>0</v>
      </c>
      <c r="AG134" s="78"/>
      <c r="AH134" s="77">
        <v>380</v>
      </c>
      <c r="AI134" s="78">
        <v>175</v>
      </c>
      <c r="AJ134" s="78">
        <v>116</v>
      </c>
      <c r="AK134" s="78">
        <v>86</v>
      </c>
      <c r="AL134" s="78">
        <v>1</v>
      </c>
      <c r="AM134" s="78">
        <v>2</v>
      </c>
      <c r="AN134" s="78">
        <v>0</v>
      </c>
      <c r="AO134" s="78">
        <v>0</v>
      </c>
      <c r="AP134" s="78">
        <v>0</v>
      </c>
    </row>
    <row r="135" spans="1:42" s="56" customFormat="1" ht="11.5" x14ac:dyDescent="0.3">
      <c r="A135" s="19" t="s">
        <v>436</v>
      </c>
      <c r="B135" s="393" t="s">
        <v>437</v>
      </c>
      <c r="C135" s="573">
        <v>327</v>
      </c>
      <c r="D135" s="573">
        <v>67</v>
      </c>
      <c r="E135" s="573">
        <v>72</v>
      </c>
      <c r="F135" s="573">
        <v>32</v>
      </c>
      <c r="G135" s="573">
        <v>0</v>
      </c>
      <c r="H135" s="573">
        <v>155</v>
      </c>
      <c r="I135" s="573">
        <v>0</v>
      </c>
      <c r="J135" s="573">
        <v>0</v>
      </c>
      <c r="K135" s="573">
        <v>0</v>
      </c>
      <c r="L135" s="573">
        <v>1</v>
      </c>
      <c r="M135" s="573"/>
      <c r="N135" s="77">
        <v>237</v>
      </c>
      <c r="O135" s="78">
        <v>138</v>
      </c>
      <c r="P135" s="78">
        <v>47</v>
      </c>
      <c r="Q135" s="78">
        <v>44</v>
      </c>
      <c r="R135" s="78">
        <v>2</v>
      </c>
      <c r="S135" s="78">
        <v>5</v>
      </c>
      <c r="T135" s="78">
        <v>0</v>
      </c>
      <c r="U135" s="78">
        <v>1</v>
      </c>
      <c r="V135" s="78">
        <v>0</v>
      </c>
      <c r="W135" s="78"/>
      <c r="X135" s="77">
        <v>218</v>
      </c>
      <c r="Y135" s="78">
        <v>105</v>
      </c>
      <c r="Z135" s="78">
        <v>66</v>
      </c>
      <c r="AA135" s="78">
        <v>32</v>
      </c>
      <c r="AB135" s="78">
        <v>1</v>
      </c>
      <c r="AC135" s="78">
        <v>14</v>
      </c>
      <c r="AD135" s="78">
        <v>0</v>
      </c>
      <c r="AE135" s="78">
        <v>0</v>
      </c>
      <c r="AF135" s="78">
        <v>0</v>
      </c>
      <c r="AG135" s="78"/>
      <c r="AH135" s="77">
        <v>271</v>
      </c>
      <c r="AI135" s="78">
        <v>57</v>
      </c>
      <c r="AJ135" s="78">
        <v>79</v>
      </c>
      <c r="AK135" s="78">
        <v>7</v>
      </c>
      <c r="AL135" s="78">
        <v>0</v>
      </c>
      <c r="AM135" s="78">
        <v>128</v>
      </c>
      <c r="AN135" s="78">
        <v>0</v>
      </c>
      <c r="AO135" s="78">
        <v>0</v>
      </c>
      <c r="AP135" s="78">
        <v>0</v>
      </c>
    </row>
    <row r="136" spans="1:42" s="56" customFormat="1" ht="11.5" x14ac:dyDescent="0.3">
      <c r="A136" s="19" t="s">
        <v>438</v>
      </c>
      <c r="B136" s="393" t="s">
        <v>439</v>
      </c>
      <c r="C136" s="573">
        <v>290</v>
      </c>
      <c r="D136" s="573">
        <v>88</v>
      </c>
      <c r="E136" s="573">
        <v>136</v>
      </c>
      <c r="F136" s="573">
        <v>48</v>
      </c>
      <c r="G136" s="573">
        <v>1</v>
      </c>
      <c r="H136" s="573">
        <v>3</v>
      </c>
      <c r="I136" s="573">
        <v>0</v>
      </c>
      <c r="J136" s="573">
        <v>14</v>
      </c>
      <c r="K136" s="573">
        <v>0</v>
      </c>
      <c r="L136" s="573">
        <v>0</v>
      </c>
      <c r="M136" s="573"/>
      <c r="N136" s="77">
        <v>396</v>
      </c>
      <c r="O136" s="78">
        <v>87</v>
      </c>
      <c r="P136" s="78">
        <v>60</v>
      </c>
      <c r="Q136" s="78">
        <v>24</v>
      </c>
      <c r="R136" s="78">
        <v>1</v>
      </c>
      <c r="S136" s="78">
        <v>224</v>
      </c>
      <c r="T136" s="78">
        <v>0</v>
      </c>
      <c r="U136" s="78">
        <v>0</v>
      </c>
      <c r="V136" s="78">
        <v>0</v>
      </c>
      <c r="W136" s="78"/>
      <c r="X136" s="77">
        <v>555</v>
      </c>
      <c r="Y136" s="78">
        <v>139</v>
      </c>
      <c r="Z136" s="78">
        <v>145</v>
      </c>
      <c r="AA136" s="78">
        <v>102</v>
      </c>
      <c r="AB136" s="78">
        <v>1</v>
      </c>
      <c r="AC136" s="78">
        <v>153</v>
      </c>
      <c r="AD136" s="78">
        <v>15</v>
      </c>
      <c r="AE136" s="78">
        <v>0</v>
      </c>
      <c r="AF136" s="78">
        <v>0</v>
      </c>
      <c r="AG136" s="78"/>
      <c r="AH136" s="77">
        <v>692</v>
      </c>
      <c r="AI136" s="78">
        <v>109</v>
      </c>
      <c r="AJ136" s="78">
        <v>132</v>
      </c>
      <c r="AK136" s="78">
        <v>121</v>
      </c>
      <c r="AL136" s="78">
        <v>2</v>
      </c>
      <c r="AM136" s="78">
        <v>291</v>
      </c>
      <c r="AN136" s="78">
        <v>37</v>
      </c>
      <c r="AO136" s="78">
        <v>0</v>
      </c>
      <c r="AP136" s="78">
        <v>0</v>
      </c>
    </row>
    <row r="137" spans="1:42" s="56" customFormat="1" ht="11.5" x14ac:dyDescent="0.3">
      <c r="A137" s="19" t="s">
        <v>440</v>
      </c>
      <c r="B137" s="393" t="s">
        <v>441</v>
      </c>
      <c r="C137" s="573">
        <v>368</v>
      </c>
      <c r="D137" s="573">
        <v>93</v>
      </c>
      <c r="E137" s="573">
        <v>52</v>
      </c>
      <c r="F137" s="573">
        <v>69</v>
      </c>
      <c r="G137" s="573">
        <v>0</v>
      </c>
      <c r="H137" s="573">
        <v>57</v>
      </c>
      <c r="I137" s="573">
        <v>86</v>
      </c>
      <c r="J137" s="573">
        <v>11</v>
      </c>
      <c r="K137" s="573">
        <v>0</v>
      </c>
      <c r="L137" s="573">
        <v>0</v>
      </c>
      <c r="M137" s="573"/>
      <c r="N137" s="77">
        <v>684</v>
      </c>
      <c r="O137" s="78">
        <v>117</v>
      </c>
      <c r="P137" s="78">
        <v>138</v>
      </c>
      <c r="Q137" s="78">
        <v>124</v>
      </c>
      <c r="R137" s="78">
        <v>7</v>
      </c>
      <c r="S137" s="78">
        <v>227</v>
      </c>
      <c r="T137" s="78">
        <v>71</v>
      </c>
      <c r="U137" s="78">
        <v>0</v>
      </c>
      <c r="V137" s="78">
        <v>0</v>
      </c>
      <c r="W137" s="78"/>
      <c r="X137" s="77">
        <v>463</v>
      </c>
      <c r="Y137" s="78">
        <v>119</v>
      </c>
      <c r="Z137" s="78">
        <v>72</v>
      </c>
      <c r="AA137" s="78">
        <v>40</v>
      </c>
      <c r="AB137" s="78">
        <v>2</v>
      </c>
      <c r="AC137" s="78">
        <v>109</v>
      </c>
      <c r="AD137" s="78">
        <v>118</v>
      </c>
      <c r="AE137" s="78">
        <v>2</v>
      </c>
      <c r="AF137" s="78">
        <v>1</v>
      </c>
      <c r="AG137" s="78"/>
      <c r="AH137" s="77">
        <v>447</v>
      </c>
      <c r="AI137" s="78">
        <v>107</v>
      </c>
      <c r="AJ137" s="78">
        <v>63</v>
      </c>
      <c r="AK137" s="78">
        <v>49</v>
      </c>
      <c r="AL137" s="78">
        <v>2</v>
      </c>
      <c r="AM137" s="78">
        <v>125</v>
      </c>
      <c r="AN137" s="78">
        <v>98</v>
      </c>
      <c r="AO137" s="78">
        <v>0</v>
      </c>
      <c r="AP137" s="78">
        <v>3</v>
      </c>
    </row>
    <row r="138" spans="1:42" s="56" customFormat="1" ht="11.5" x14ac:dyDescent="0.3">
      <c r="A138" s="19" t="s">
        <v>442</v>
      </c>
      <c r="B138" s="393" t="s">
        <v>443</v>
      </c>
      <c r="C138" s="573">
        <v>397</v>
      </c>
      <c r="D138" s="573">
        <v>159</v>
      </c>
      <c r="E138" s="573">
        <v>72</v>
      </c>
      <c r="F138" s="573">
        <v>150</v>
      </c>
      <c r="G138" s="573">
        <v>16</v>
      </c>
      <c r="H138" s="573">
        <v>0</v>
      </c>
      <c r="I138" s="573">
        <v>0</v>
      </c>
      <c r="J138" s="573">
        <v>0</v>
      </c>
      <c r="K138" s="573">
        <v>0</v>
      </c>
      <c r="L138" s="573">
        <v>0</v>
      </c>
      <c r="M138" s="573"/>
      <c r="N138" s="77">
        <v>425</v>
      </c>
      <c r="O138" s="78">
        <v>102</v>
      </c>
      <c r="P138" s="78">
        <v>38</v>
      </c>
      <c r="Q138" s="78">
        <v>74</v>
      </c>
      <c r="R138" s="78">
        <v>12</v>
      </c>
      <c r="S138" s="78">
        <v>96</v>
      </c>
      <c r="T138" s="78">
        <v>98</v>
      </c>
      <c r="U138" s="78">
        <v>5</v>
      </c>
      <c r="V138" s="78">
        <v>0</v>
      </c>
      <c r="W138" s="78"/>
      <c r="X138" s="77">
        <v>497</v>
      </c>
      <c r="Y138" s="78">
        <v>191</v>
      </c>
      <c r="Z138" s="78">
        <v>70</v>
      </c>
      <c r="AA138" s="78">
        <v>189</v>
      </c>
      <c r="AB138" s="78">
        <v>47</v>
      </c>
      <c r="AC138" s="78">
        <v>0</v>
      </c>
      <c r="AD138" s="78">
        <v>0</v>
      </c>
      <c r="AE138" s="78">
        <v>0</v>
      </c>
      <c r="AF138" s="78">
        <v>0</v>
      </c>
      <c r="AG138" s="78"/>
      <c r="AH138" s="77">
        <v>590</v>
      </c>
      <c r="AI138" s="78">
        <v>262</v>
      </c>
      <c r="AJ138" s="78">
        <v>79</v>
      </c>
      <c r="AK138" s="78">
        <v>222</v>
      </c>
      <c r="AL138" s="78">
        <v>27</v>
      </c>
      <c r="AM138" s="78">
        <v>0</v>
      </c>
      <c r="AN138" s="78">
        <v>0</v>
      </c>
      <c r="AO138" s="78">
        <v>0</v>
      </c>
      <c r="AP138" s="78">
        <v>0</v>
      </c>
    </row>
    <row r="139" spans="1:42" s="56" customFormat="1" ht="11.5" x14ac:dyDescent="0.3">
      <c r="A139" s="19" t="s">
        <v>444</v>
      </c>
      <c r="B139" s="393" t="s">
        <v>445</v>
      </c>
      <c r="C139" s="573">
        <v>473</v>
      </c>
      <c r="D139" s="573">
        <v>90</v>
      </c>
      <c r="E139" s="573">
        <v>105</v>
      </c>
      <c r="F139" s="573">
        <v>124</v>
      </c>
      <c r="G139" s="573">
        <v>0</v>
      </c>
      <c r="H139" s="573">
        <v>141</v>
      </c>
      <c r="I139" s="573">
        <v>12</v>
      </c>
      <c r="J139" s="573">
        <v>0</v>
      </c>
      <c r="K139" s="573">
        <v>0</v>
      </c>
      <c r="L139" s="573">
        <v>1</v>
      </c>
      <c r="M139" s="573"/>
      <c r="N139" s="77">
        <v>564</v>
      </c>
      <c r="O139" s="78">
        <v>224</v>
      </c>
      <c r="P139" s="78">
        <v>80</v>
      </c>
      <c r="Q139" s="78">
        <v>216</v>
      </c>
      <c r="R139" s="78">
        <v>44</v>
      </c>
      <c r="S139" s="78">
        <v>0</v>
      </c>
      <c r="T139" s="78">
        <v>0</v>
      </c>
      <c r="U139" s="78">
        <v>0</v>
      </c>
      <c r="V139" s="78">
        <v>0</v>
      </c>
      <c r="W139" s="78"/>
      <c r="X139" s="77">
        <v>633</v>
      </c>
      <c r="Y139" s="78">
        <v>175</v>
      </c>
      <c r="Z139" s="78">
        <v>77</v>
      </c>
      <c r="AA139" s="78">
        <v>301</v>
      </c>
      <c r="AB139" s="78">
        <v>0</v>
      </c>
      <c r="AC139" s="78">
        <v>69</v>
      </c>
      <c r="AD139" s="78">
        <v>11</v>
      </c>
      <c r="AE139" s="78">
        <v>0</v>
      </c>
      <c r="AF139" s="78">
        <v>0</v>
      </c>
      <c r="AG139" s="78"/>
      <c r="AH139" s="77">
        <v>837</v>
      </c>
      <c r="AI139" s="78">
        <v>125</v>
      </c>
      <c r="AJ139" s="78">
        <v>143</v>
      </c>
      <c r="AK139" s="78">
        <v>100</v>
      </c>
      <c r="AL139" s="78">
        <v>1</v>
      </c>
      <c r="AM139" s="78">
        <v>468</v>
      </c>
      <c r="AN139" s="78">
        <v>0</v>
      </c>
      <c r="AO139" s="78">
        <v>0</v>
      </c>
      <c r="AP139" s="78">
        <v>0</v>
      </c>
    </row>
    <row r="140" spans="1:42" s="56" customFormat="1" ht="11.5" x14ac:dyDescent="0.3">
      <c r="A140" s="19" t="s">
        <v>446</v>
      </c>
      <c r="B140" s="393" t="s">
        <v>447</v>
      </c>
      <c r="C140" s="573">
        <v>639</v>
      </c>
      <c r="D140" s="573">
        <v>328</v>
      </c>
      <c r="E140" s="573">
        <v>165</v>
      </c>
      <c r="F140" s="573">
        <v>145</v>
      </c>
      <c r="G140" s="573">
        <v>1</v>
      </c>
      <c r="H140" s="573">
        <v>0</v>
      </c>
      <c r="I140" s="573">
        <v>0</v>
      </c>
      <c r="J140" s="573">
        <v>0</v>
      </c>
      <c r="K140" s="573">
        <v>0</v>
      </c>
      <c r="L140" s="573">
        <v>0</v>
      </c>
      <c r="M140" s="573"/>
      <c r="N140" s="77">
        <v>549</v>
      </c>
      <c r="O140" s="78">
        <v>153</v>
      </c>
      <c r="P140" s="78">
        <v>152</v>
      </c>
      <c r="Q140" s="78">
        <v>81</v>
      </c>
      <c r="R140" s="78">
        <v>0</v>
      </c>
      <c r="S140" s="78">
        <v>152</v>
      </c>
      <c r="T140" s="78">
        <v>11</v>
      </c>
      <c r="U140" s="78">
        <v>0</v>
      </c>
      <c r="V140" s="78">
        <v>0</v>
      </c>
      <c r="W140" s="78"/>
      <c r="X140" s="77">
        <v>828</v>
      </c>
      <c r="Y140" s="78">
        <v>507</v>
      </c>
      <c r="Z140" s="78">
        <v>192</v>
      </c>
      <c r="AA140" s="78">
        <v>124</v>
      </c>
      <c r="AB140" s="78">
        <v>5</v>
      </c>
      <c r="AC140" s="78">
        <v>0</v>
      </c>
      <c r="AD140" s="78">
        <v>0</v>
      </c>
      <c r="AE140" s="78">
        <v>0</v>
      </c>
      <c r="AF140" s="78">
        <v>0</v>
      </c>
      <c r="AG140" s="78"/>
      <c r="AH140" s="77">
        <v>759</v>
      </c>
      <c r="AI140" s="78">
        <v>479</v>
      </c>
      <c r="AJ140" s="78">
        <v>200</v>
      </c>
      <c r="AK140" s="78">
        <v>74</v>
      </c>
      <c r="AL140" s="78">
        <v>6</v>
      </c>
      <c r="AM140" s="78">
        <v>0</v>
      </c>
      <c r="AN140" s="78">
        <v>0</v>
      </c>
      <c r="AO140" s="78">
        <v>0</v>
      </c>
      <c r="AP140" s="78">
        <v>0</v>
      </c>
    </row>
    <row r="141" spans="1:42" s="56" customFormat="1" ht="11.5" x14ac:dyDescent="0.3">
      <c r="A141" s="19" t="s">
        <v>448</v>
      </c>
      <c r="B141" s="393" t="s">
        <v>449</v>
      </c>
      <c r="C141" s="573">
        <v>394</v>
      </c>
      <c r="D141" s="573">
        <v>203</v>
      </c>
      <c r="E141" s="573">
        <v>170</v>
      </c>
      <c r="F141" s="573">
        <v>18</v>
      </c>
      <c r="G141" s="573">
        <v>3</v>
      </c>
      <c r="H141" s="573">
        <v>0</v>
      </c>
      <c r="I141" s="573">
        <v>0</v>
      </c>
      <c r="J141" s="573">
        <v>0</v>
      </c>
      <c r="K141" s="573">
        <v>0</v>
      </c>
      <c r="L141" s="573">
        <v>0</v>
      </c>
      <c r="M141" s="573"/>
      <c r="N141" s="77">
        <v>845</v>
      </c>
      <c r="O141" s="78">
        <v>406</v>
      </c>
      <c r="P141" s="78">
        <v>208</v>
      </c>
      <c r="Q141" s="78">
        <v>231</v>
      </c>
      <c r="R141" s="78">
        <v>0</v>
      </c>
      <c r="S141" s="78">
        <v>0</v>
      </c>
      <c r="T141" s="78">
        <v>0</v>
      </c>
      <c r="U141" s="78">
        <v>0</v>
      </c>
      <c r="V141" s="78">
        <v>0</v>
      </c>
      <c r="W141" s="78"/>
      <c r="X141" s="77">
        <v>532</v>
      </c>
      <c r="Y141" s="78">
        <v>278</v>
      </c>
      <c r="Z141" s="78">
        <v>238</v>
      </c>
      <c r="AA141" s="78">
        <v>10</v>
      </c>
      <c r="AB141" s="78">
        <v>6</v>
      </c>
      <c r="AC141" s="78">
        <v>0</v>
      </c>
      <c r="AD141" s="78">
        <v>0</v>
      </c>
      <c r="AE141" s="78">
        <v>0</v>
      </c>
      <c r="AF141" s="78">
        <v>0</v>
      </c>
      <c r="AG141" s="78"/>
      <c r="AH141" s="77">
        <v>542</v>
      </c>
      <c r="AI141" s="78">
        <v>286</v>
      </c>
      <c r="AJ141" s="78">
        <v>247</v>
      </c>
      <c r="AK141" s="78">
        <v>6</v>
      </c>
      <c r="AL141" s="78">
        <v>3</v>
      </c>
      <c r="AM141" s="78">
        <v>0</v>
      </c>
      <c r="AN141" s="78">
        <v>0</v>
      </c>
      <c r="AO141" s="78">
        <v>0</v>
      </c>
      <c r="AP141" s="78">
        <v>0</v>
      </c>
    </row>
    <row r="142" spans="1:42" s="56" customFormat="1" ht="11.5" x14ac:dyDescent="0.3">
      <c r="A142" s="19" t="s">
        <v>450</v>
      </c>
      <c r="B142" s="393" t="s">
        <v>451</v>
      </c>
      <c r="C142" s="573">
        <v>961</v>
      </c>
      <c r="D142" s="573">
        <v>179</v>
      </c>
      <c r="E142" s="573">
        <v>395</v>
      </c>
      <c r="F142" s="573">
        <v>51</v>
      </c>
      <c r="G142" s="573">
        <v>2</v>
      </c>
      <c r="H142" s="573">
        <v>334</v>
      </c>
      <c r="I142" s="573">
        <v>0</v>
      </c>
      <c r="J142" s="573">
        <v>0</v>
      </c>
      <c r="K142" s="573">
        <v>0</v>
      </c>
      <c r="L142" s="573">
        <v>0</v>
      </c>
      <c r="M142" s="573"/>
      <c r="N142" s="77">
        <v>451</v>
      </c>
      <c r="O142" s="78">
        <v>249</v>
      </c>
      <c r="P142" s="78">
        <v>186</v>
      </c>
      <c r="Q142" s="78">
        <v>11</v>
      </c>
      <c r="R142" s="78">
        <v>5</v>
      </c>
      <c r="S142" s="78">
        <v>0</v>
      </c>
      <c r="T142" s="78">
        <v>0</v>
      </c>
      <c r="U142" s="78">
        <v>0</v>
      </c>
      <c r="V142" s="78">
        <v>0</v>
      </c>
      <c r="W142" s="78"/>
      <c r="X142" s="77">
        <v>954</v>
      </c>
      <c r="Y142" s="78">
        <v>231</v>
      </c>
      <c r="Z142" s="78">
        <v>281</v>
      </c>
      <c r="AA142" s="78">
        <v>67</v>
      </c>
      <c r="AB142" s="78">
        <v>0</v>
      </c>
      <c r="AC142" s="78">
        <v>330</v>
      </c>
      <c r="AD142" s="78">
        <v>45</v>
      </c>
      <c r="AE142" s="78">
        <v>0</v>
      </c>
      <c r="AF142" s="78">
        <v>0</v>
      </c>
      <c r="AG142" s="78"/>
      <c r="AH142" s="77">
        <v>878</v>
      </c>
      <c r="AI142" s="78">
        <v>192</v>
      </c>
      <c r="AJ142" s="78">
        <v>201</v>
      </c>
      <c r="AK142" s="78">
        <v>79</v>
      </c>
      <c r="AL142" s="78">
        <v>4</v>
      </c>
      <c r="AM142" s="78">
        <v>327</v>
      </c>
      <c r="AN142" s="78">
        <v>75</v>
      </c>
      <c r="AO142" s="78">
        <v>0</v>
      </c>
      <c r="AP142" s="78">
        <v>0</v>
      </c>
    </row>
    <row r="143" spans="1:42" s="56" customFormat="1" ht="11.5" x14ac:dyDescent="0.3">
      <c r="A143" s="19" t="s">
        <v>452</v>
      </c>
      <c r="B143" s="393" t="s">
        <v>453</v>
      </c>
      <c r="C143" s="573">
        <v>575</v>
      </c>
      <c r="D143" s="573">
        <v>255</v>
      </c>
      <c r="E143" s="573">
        <v>284</v>
      </c>
      <c r="F143" s="573">
        <v>31</v>
      </c>
      <c r="G143" s="573">
        <v>2</v>
      </c>
      <c r="H143" s="573">
        <v>0</v>
      </c>
      <c r="I143" s="573">
        <v>0</v>
      </c>
      <c r="J143" s="573">
        <v>0</v>
      </c>
      <c r="K143" s="573">
        <v>0</v>
      </c>
      <c r="L143" s="573">
        <v>3</v>
      </c>
      <c r="M143" s="573"/>
      <c r="N143" s="77">
        <v>942</v>
      </c>
      <c r="O143" s="78">
        <v>232</v>
      </c>
      <c r="P143" s="78">
        <v>275</v>
      </c>
      <c r="Q143" s="78">
        <v>67</v>
      </c>
      <c r="R143" s="78">
        <v>1</v>
      </c>
      <c r="S143" s="78">
        <v>367</v>
      </c>
      <c r="T143" s="78">
        <v>0</v>
      </c>
      <c r="U143" s="78">
        <v>0</v>
      </c>
      <c r="V143" s="78">
        <v>0</v>
      </c>
      <c r="W143" s="78"/>
      <c r="X143" s="77">
        <v>536</v>
      </c>
      <c r="Y143" s="78">
        <v>255</v>
      </c>
      <c r="Z143" s="78">
        <v>267</v>
      </c>
      <c r="AA143" s="78">
        <v>13</v>
      </c>
      <c r="AB143" s="78">
        <v>1</v>
      </c>
      <c r="AC143" s="78">
        <v>0</v>
      </c>
      <c r="AD143" s="78">
        <v>0</v>
      </c>
      <c r="AE143" s="78">
        <v>0</v>
      </c>
      <c r="AF143" s="78">
        <v>0</v>
      </c>
      <c r="AG143" s="78"/>
      <c r="AH143" s="77">
        <v>608</v>
      </c>
      <c r="AI143" s="78">
        <v>341</v>
      </c>
      <c r="AJ143" s="78">
        <v>232</v>
      </c>
      <c r="AK143" s="78">
        <v>33</v>
      </c>
      <c r="AL143" s="78">
        <v>2</v>
      </c>
      <c r="AM143" s="78">
        <v>0</v>
      </c>
      <c r="AN143" s="78">
        <v>0</v>
      </c>
      <c r="AO143" s="78">
        <v>0</v>
      </c>
      <c r="AP143" s="78">
        <v>0</v>
      </c>
    </row>
    <row r="144" spans="1:42" s="56" customFormat="1" ht="11.5" x14ac:dyDescent="0.3">
      <c r="A144" s="19" t="s">
        <v>454</v>
      </c>
      <c r="B144" s="393" t="s">
        <v>455</v>
      </c>
      <c r="C144" s="573">
        <v>1</v>
      </c>
      <c r="D144" s="573">
        <v>1</v>
      </c>
      <c r="E144" s="573">
        <v>0</v>
      </c>
      <c r="F144" s="573">
        <v>0</v>
      </c>
      <c r="G144" s="573">
        <v>0</v>
      </c>
      <c r="H144" s="573">
        <v>0</v>
      </c>
      <c r="I144" s="573">
        <v>0</v>
      </c>
      <c r="J144" s="573">
        <v>0</v>
      </c>
      <c r="K144" s="573">
        <v>0</v>
      </c>
      <c r="L144" s="573">
        <v>0</v>
      </c>
      <c r="M144" s="573"/>
      <c r="N144" s="77">
        <v>593</v>
      </c>
      <c r="O144" s="78">
        <v>287</v>
      </c>
      <c r="P144" s="78">
        <v>284</v>
      </c>
      <c r="Q144" s="78">
        <v>21</v>
      </c>
      <c r="R144" s="78">
        <v>1</v>
      </c>
      <c r="S144" s="78">
        <v>0</v>
      </c>
      <c r="T144" s="78">
        <v>0</v>
      </c>
      <c r="U144" s="78">
        <v>0</v>
      </c>
      <c r="V144" s="78">
        <v>0</v>
      </c>
      <c r="W144" s="78"/>
      <c r="X144" s="77">
        <v>10</v>
      </c>
      <c r="Y144" s="78">
        <v>9</v>
      </c>
      <c r="Z144" s="78">
        <v>1</v>
      </c>
      <c r="AA144" s="78">
        <v>0</v>
      </c>
      <c r="AB144" s="78">
        <v>0</v>
      </c>
      <c r="AC144" s="78">
        <v>0</v>
      </c>
      <c r="AD144" s="78">
        <v>0</v>
      </c>
      <c r="AE144" s="78">
        <v>0</v>
      </c>
      <c r="AF144" s="78">
        <v>0</v>
      </c>
      <c r="AG144" s="78"/>
      <c r="AH144" s="77">
        <v>5</v>
      </c>
      <c r="AI144" s="78">
        <v>5</v>
      </c>
      <c r="AJ144" s="78">
        <v>0</v>
      </c>
      <c r="AK144" s="78">
        <v>0</v>
      </c>
      <c r="AL144" s="78">
        <v>0</v>
      </c>
      <c r="AM144" s="78">
        <v>0</v>
      </c>
      <c r="AN144" s="78">
        <v>0</v>
      </c>
      <c r="AO144" s="78">
        <v>0</v>
      </c>
      <c r="AP144" s="78">
        <v>0</v>
      </c>
    </row>
    <row r="145" spans="1:42" s="56" customFormat="1" ht="11.5" x14ac:dyDescent="0.3">
      <c r="A145" s="19" t="s">
        <v>456</v>
      </c>
      <c r="B145" s="393" t="s">
        <v>457</v>
      </c>
      <c r="C145" s="573">
        <v>1351</v>
      </c>
      <c r="D145" s="573">
        <v>333</v>
      </c>
      <c r="E145" s="573">
        <v>300</v>
      </c>
      <c r="F145" s="573">
        <v>80</v>
      </c>
      <c r="G145" s="573">
        <v>36</v>
      </c>
      <c r="H145" s="573">
        <v>602</v>
      </c>
      <c r="I145" s="573">
        <v>0</v>
      </c>
      <c r="J145" s="573">
        <v>0</v>
      </c>
      <c r="K145" s="573">
        <v>0</v>
      </c>
      <c r="L145" s="573">
        <v>0</v>
      </c>
      <c r="M145" s="573"/>
      <c r="N145" s="77">
        <v>11</v>
      </c>
      <c r="O145" s="78">
        <v>9</v>
      </c>
      <c r="P145" s="78">
        <v>2</v>
      </c>
      <c r="Q145" s="78">
        <v>0</v>
      </c>
      <c r="R145" s="78">
        <v>0</v>
      </c>
      <c r="S145" s="78">
        <v>0</v>
      </c>
      <c r="T145" s="78">
        <v>0</v>
      </c>
      <c r="U145" s="78">
        <v>0</v>
      </c>
      <c r="V145" s="78">
        <v>0</v>
      </c>
      <c r="W145" s="78"/>
      <c r="X145" s="77">
        <v>1173</v>
      </c>
      <c r="Y145" s="78">
        <v>324</v>
      </c>
      <c r="Z145" s="78">
        <v>362</v>
      </c>
      <c r="AA145" s="78">
        <v>84</v>
      </c>
      <c r="AB145" s="78">
        <v>35</v>
      </c>
      <c r="AC145" s="78">
        <v>367</v>
      </c>
      <c r="AD145" s="78">
        <v>1</v>
      </c>
      <c r="AE145" s="78">
        <v>0</v>
      </c>
      <c r="AF145" s="78">
        <v>0</v>
      </c>
      <c r="AG145" s="78"/>
      <c r="AH145" s="77">
        <v>1085</v>
      </c>
      <c r="AI145" s="78">
        <v>256</v>
      </c>
      <c r="AJ145" s="78">
        <v>262</v>
      </c>
      <c r="AK145" s="78">
        <v>37</v>
      </c>
      <c r="AL145" s="78">
        <v>29</v>
      </c>
      <c r="AM145" s="78">
        <v>499</v>
      </c>
      <c r="AN145" s="78">
        <v>2</v>
      </c>
      <c r="AO145" s="78">
        <v>0</v>
      </c>
      <c r="AP145" s="78">
        <v>0</v>
      </c>
    </row>
    <row r="146" spans="1:42" s="56" customFormat="1" ht="11.5" x14ac:dyDescent="0.3">
      <c r="A146" s="19" t="s">
        <v>458</v>
      </c>
      <c r="B146" s="393" t="s">
        <v>459</v>
      </c>
      <c r="C146" s="573">
        <v>722</v>
      </c>
      <c r="D146" s="573">
        <v>179</v>
      </c>
      <c r="E146" s="573">
        <v>234</v>
      </c>
      <c r="F146" s="573">
        <v>39</v>
      </c>
      <c r="G146" s="573">
        <v>1</v>
      </c>
      <c r="H146" s="573">
        <v>241</v>
      </c>
      <c r="I146" s="573">
        <v>28</v>
      </c>
      <c r="J146" s="573">
        <v>0</v>
      </c>
      <c r="K146" s="573">
        <v>0</v>
      </c>
      <c r="L146" s="573">
        <v>0</v>
      </c>
      <c r="M146" s="573"/>
      <c r="N146" s="77">
        <v>1270</v>
      </c>
      <c r="O146" s="78">
        <v>401</v>
      </c>
      <c r="P146" s="78">
        <v>265</v>
      </c>
      <c r="Q146" s="78">
        <v>31</v>
      </c>
      <c r="R146" s="78">
        <v>50</v>
      </c>
      <c r="S146" s="78">
        <v>523</v>
      </c>
      <c r="T146" s="78">
        <v>0</v>
      </c>
      <c r="U146" s="78">
        <v>0</v>
      </c>
      <c r="V146" s="78">
        <v>0</v>
      </c>
      <c r="W146" s="78"/>
      <c r="X146" s="77">
        <v>758</v>
      </c>
      <c r="Y146" s="78">
        <v>300</v>
      </c>
      <c r="Z146" s="78">
        <v>216</v>
      </c>
      <c r="AA146" s="78">
        <v>90</v>
      </c>
      <c r="AB146" s="78">
        <v>3</v>
      </c>
      <c r="AC146" s="78">
        <v>134</v>
      </c>
      <c r="AD146" s="78">
        <v>15</v>
      </c>
      <c r="AE146" s="78">
        <v>0</v>
      </c>
      <c r="AF146" s="78">
        <v>0</v>
      </c>
      <c r="AG146" s="78"/>
      <c r="AH146" s="77">
        <v>613</v>
      </c>
      <c r="AI146" s="78">
        <v>289</v>
      </c>
      <c r="AJ146" s="78">
        <v>186</v>
      </c>
      <c r="AK146" s="78">
        <v>68</v>
      </c>
      <c r="AL146" s="78">
        <v>2</v>
      </c>
      <c r="AM146" s="78">
        <v>61</v>
      </c>
      <c r="AN146" s="78">
        <v>7</v>
      </c>
      <c r="AO146" s="78">
        <v>0</v>
      </c>
      <c r="AP146" s="78">
        <v>0</v>
      </c>
    </row>
    <row r="147" spans="1:42" s="56" customFormat="1" ht="11.5" x14ac:dyDescent="0.3">
      <c r="A147" s="19" t="s">
        <v>460</v>
      </c>
      <c r="B147" s="393" t="s">
        <v>461</v>
      </c>
      <c r="C147" s="573">
        <v>554</v>
      </c>
      <c r="D147" s="573">
        <v>140</v>
      </c>
      <c r="E147" s="573">
        <v>48</v>
      </c>
      <c r="F147" s="573">
        <v>81</v>
      </c>
      <c r="G147" s="573">
        <v>7</v>
      </c>
      <c r="H147" s="573">
        <v>278</v>
      </c>
      <c r="I147" s="573">
        <v>0</v>
      </c>
      <c r="J147" s="573">
        <v>0</v>
      </c>
      <c r="K147" s="573">
        <v>0</v>
      </c>
      <c r="L147" s="573">
        <v>0</v>
      </c>
      <c r="M147" s="573"/>
      <c r="N147" s="77">
        <v>937</v>
      </c>
      <c r="O147" s="78">
        <v>325</v>
      </c>
      <c r="P147" s="78">
        <v>245</v>
      </c>
      <c r="Q147" s="78">
        <v>48</v>
      </c>
      <c r="R147" s="78">
        <v>0</v>
      </c>
      <c r="S147" s="78">
        <v>288</v>
      </c>
      <c r="T147" s="78">
        <v>31</v>
      </c>
      <c r="U147" s="78">
        <v>0</v>
      </c>
      <c r="V147" s="78">
        <v>0</v>
      </c>
      <c r="W147" s="78"/>
      <c r="X147" s="77">
        <v>431</v>
      </c>
      <c r="Y147" s="78">
        <v>151</v>
      </c>
      <c r="Z147" s="78">
        <v>37</v>
      </c>
      <c r="AA147" s="78">
        <v>73</v>
      </c>
      <c r="AB147" s="78">
        <v>3</v>
      </c>
      <c r="AC147" s="78">
        <v>167</v>
      </c>
      <c r="AD147" s="78">
        <v>0</v>
      </c>
      <c r="AE147" s="78">
        <v>0</v>
      </c>
      <c r="AF147" s="78">
        <v>0</v>
      </c>
      <c r="AG147" s="78"/>
      <c r="AH147" s="77">
        <v>480</v>
      </c>
      <c r="AI147" s="78">
        <v>166</v>
      </c>
      <c r="AJ147" s="78">
        <v>28</v>
      </c>
      <c r="AK147" s="78">
        <v>88</v>
      </c>
      <c r="AL147" s="78">
        <v>3</v>
      </c>
      <c r="AM147" s="78">
        <v>195</v>
      </c>
      <c r="AN147" s="78">
        <v>0</v>
      </c>
      <c r="AO147" s="78">
        <v>0</v>
      </c>
      <c r="AP147" s="78">
        <v>0</v>
      </c>
    </row>
    <row r="148" spans="1:42" s="56" customFormat="1" ht="11.5" x14ac:dyDescent="0.3">
      <c r="A148" s="19" t="s">
        <v>462</v>
      </c>
      <c r="B148" s="393" t="s">
        <v>463</v>
      </c>
      <c r="C148" s="573">
        <v>546</v>
      </c>
      <c r="D148" s="573">
        <v>183</v>
      </c>
      <c r="E148" s="573">
        <v>116</v>
      </c>
      <c r="F148" s="573">
        <v>218</v>
      </c>
      <c r="G148" s="573">
        <v>29</v>
      </c>
      <c r="H148" s="573">
        <v>0</v>
      </c>
      <c r="I148" s="573">
        <v>0</v>
      </c>
      <c r="J148" s="573">
        <v>0</v>
      </c>
      <c r="K148" s="573">
        <v>0</v>
      </c>
      <c r="L148" s="573">
        <v>0</v>
      </c>
      <c r="M148" s="573"/>
      <c r="N148" s="77">
        <v>526</v>
      </c>
      <c r="O148" s="78">
        <v>155</v>
      </c>
      <c r="P148" s="78">
        <v>66</v>
      </c>
      <c r="Q148" s="78">
        <v>77</v>
      </c>
      <c r="R148" s="78">
        <v>7</v>
      </c>
      <c r="S148" s="78">
        <v>221</v>
      </c>
      <c r="T148" s="78">
        <v>0</v>
      </c>
      <c r="U148" s="78">
        <v>0</v>
      </c>
      <c r="V148" s="78">
        <v>0</v>
      </c>
      <c r="W148" s="78"/>
      <c r="X148" s="77">
        <v>518</v>
      </c>
      <c r="Y148" s="78">
        <v>405</v>
      </c>
      <c r="Z148" s="78">
        <v>88</v>
      </c>
      <c r="AA148" s="78">
        <v>24</v>
      </c>
      <c r="AB148" s="78">
        <v>1</v>
      </c>
      <c r="AC148" s="78">
        <v>0</v>
      </c>
      <c r="AD148" s="78">
        <v>0</v>
      </c>
      <c r="AE148" s="78">
        <v>0</v>
      </c>
      <c r="AF148" s="78">
        <v>0</v>
      </c>
      <c r="AG148" s="78"/>
      <c r="AH148" s="77">
        <v>461</v>
      </c>
      <c r="AI148" s="78">
        <v>265</v>
      </c>
      <c r="AJ148" s="78">
        <v>129</v>
      </c>
      <c r="AK148" s="78">
        <v>58</v>
      </c>
      <c r="AL148" s="78">
        <v>9</v>
      </c>
      <c r="AM148" s="78">
        <v>0</v>
      </c>
      <c r="AN148" s="78">
        <v>0</v>
      </c>
      <c r="AO148" s="78">
        <v>0</v>
      </c>
      <c r="AP148" s="78">
        <v>0</v>
      </c>
    </row>
    <row r="149" spans="1:42" s="56" customFormat="1" ht="11.5" x14ac:dyDescent="0.3">
      <c r="A149" s="19" t="s">
        <v>464</v>
      </c>
      <c r="B149" s="393" t="s">
        <v>465</v>
      </c>
      <c r="C149" s="573">
        <v>2737</v>
      </c>
      <c r="D149" s="573">
        <v>360</v>
      </c>
      <c r="E149" s="573">
        <v>776</v>
      </c>
      <c r="F149" s="573">
        <v>44</v>
      </c>
      <c r="G149" s="573">
        <v>67</v>
      </c>
      <c r="H149" s="573">
        <v>1340</v>
      </c>
      <c r="I149" s="573">
        <v>81</v>
      </c>
      <c r="J149" s="573">
        <v>68</v>
      </c>
      <c r="K149" s="573">
        <v>0</v>
      </c>
      <c r="L149" s="573">
        <v>1</v>
      </c>
      <c r="M149" s="573"/>
      <c r="N149" s="77">
        <v>584</v>
      </c>
      <c r="O149" s="78">
        <v>404</v>
      </c>
      <c r="P149" s="78">
        <v>116</v>
      </c>
      <c r="Q149" s="78">
        <v>55</v>
      </c>
      <c r="R149" s="78">
        <v>9</v>
      </c>
      <c r="S149" s="78">
        <v>0</v>
      </c>
      <c r="T149" s="78">
        <v>0</v>
      </c>
      <c r="U149" s="78">
        <v>0</v>
      </c>
      <c r="V149" s="78">
        <v>0</v>
      </c>
      <c r="W149" s="78"/>
      <c r="X149" s="77">
        <v>3690</v>
      </c>
      <c r="Y149" s="78">
        <v>493</v>
      </c>
      <c r="Z149" s="78">
        <v>954</v>
      </c>
      <c r="AA149" s="78">
        <v>112</v>
      </c>
      <c r="AB149" s="78">
        <v>156</v>
      </c>
      <c r="AC149" s="78">
        <v>1702</v>
      </c>
      <c r="AD149" s="78">
        <v>83</v>
      </c>
      <c r="AE149" s="78">
        <v>190</v>
      </c>
      <c r="AF149" s="78">
        <v>0</v>
      </c>
      <c r="AG149" s="78"/>
      <c r="AH149" s="77">
        <v>3743</v>
      </c>
      <c r="AI149" s="78">
        <v>421</v>
      </c>
      <c r="AJ149" s="78">
        <v>1030</v>
      </c>
      <c r="AK149" s="78">
        <v>211</v>
      </c>
      <c r="AL149" s="78">
        <v>162</v>
      </c>
      <c r="AM149" s="78">
        <v>1647</v>
      </c>
      <c r="AN149" s="78">
        <v>86</v>
      </c>
      <c r="AO149" s="78">
        <v>186</v>
      </c>
      <c r="AP149" s="78">
        <v>0</v>
      </c>
    </row>
    <row r="150" spans="1:42" s="56" customFormat="1" ht="11.5" x14ac:dyDescent="0.3">
      <c r="A150" s="19" t="s">
        <v>466</v>
      </c>
      <c r="B150" s="393" t="s">
        <v>467</v>
      </c>
      <c r="C150" s="573">
        <v>335</v>
      </c>
      <c r="D150" s="573">
        <v>36</v>
      </c>
      <c r="E150" s="573">
        <v>149</v>
      </c>
      <c r="F150" s="573">
        <v>8</v>
      </c>
      <c r="G150" s="573">
        <v>0</v>
      </c>
      <c r="H150" s="573">
        <v>60</v>
      </c>
      <c r="I150" s="573">
        <v>81</v>
      </c>
      <c r="J150" s="573">
        <v>1</v>
      </c>
      <c r="K150" s="573">
        <v>0</v>
      </c>
      <c r="L150" s="573">
        <v>0</v>
      </c>
      <c r="M150" s="573"/>
      <c r="N150" s="77">
        <v>3288</v>
      </c>
      <c r="O150" s="78">
        <v>451</v>
      </c>
      <c r="P150" s="78">
        <v>857</v>
      </c>
      <c r="Q150" s="78">
        <v>57</v>
      </c>
      <c r="R150" s="78">
        <v>151</v>
      </c>
      <c r="S150" s="78">
        <v>1631</v>
      </c>
      <c r="T150" s="78">
        <v>71</v>
      </c>
      <c r="U150" s="78">
        <v>70</v>
      </c>
      <c r="V150" s="78">
        <v>0</v>
      </c>
      <c r="W150" s="78"/>
      <c r="X150" s="77">
        <v>251</v>
      </c>
      <c r="Y150" s="78">
        <v>45</v>
      </c>
      <c r="Z150" s="78">
        <v>59</v>
      </c>
      <c r="AA150" s="78">
        <v>25</v>
      </c>
      <c r="AB150" s="78">
        <v>0</v>
      </c>
      <c r="AC150" s="78">
        <v>93</v>
      </c>
      <c r="AD150" s="78">
        <v>29</v>
      </c>
      <c r="AE150" s="78">
        <v>0</v>
      </c>
      <c r="AF150" s="78">
        <v>0</v>
      </c>
      <c r="AG150" s="78"/>
      <c r="AH150" s="77">
        <v>360</v>
      </c>
      <c r="AI150" s="78">
        <v>57</v>
      </c>
      <c r="AJ150" s="78">
        <v>74</v>
      </c>
      <c r="AK150" s="78">
        <v>34</v>
      </c>
      <c r="AL150" s="78">
        <v>1</v>
      </c>
      <c r="AM150" s="78">
        <v>135</v>
      </c>
      <c r="AN150" s="78">
        <v>59</v>
      </c>
      <c r="AO150" s="78">
        <v>0</v>
      </c>
      <c r="AP150" s="78">
        <v>0</v>
      </c>
    </row>
    <row r="151" spans="1:42" s="56" customFormat="1" ht="11.5" x14ac:dyDescent="0.3">
      <c r="A151" s="19" t="s">
        <v>468</v>
      </c>
      <c r="B151" s="393" t="s">
        <v>469</v>
      </c>
      <c r="C151" s="573">
        <v>627</v>
      </c>
      <c r="D151" s="573">
        <v>219</v>
      </c>
      <c r="E151" s="573">
        <v>366</v>
      </c>
      <c r="F151" s="573">
        <v>29</v>
      </c>
      <c r="G151" s="573">
        <v>12</v>
      </c>
      <c r="H151" s="573">
        <v>0</v>
      </c>
      <c r="I151" s="573">
        <v>0</v>
      </c>
      <c r="J151" s="573">
        <v>0</v>
      </c>
      <c r="K151" s="573">
        <v>0</v>
      </c>
      <c r="L151" s="573">
        <v>1</v>
      </c>
      <c r="M151" s="573"/>
      <c r="N151" s="77">
        <v>252</v>
      </c>
      <c r="O151" s="78">
        <v>54</v>
      </c>
      <c r="P151" s="78">
        <v>64</v>
      </c>
      <c r="Q151" s="78">
        <v>32</v>
      </c>
      <c r="R151" s="78">
        <v>1</v>
      </c>
      <c r="S151" s="78">
        <v>64</v>
      </c>
      <c r="T151" s="78">
        <v>32</v>
      </c>
      <c r="U151" s="78">
        <v>5</v>
      </c>
      <c r="V151" s="78">
        <v>0</v>
      </c>
      <c r="W151" s="78"/>
      <c r="X151" s="77">
        <v>879</v>
      </c>
      <c r="Y151" s="78">
        <v>317</v>
      </c>
      <c r="Z151" s="78">
        <v>485</v>
      </c>
      <c r="AA151" s="78">
        <v>57</v>
      </c>
      <c r="AB151" s="78">
        <v>19</v>
      </c>
      <c r="AC151" s="78">
        <v>1</v>
      </c>
      <c r="AD151" s="78">
        <v>0</v>
      </c>
      <c r="AE151" s="78">
        <v>0</v>
      </c>
      <c r="AF151" s="78">
        <v>0</v>
      </c>
      <c r="AG151" s="78"/>
      <c r="AH151" s="77">
        <v>1816</v>
      </c>
      <c r="AI151" s="78">
        <v>324</v>
      </c>
      <c r="AJ151" s="78">
        <v>446</v>
      </c>
      <c r="AK151" s="78">
        <v>65</v>
      </c>
      <c r="AL151" s="78">
        <v>23</v>
      </c>
      <c r="AM151" s="78">
        <v>958</v>
      </c>
      <c r="AN151" s="78">
        <v>0</v>
      </c>
      <c r="AO151" s="78">
        <v>0</v>
      </c>
      <c r="AP151" s="78">
        <v>0</v>
      </c>
    </row>
    <row r="152" spans="1:42" s="56" customFormat="1" ht="11.5" x14ac:dyDescent="0.3">
      <c r="A152" s="19" t="s">
        <v>470</v>
      </c>
      <c r="B152" s="393" t="s">
        <v>471</v>
      </c>
      <c r="C152" s="573">
        <v>995</v>
      </c>
      <c r="D152" s="573">
        <v>619</v>
      </c>
      <c r="E152" s="573">
        <v>245</v>
      </c>
      <c r="F152" s="573">
        <v>105</v>
      </c>
      <c r="G152" s="573">
        <v>22</v>
      </c>
      <c r="H152" s="573">
        <v>0</v>
      </c>
      <c r="I152" s="573">
        <v>0</v>
      </c>
      <c r="J152" s="573">
        <v>0</v>
      </c>
      <c r="K152" s="573">
        <v>0</v>
      </c>
      <c r="L152" s="573">
        <v>4</v>
      </c>
      <c r="M152" s="573"/>
      <c r="N152" s="77">
        <v>748</v>
      </c>
      <c r="O152" s="78">
        <v>280</v>
      </c>
      <c r="P152" s="78">
        <v>404</v>
      </c>
      <c r="Q152" s="78">
        <v>45</v>
      </c>
      <c r="R152" s="78">
        <v>19</v>
      </c>
      <c r="S152" s="78">
        <v>0</v>
      </c>
      <c r="T152" s="78">
        <v>0</v>
      </c>
      <c r="U152" s="78">
        <v>0</v>
      </c>
      <c r="V152" s="78">
        <v>0</v>
      </c>
      <c r="W152" s="78"/>
      <c r="X152" s="77">
        <v>1256</v>
      </c>
      <c r="Y152" s="78">
        <v>969</v>
      </c>
      <c r="Z152" s="78">
        <v>123</v>
      </c>
      <c r="AA152" s="78">
        <v>90</v>
      </c>
      <c r="AB152" s="78">
        <v>74</v>
      </c>
      <c r="AC152" s="78">
        <v>0</v>
      </c>
      <c r="AD152" s="78">
        <v>0</v>
      </c>
      <c r="AE152" s="78">
        <v>0</v>
      </c>
      <c r="AF152" s="78">
        <v>0</v>
      </c>
      <c r="AG152" s="78"/>
      <c r="AH152" s="77">
        <v>1416</v>
      </c>
      <c r="AI152" s="78">
        <v>955</v>
      </c>
      <c r="AJ152" s="78">
        <v>253</v>
      </c>
      <c r="AK152" s="78">
        <v>196</v>
      </c>
      <c r="AL152" s="78">
        <v>12</v>
      </c>
      <c r="AM152" s="78">
        <v>0</v>
      </c>
      <c r="AN152" s="78">
        <v>0</v>
      </c>
      <c r="AO152" s="78">
        <v>0</v>
      </c>
      <c r="AP152" s="78">
        <v>0</v>
      </c>
    </row>
    <row r="153" spans="1:42" s="56" customFormat="1" ht="11.5" x14ac:dyDescent="0.3">
      <c r="A153" s="19" t="s">
        <v>472</v>
      </c>
      <c r="B153" s="393" t="s">
        <v>473</v>
      </c>
      <c r="C153" s="573">
        <v>1170</v>
      </c>
      <c r="D153" s="573">
        <v>351</v>
      </c>
      <c r="E153" s="573">
        <v>688</v>
      </c>
      <c r="F153" s="573">
        <v>61</v>
      </c>
      <c r="G153" s="573">
        <v>35</v>
      </c>
      <c r="H153" s="573">
        <v>32</v>
      </c>
      <c r="I153" s="573">
        <v>0</v>
      </c>
      <c r="J153" s="573">
        <v>0</v>
      </c>
      <c r="K153" s="573">
        <v>0</v>
      </c>
      <c r="L153" s="573">
        <v>3</v>
      </c>
      <c r="M153" s="573"/>
      <c r="N153" s="77">
        <v>1461</v>
      </c>
      <c r="O153" s="78">
        <v>1113</v>
      </c>
      <c r="P153" s="78">
        <v>211</v>
      </c>
      <c r="Q153" s="78">
        <v>116</v>
      </c>
      <c r="R153" s="78">
        <v>21</v>
      </c>
      <c r="S153" s="78">
        <v>0</v>
      </c>
      <c r="T153" s="78">
        <v>0</v>
      </c>
      <c r="U153" s="78">
        <v>0</v>
      </c>
      <c r="V153" s="78">
        <v>0</v>
      </c>
      <c r="W153" s="78"/>
      <c r="X153" s="77">
        <v>1325</v>
      </c>
      <c r="Y153" s="78">
        <v>384</v>
      </c>
      <c r="Z153" s="78">
        <v>625</v>
      </c>
      <c r="AA153" s="78">
        <v>257</v>
      </c>
      <c r="AB153" s="78">
        <v>13</v>
      </c>
      <c r="AC153" s="78">
        <v>29</v>
      </c>
      <c r="AD153" s="78">
        <v>6</v>
      </c>
      <c r="AE153" s="78">
        <v>11</v>
      </c>
      <c r="AF153" s="78">
        <v>0</v>
      </c>
      <c r="AG153" s="78"/>
      <c r="AH153" s="77">
        <v>1215</v>
      </c>
      <c r="AI153" s="78">
        <v>366</v>
      </c>
      <c r="AJ153" s="78">
        <v>635</v>
      </c>
      <c r="AK153" s="78">
        <v>186</v>
      </c>
      <c r="AL153" s="78">
        <v>24</v>
      </c>
      <c r="AM153" s="78">
        <v>4</v>
      </c>
      <c r="AN153" s="78">
        <v>0</v>
      </c>
      <c r="AO153" s="78">
        <v>0</v>
      </c>
      <c r="AP153" s="78">
        <v>0</v>
      </c>
    </row>
    <row r="154" spans="1:42" s="56" customFormat="1" ht="11.5" x14ac:dyDescent="0.3">
      <c r="A154" s="19" t="s">
        <v>474</v>
      </c>
      <c r="B154" s="393" t="s">
        <v>475</v>
      </c>
      <c r="C154" s="573">
        <v>659</v>
      </c>
      <c r="D154" s="573">
        <v>80</v>
      </c>
      <c r="E154" s="573">
        <v>334</v>
      </c>
      <c r="F154" s="573">
        <v>9</v>
      </c>
      <c r="G154" s="573">
        <v>1</v>
      </c>
      <c r="H154" s="573">
        <v>187</v>
      </c>
      <c r="I154" s="573">
        <v>48</v>
      </c>
      <c r="J154" s="573">
        <v>0</v>
      </c>
      <c r="K154" s="573">
        <v>0</v>
      </c>
      <c r="L154" s="573">
        <v>0</v>
      </c>
      <c r="M154" s="573"/>
      <c r="N154" s="77">
        <v>1447</v>
      </c>
      <c r="O154" s="78">
        <v>406</v>
      </c>
      <c r="P154" s="78">
        <v>810</v>
      </c>
      <c r="Q154" s="78">
        <v>192</v>
      </c>
      <c r="R154" s="78">
        <v>7</v>
      </c>
      <c r="S154" s="78">
        <v>29</v>
      </c>
      <c r="T154" s="78">
        <v>2</v>
      </c>
      <c r="U154" s="78">
        <v>1</v>
      </c>
      <c r="V154" s="78">
        <v>0</v>
      </c>
      <c r="W154" s="78"/>
      <c r="X154" s="77">
        <v>772</v>
      </c>
      <c r="Y154" s="78">
        <v>97</v>
      </c>
      <c r="Z154" s="78">
        <v>323</v>
      </c>
      <c r="AA154" s="78">
        <v>52</v>
      </c>
      <c r="AB154" s="78">
        <v>5</v>
      </c>
      <c r="AC154" s="78">
        <v>226</v>
      </c>
      <c r="AD154" s="78">
        <v>69</v>
      </c>
      <c r="AE154" s="78">
        <v>0</v>
      </c>
      <c r="AF154" s="78">
        <v>0</v>
      </c>
      <c r="AG154" s="78"/>
      <c r="AH154" s="77">
        <v>1064</v>
      </c>
      <c r="AI154" s="78">
        <v>130</v>
      </c>
      <c r="AJ154" s="78">
        <v>403</v>
      </c>
      <c r="AK154" s="78">
        <v>124</v>
      </c>
      <c r="AL154" s="78">
        <v>0</v>
      </c>
      <c r="AM154" s="78">
        <v>341</v>
      </c>
      <c r="AN154" s="78">
        <v>66</v>
      </c>
      <c r="AO154" s="78">
        <v>0</v>
      </c>
      <c r="AP154" s="78">
        <v>0</v>
      </c>
    </row>
    <row r="155" spans="1:42" s="56" customFormat="1" ht="11.5" x14ac:dyDescent="0.3">
      <c r="A155" s="19" t="s">
        <v>476</v>
      </c>
      <c r="B155" s="393" t="s">
        <v>477</v>
      </c>
      <c r="C155" s="573">
        <v>3665</v>
      </c>
      <c r="D155" s="573">
        <v>596</v>
      </c>
      <c r="E155" s="573">
        <v>646</v>
      </c>
      <c r="F155" s="573">
        <v>177</v>
      </c>
      <c r="G155" s="573">
        <v>43</v>
      </c>
      <c r="H155" s="573">
        <v>1924</v>
      </c>
      <c r="I155" s="573">
        <v>211</v>
      </c>
      <c r="J155" s="573">
        <v>61</v>
      </c>
      <c r="K155" s="573">
        <v>5</v>
      </c>
      <c r="L155" s="573">
        <v>2</v>
      </c>
      <c r="M155" s="573"/>
      <c r="N155" s="77">
        <v>809</v>
      </c>
      <c r="O155" s="78">
        <v>101</v>
      </c>
      <c r="P155" s="78">
        <v>329</v>
      </c>
      <c r="Q155" s="78">
        <v>42</v>
      </c>
      <c r="R155" s="78">
        <v>15</v>
      </c>
      <c r="S155" s="78">
        <v>254</v>
      </c>
      <c r="T155" s="78">
        <v>68</v>
      </c>
      <c r="U155" s="78">
        <v>0</v>
      </c>
      <c r="V155" s="78">
        <v>0</v>
      </c>
      <c r="W155" s="78"/>
      <c r="X155" s="77">
        <v>5624</v>
      </c>
      <c r="Y155" s="78">
        <v>855</v>
      </c>
      <c r="Z155" s="78">
        <v>703</v>
      </c>
      <c r="AA155" s="78">
        <v>163</v>
      </c>
      <c r="AB155" s="78">
        <v>51</v>
      </c>
      <c r="AC155" s="78">
        <v>3440</v>
      </c>
      <c r="AD155" s="78">
        <v>337</v>
      </c>
      <c r="AE155" s="78">
        <v>64</v>
      </c>
      <c r="AF155" s="78">
        <v>11</v>
      </c>
      <c r="AG155" s="78"/>
      <c r="AH155" s="77">
        <v>5805</v>
      </c>
      <c r="AI155" s="78">
        <v>821</v>
      </c>
      <c r="AJ155" s="78">
        <v>938</v>
      </c>
      <c r="AK155" s="78">
        <v>169</v>
      </c>
      <c r="AL155" s="78">
        <v>63</v>
      </c>
      <c r="AM155" s="78">
        <v>3476</v>
      </c>
      <c r="AN155" s="78">
        <v>309</v>
      </c>
      <c r="AO155" s="78">
        <v>21</v>
      </c>
      <c r="AP155" s="78">
        <v>8</v>
      </c>
    </row>
    <row r="156" spans="1:42" s="56" customFormat="1" ht="11.5" x14ac:dyDescent="0.3">
      <c r="A156" s="19" t="s">
        <v>478</v>
      </c>
      <c r="B156" s="393" t="s">
        <v>479</v>
      </c>
      <c r="C156" s="573">
        <v>1428</v>
      </c>
      <c r="D156" s="573">
        <v>250</v>
      </c>
      <c r="E156" s="573">
        <v>401</v>
      </c>
      <c r="F156" s="573">
        <v>20</v>
      </c>
      <c r="G156" s="573">
        <v>1</v>
      </c>
      <c r="H156" s="573">
        <v>741</v>
      </c>
      <c r="I156" s="573">
        <v>1</v>
      </c>
      <c r="J156" s="573">
        <v>14</v>
      </c>
      <c r="K156" s="573">
        <v>0</v>
      </c>
      <c r="L156" s="573">
        <v>0</v>
      </c>
      <c r="M156" s="573"/>
      <c r="N156" s="77">
        <v>4772</v>
      </c>
      <c r="O156" s="78">
        <v>793</v>
      </c>
      <c r="P156" s="78">
        <v>699</v>
      </c>
      <c r="Q156" s="78">
        <v>97</v>
      </c>
      <c r="R156" s="78">
        <v>24</v>
      </c>
      <c r="S156" s="78">
        <v>2882</v>
      </c>
      <c r="T156" s="78">
        <v>261</v>
      </c>
      <c r="U156" s="78">
        <v>7</v>
      </c>
      <c r="V156" s="78">
        <v>9</v>
      </c>
      <c r="W156" s="78"/>
      <c r="X156" s="77">
        <v>1518</v>
      </c>
      <c r="Y156" s="78">
        <v>400</v>
      </c>
      <c r="Z156" s="78">
        <v>287</v>
      </c>
      <c r="AA156" s="78">
        <v>121</v>
      </c>
      <c r="AB156" s="78">
        <v>7</v>
      </c>
      <c r="AC156" s="78">
        <v>700</v>
      </c>
      <c r="AD156" s="78">
        <v>2</v>
      </c>
      <c r="AE156" s="78">
        <v>1</v>
      </c>
      <c r="AF156" s="78">
        <v>0</v>
      </c>
      <c r="AG156" s="78"/>
      <c r="AH156" s="77">
        <v>1722</v>
      </c>
      <c r="AI156" s="78">
        <v>343</v>
      </c>
      <c r="AJ156" s="78">
        <v>511</v>
      </c>
      <c r="AK156" s="78">
        <v>140</v>
      </c>
      <c r="AL156" s="78">
        <v>21</v>
      </c>
      <c r="AM156" s="78">
        <v>699</v>
      </c>
      <c r="AN156" s="78">
        <v>8</v>
      </c>
      <c r="AO156" s="78">
        <v>0</v>
      </c>
      <c r="AP156" s="78">
        <v>0</v>
      </c>
    </row>
    <row r="157" spans="1:42" s="56" customFormat="1" ht="11.5" x14ac:dyDescent="0.3">
      <c r="A157" s="19" t="s">
        <v>480</v>
      </c>
      <c r="B157" s="393" t="s">
        <v>481</v>
      </c>
      <c r="C157" s="573">
        <v>183</v>
      </c>
      <c r="D157" s="573">
        <v>51</v>
      </c>
      <c r="E157" s="573">
        <v>89</v>
      </c>
      <c r="F157" s="573">
        <v>34</v>
      </c>
      <c r="G157" s="573">
        <v>3</v>
      </c>
      <c r="H157" s="573">
        <v>3</v>
      </c>
      <c r="I157" s="573">
        <v>3</v>
      </c>
      <c r="J157" s="573">
        <v>0</v>
      </c>
      <c r="K157" s="573">
        <v>0</v>
      </c>
      <c r="L157" s="573">
        <v>0</v>
      </c>
      <c r="M157" s="573"/>
      <c r="N157" s="77">
        <v>1475</v>
      </c>
      <c r="O157" s="78">
        <v>322</v>
      </c>
      <c r="P157" s="78">
        <v>246</v>
      </c>
      <c r="Q157" s="78">
        <v>175</v>
      </c>
      <c r="R157" s="78">
        <v>10</v>
      </c>
      <c r="S157" s="78">
        <v>714</v>
      </c>
      <c r="T157" s="78">
        <v>4</v>
      </c>
      <c r="U157" s="78">
        <v>4</v>
      </c>
      <c r="V157" s="78">
        <v>0</v>
      </c>
      <c r="W157" s="78"/>
      <c r="X157" s="77">
        <v>318</v>
      </c>
      <c r="Y157" s="78">
        <v>51</v>
      </c>
      <c r="Z157" s="78">
        <v>104</v>
      </c>
      <c r="AA157" s="78">
        <v>16</v>
      </c>
      <c r="AB157" s="78">
        <v>6</v>
      </c>
      <c r="AC157" s="78">
        <v>95</v>
      </c>
      <c r="AD157" s="78">
        <v>44</v>
      </c>
      <c r="AE157" s="78">
        <v>2</v>
      </c>
      <c r="AF157" s="78">
        <v>0</v>
      </c>
      <c r="AG157" s="78"/>
      <c r="AH157" s="77">
        <v>270</v>
      </c>
      <c r="AI157" s="78">
        <v>39</v>
      </c>
      <c r="AJ157" s="78">
        <v>107</v>
      </c>
      <c r="AK157" s="78">
        <v>20</v>
      </c>
      <c r="AL157" s="78">
        <v>1</v>
      </c>
      <c r="AM157" s="78">
        <v>51</v>
      </c>
      <c r="AN157" s="78">
        <v>42</v>
      </c>
      <c r="AO157" s="78">
        <v>10</v>
      </c>
      <c r="AP157" s="78">
        <v>0</v>
      </c>
    </row>
    <row r="158" spans="1:42" s="56" customFormat="1" ht="11.5" x14ac:dyDescent="0.3">
      <c r="A158" s="19" t="s">
        <v>482</v>
      </c>
      <c r="B158" s="393" t="s">
        <v>483</v>
      </c>
      <c r="C158" s="573">
        <v>693</v>
      </c>
      <c r="D158" s="573">
        <v>276</v>
      </c>
      <c r="E158" s="573">
        <v>310</v>
      </c>
      <c r="F158" s="573">
        <v>68</v>
      </c>
      <c r="G158" s="573">
        <v>39</v>
      </c>
      <c r="H158" s="573">
        <v>0</v>
      </c>
      <c r="I158" s="573">
        <v>0</v>
      </c>
      <c r="J158" s="573">
        <v>0</v>
      </c>
      <c r="K158" s="573">
        <v>0</v>
      </c>
      <c r="L158" s="573">
        <v>0</v>
      </c>
      <c r="M158" s="573"/>
      <c r="N158" s="77">
        <v>312</v>
      </c>
      <c r="O158" s="78">
        <v>45</v>
      </c>
      <c r="P158" s="78">
        <v>111</v>
      </c>
      <c r="Q158" s="78">
        <v>24</v>
      </c>
      <c r="R158" s="78">
        <v>13</v>
      </c>
      <c r="S158" s="78">
        <v>88</v>
      </c>
      <c r="T158" s="78">
        <v>25</v>
      </c>
      <c r="U158" s="78">
        <v>5</v>
      </c>
      <c r="V158" s="78">
        <v>1</v>
      </c>
      <c r="W158" s="78"/>
      <c r="X158" s="77">
        <v>1011</v>
      </c>
      <c r="Y158" s="78">
        <v>392</v>
      </c>
      <c r="Z158" s="78">
        <v>329</v>
      </c>
      <c r="AA158" s="78">
        <v>251</v>
      </c>
      <c r="AB158" s="78">
        <v>34</v>
      </c>
      <c r="AC158" s="78">
        <v>5</v>
      </c>
      <c r="AD158" s="78">
        <v>0</v>
      </c>
      <c r="AE158" s="78">
        <v>0</v>
      </c>
      <c r="AF158" s="78">
        <v>0</v>
      </c>
      <c r="AG158" s="78"/>
      <c r="AH158" s="77">
        <v>1027</v>
      </c>
      <c r="AI158" s="78">
        <v>504</v>
      </c>
      <c r="AJ158" s="78">
        <v>368</v>
      </c>
      <c r="AK158" s="78">
        <v>78</v>
      </c>
      <c r="AL158" s="78">
        <v>53</v>
      </c>
      <c r="AM158" s="78">
        <v>24</v>
      </c>
      <c r="AN158" s="78">
        <v>0</v>
      </c>
      <c r="AO158" s="78">
        <v>0</v>
      </c>
      <c r="AP158" s="78">
        <v>0</v>
      </c>
    </row>
    <row r="159" spans="1:42" s="56" customFormat="1" ht="11.5" x14ac:dyDescent="0.3">
      <c r="A159" s="19" t="s">
        <v>484</v>
      </c>
      <c r="B159" s="393" t="s">
        <v>485</v>
      </c>
      <c r="C159" s="573">
        <v>696</v>
      </c>
      <c r="D159" s="573">
        <v>448</v>
      </c>
      <c r="E159" s="573">
        <v>169</v>
      </c>
      <c r="F159" s="573">
        <v>73</v>
      </c>
      <c r="G159" s="573">
        <v>6</v>
      </c>
      <c r="H159" s="573">
        <v>0</v>
      </c>
      <c r="I159" s="573">
        <v>0</v>
      </c>
      <c r="J159" s="573">
        <v>0</v>
      </c>
      <c r="K159" s="573">
        <v>0</v>
      </c>
      <c r="L159" s="573">
        <v>0</v>
      </c>
      <c r="M159" s="573"/>
      <c r="N159" s="77">
        <v>1187</v>
      </c>
      <c r="O159" s="78">
        <v>567</v>
      </c>
      <c r="P159" s="78">
        <v>327</v>
      </c>
      <c r="Q159" s="78">
        <v>262</v>
      </c>
      <c r="R159" s="78">
        <v>31</v>
      </c>
      <c r="S159" s="78">
        <v>0</v>
      </c>
      <c r="T159" s="78">
        <v>0</v>
      </c>
      <c r="U159" s="78">
        <v>0</v>
      </c>
      <c r="V159" s="78">
        <v>0</v>
      </c>
      <c r="W159" s="78"/>
      <c r="X159" s="77">
        <v>667</v>
      </c>
      <c r="Y159" s="78">
        <v>407</v>
      </c>
      <c r="Z159" s="78">
        <v>167</v>
      </c>
      <c r="AA159" s="78">
        <v>86</v>
      </c>
      <c r="AB159" s="78">
        <v>7</v>
      </c>
      <c r="AC159" s="78">
        <v>0</v>
      </c>
      <c r="AD159" s="78">
        <v>0</v>
      </c>
      <c r="AE159" s="78">
        <v>0</v>
      </c>
      <c r="AF159" s="78">
        <v>0</v>
      </c>
      <c r="AG159" s="78"/>
      <c r="AH159" s="77">
        <v>653</v>
      </c>
      <c r="AI159" s="78">
        <v>376</v>
      </c>
      <c r="AJ159" s="78">
        <v>196</v>
      </c>
      <c r="AK159" s="78">
        <v>79</v>
      </c>
      <c r="AL159" s="78">
        <v>2</v>
      </c>
      <c r="AM159" s="78">
        <v>0</v>
      </c>
      <c r="AN159" s="78">
        <v>0</v>
      </c>
      <c r="AO159" s="78">
        <v>0</v>
      </c>
      <c r="AP159" s="78">
        <v>0</v>
      </c>
    </row>
    <row r="160" spans="1:42" s="56" customFormat="1" ht="11.5" x14ac:dyDescent="0.3">
      <c r="A160" s="19" t="s">
        <v>486</v>
      </c>
      <c r="B160" s="393" t="s">
        <v>487</v>
      </c>
      <c r="C160" s="573">
        <v>632</v>
      </c>
      <c r="D160" s="573">
        <v>49</v>
      </c>
      <c r="E160" s="573">
        <v>230</v>
      </c>
      <c r="F160" s="573">
        <v>30</v>
      </c>
      <c r="G160" s="573">
        <v>3</v>
      </c>
      <c r="H160" s="573">
        <v>299</v>
      </c>
      <c r="I160" s="573">
        <v>6</v>
      </c>
      <c r="J160" s="573">
        <v>14</v>
      </c>
      <c r="K160" s="573">
        <v>0</v>
      </c>
      <c r="L160" s="573">
        <v>1</v>
      </c>
      <c r="M160" s="573"/>
      <c r="N160" s="77">
        <v>682</v>
      </c>
      <c r="O160" s="78">
        <v>420</v>
      </c>
      <c r="P160" s="78">
        <v>161</v>
      </c>
      <c r="Q160" s="78">
        <v>98</v>
      </c>
      <c r="R160" s="78">
        <v>3</v>
      </c>
      <c r="S160" s="78">
        <v>0</v>
      </c>
      <c r="T160" s="78">
        <v>0</v>
      </c>
      <c r="U160" s="78">
        <v>0</v>
      </c>
      <c r="V160" s="78">
        <v>0</v>
      </c>
      <c r="W160" s="78"/>
      <c r="X160" s="77">
        <v>1118</v>
      </c>
      <c r="Y160" s="78">
        <v>94</v>
      </c>
      <c r="Z160" s="78">
        <v>410</v>
      </c>
      <c r="AA160" s="78">
        <v>50</v>
      </c>
      <c r="AB160" s="78">
        <v>1</v>
      </c>
      <c r="AC160" s="78">
        <v>557</v>
      </c>
      <c r="AD160" s="78">
        <v>6</v>
      </c>
      <c r="AE160" s="78">
        <v>0</v>
      </c>
      <c r="AF160" s="78">
        <v>0</v>
      </c>
      <c r="AG160" s="78"/>
      <c r="AH160" s="77">
        <v>1009</v>
      </c>
      <c r="AI160" s="78">
        <v>75</v>
      </c>
      <c r="AJ160" s="78">
        <v>389</v>
      </c>
      <c r="AK160" s="78">
        <v>32</v>
      </c>
      <c r="AL160" s="78">
        <v>3</v>
      </c>
      <c r="AM160" s="78">
        <v>509</v>
      </c>
      <c r="AN160" s="78">
        <v>1</v>
      </c>
      <c r="AO160" s="78">
        <v>0</v>
      </c>
      <c r="AP160" s="78">
        <v>0</v>
      </c>
    </row>
    <row r="161" spans="1:42" s="56" customFormat="1" ht="11.5" x14ac:dyDescent="0.3">
      <c r="A161" s="19" t="s">
        <v>488</v>
      </c>
      <c r="B161" s="393" t="s">
        <v>489</v>
      </c>
      <c r="C161" s="573">
        <v>3075</v>
      </c>
      <c r="D161" s="573">
        <v>1923</v>
      </c>
      <c r="E161" s="573">
        <v>848</v>
      </c>
      <c r="F161" s="573">
        <v>295</v>
      </c>
      <c r="G161" s="573">
        <v>1</v>
      </c>
      <c r="H161" s="573">
        <v>0</v>
      </c>
      <c r="I161" s="573">
        <v>0</v>
      </c>
      <c r="J161" s="573">
        <v>0</v>
      </c>
      <c r="K161" s="573">
        <v>0</v>
      </c>
      <c r="L161" s="573">
        <v>8</v>
      </c>
      <c r="M161" s="573"/>
      <c r="N161" s="77">
        <v>872</v>
      </c>
      <c r="O161" s="78">
        <v>77</v>
      </c>
      <c r="P161" s="78">
        <v>347</v>
      </c>
      <c r="Q161" s="78">
        <v>24</v>
      </c>
      <c r="R161" s="78">
        <v>15</v>
      </c>
      <c r="S161" s="78">
        <v>408</v>
      </c>
      <c r="T161" s="78">
        <v>0</v>
      </c>
      <c r="U161" s="78">
        <v>1</v>
      </c>
      <c r="V161" s="78">
        <v>0</v>
      </c>
      <c r="W161" s="78"/>
      <c r="X161" s="77">
        <v>4817</v>
      </c>
      <c r="Y161" s="78">
        <v>3112</v>
      </c>
      <c r="Z161" s="78">
        <v>1131</v>
      </c>
      <c r="AA161" s="78">
        <v>565</v>
      </c>
      <c r="AB161" s="78">
        <v>9</v>
      </c>
      <c r="AC161" s="78">
        <v>0</v>
      </c>
      <c r="AD161" s="78">
        <v>0</v>
      </c>
      <c r="AE161" s="78">
        <v>0</v>
      </c>
      <c r="AF161" s="78">
        <v>0</v>
      </c>
      <c r="AG161" s="78"/>
      <c r="AH161" s="77">
        <v>4830</v>
      </c>
      <c r="AI161" s="78">
        <v>2887</v>
      </c>
      <c r="AJ161" s="78">
        <v>1255</v>
      </c>
      <c r="AK161" s="78">
        <v>682</v>
      </c>
      <c r="AL161" s="78">
        <v>6</v>
      </c>
      <c r="AM161" s="78">
        <v>0</v>
      </c>
      <c r="AN161" s="78">
        <v>0</v>
      </c>
      <c r="AO161" s="78">
        <v>0</v>
      </c>
      <c r="AP161" s="78">
        <v>0</v>
      </c>
    </row>
    <row r="162" spans="1:42" s="56" customFormat="1" ht="11.5" x14ac:dyDescent="0.3">
      <c r="A162" s="19" t="s">
        <v>490</v>
      </c>
      <c r="B162" s="393" t="s">
        <v>491</v>
      </c>
      <c r="C162" s="573">
        <v>607</v>
      </c>
      <c r="D162" s="573">
        <v>92</v>
      </c>
      <c r="E162" s="573">
        <v>75</v>
      </c>
      <c r="F162" s="573">
        <v>118</v>
      </c>
      <c r="G162" s="573">
        <v>13</v>
      </c>
      <c r="H162" s="573">
        <v>215</v>
      </c>
      <c r="I162" s="573">
        <v>83</v>
      </c>
      <c r="J162" s="573">
        <v>9</v>
      </c>
      <c r="K162" s="573">
        <v>0</v>
      </c>
      <c r="L162" s="573">
        <v>2</v>
      </c>
      <c r="M162" s="573"/>
      <c r="N162" s="77">
        <v>3913</v>
      </c>
      <c r="O162" s="78">
        <v>2592</v>
      </c>
      <c r="P162" s="78">
        <v>884</v>
      </c>
      <c r="Q162" s="78">
        <v>411</v>
      </c>
      <c r="R162" s="78">
        <v>26</v>
      </c>
      <c r="S162" s="78">
        <v>0</v>
      </c>
      <c r="T162" s="78">
        <v>0</v>
      </c>
      <c r="U162" s="78">
        <v>0</v>
      </c>
      <c r="V162" s="78">
        <v>0</v>
      </c>
      <c r="W162" s="78"/>
      <c r="X162" s="77">
        <v>718</v>
      </c>
      <c r="Y162" s="78">
        <v>98</v>
      </c>
      <c r="Z162" s="78">
        <v>170</v>
      </c>
      <c r="AA162" s="78">
        <v>75</v>
      </c>
      <c r="AB162" s="78">
        <v>3</v>
      </c>
      <c r="AC162" s="78">
        <v>275</v>
      </c>
      <c r="AD162" s="78">
        <v>97</v>
      </c>
      <c r="AE162" s="78">
        <v>0</v>
      </c>
      <c r="AF162" s="78">
        <v>0</v>
      </c>
      <c r="AG162" s="78"/>
      <c r="AH162" s="77">
        <v>793</v>
      </c>
      <c r="AI162" s="78">
        <v>85</v>
      </c>
      <c r="AJ162" s="78">
        <v>242</v>
      </c>
      <c r="AK162" s="78">
        <v>109</v>
      </c>
      <c r="AL162" s="78">
        <v>2</v>
      </c>
      <c r="AM162" s="78">
        <v>304</v>
      </c>
      <c r="AN162" s="78">
        <v>51</v>
      </c>
      <c r="AO162" s="78">
        <v>0</v>
      </c>
      <c r="AP162" s="78">
        <v>0</v>
      </c>
    </row>
    <row r="163" spans="1:42" s="56" customFormat="1" ht="11.5" x14ac:dyDescent="0.3">
      <c r="A163" s="19" t="s">
        <v>492</v>
      </c>
      <c r="B163" s="393" t="s">
        <v>493</v>
      </c>
      <c r="C163" s="573">
        <v>778</v>
      </c>
      <c r="D163" s="573">
        <v>287</v>
      </c>
      <c r="E163" s="573">
        <v>227</v>
      </c>
      <c r="F163" s="573">
        <v>256</v>
      </c>
      <c r="G163" s="573">
        <v>5</v>
      </c>
      <c r="H163" s="573">
        <v>0</v>
      </c>
      <c r="I163" s="573">
        <v>0</v>
      </c>
      <c r="J163" s="573">
        <v>0</v>
      </c>
      <c r="K163" s="573">
        <v>0</v>
      </c>
      <c r="L163" s="573">
        <v>3</v>
      </c>
      <c r="M163" s="573"/>
      <c r="N163" s="77">
        <v>831</v>
      </c>
      <c r="O163" s="78">
        <v>105</v>
      </c>
      <c r="P163" s="78">
        <v>122</v>
      </c>
      <c r="Q163" s="78">
        <v>72</v>
      </c>
      <c r="R163" s="78">
        <v>17</v>
      </c>
      <c r="S163" s="78">
        <v>327</v>
      </c>
      <c r="T163" s="78">
        <v>79</v>
      </c>
      <c r="U163" s="78">
        <v>109</v>
      </c>
      <c r="V163" s="78">
        <v>0</v>
      </c>
      <c r="W163" s="78"/>
      <c r="X163" s="77">
        <v>739</v>
      </c>
      <c r="Y163" s="78">
        <v>350</v>
      </c>
      <c r="Z163" s="78">
        <v>178</v>
      </c>
      <c r="AA163" s="78">
        <v>204</v>
      </c>
      <c r="AB163" s="78">
        <v>7</v>
      </c>
      <c r="AC163" s="78">
        <v>0</v>
      </c>
      <c r="AD163" s="78">
        <v>0</v>
      </c>
      <c r="AE163" s="78">
        <v>0</v>
      </c>
      <c r="AF163" s="78">
        <v>0</v>
      </c>
      <c r="AG163" s="78"/>
      <c r="AH163" s="77">
        <v>757</v>
      </c>
      <c r="AI163" s="78">
        <v>369</v>
      </c>
      <c r="AJ163" s="78">
        <v>167</v>
      </c>
      <c r="AK163" s="78">
        <v>209</v>
      </c>
      <c r="AL163" s="78">
        <v>12</v>
      </c>
      <c r="AM163" s="78">
        <v>0</v>
      </c>
      <c r="AN163" s="78">
        <v>0</v>
      </c>
      <c r="AO163" s="78">
        <v>0</v>
      </c>
      <c r="AP163" s="78">
        <v>0</v>
      </c>
    </row>
    <row r="164" spans="1:42" s="56" customFormat="1" ht="11.5" x14ac:dyDescent="0.3">
      <c r="A164" s="19" t="s">
        <v>494</v>
      </c>
      <c r="B164" s="393" t="s">
        <v>495</v>
      </c>
      <c r="C164" s="573">
        <v>182</v>
      </c>
      <c r="D164" s="573">
        <v>74</v>
      </c>
      <c r="E164" s="573">
        <v>59</v>
      </c>
      <c r="F164" s="573">
        <v>49</v>
      </c>
      <c r="G164" s="573">
        <v>0</v>
      </c>
      <c r="H164" s="573">
        <v>0</v>
      </c>
      <c r="I164" s="573">
        <v>0</v>
      </c>
      <c r="J164" s="573">
        <v>0</v>
      </c>
      <c r="K164" s="573">
        <v>0</v>
      </c>
      <c r="L164" s="573">
        <v>0</v>
      </c>
      <c r="M164" s="573"/>
      <c r="N164" s="77">
        <v>757</v>
      </c>
      <c r="O164" s="78">
        <v>362</v>
      </c>
      <c r="P164" s="78">
        <v>169</v>
      </c>
      <c r="Q164" s="78">
        <v>223</v>
      </c>
      <c r="R164" s="78">
        <v>3</v>
      </c>
      <c r="S164" s="78">
        <v>0</v>
      </c>
      <c r="T164" s="78">
        <v>0</v>
      </c>
      <c r="U164" s="78">
        <v>0</v>
      </c>
      <c r="V164" s="78">
        <v>0</v>
      </c>
      <c r="W164" s="78"/>
      <c r="X164" s="77">
        <v>186</v>
      </c>
      <c r="Y164" s="78">
        <v>81</v>
      </c>
      <c r="Z164" s="78">
        <v>73</v>
      </c>
      <c r="AA164" s="78">
        <v>32</v>
      </c>
      <c r="AB164" s="78">
        <v>0</v>
      </c>
      <c r="AC164" s="78">
        <v>0</v>
      </c>
      <c r="AD164" s="78">
        <v>0</v>
      </c>
      <c r="AE164" s="78">
        <v>0</v>
      </c>
      <c r="AF164" s="78">
        <v>0</v>
      </c>
      <c r="AG164" s="78"/>
      <c r="AH164" s="77">
        <v>189</v>
      </c>
      <c r="AI164" s="78">
        <v>79</v>
      </c>
      <c r="AJ164" s="78">
        <v>82</v>
      </c>
      <c r="AK164" s="78">
        <v>28</v>
      </c>
      <c r="AL164" s="78">
        <v>0</v>
      </c>
      <c r="AM164" s="78">
        <v>0</v>
      </c>
      <c r="AN164" s="78">
        <v>0</v>
      </c>
      <c r="AO164" s="78">
        <v>0</v>
      </c>
      <c r="AP164" s="78">
        <v>0</v>
      </c>
    </row>
    <row r="165" spans="1:42" s="56" customFormat="1" ht="11.5" x14ac:dyDescent="0.3">
      <c r="A165" s="19" t="s">
        <v>496</v>
      </c>
      <c r="B165" s="393" t="s">
        <v>497</v>
      </c>
      <c r="C165" s="573">
        <v>185</v>
      </c>
      <c r="D165" s="573">
        <v>160</v>
      </c>
      <c r="E165" s="573">
        <v>20</v>
      </c>
      <c r="F165" s="573">
        <v>5</v>
      </c>
      <c r="G165" s="573">
        <v>0</v>
      </c>
      <c r="H165" s="573">
        <v>0</v>
      </c>
      <c r="I165" s="573">
        <v>0</v>
      </c>
      <c r="J165" s="573">
        <v>0</v>
      </c>
      <c r="K165" s="573">
        <v>0</v>
      </c>
      <c r="L165" s="573">
        <v>0</v>
      </c>
      <c r="M165" s="573"/>
      <c r="N165" s="77">
        <v>239</v>
      </c>
      <c r="O165" s="78">
        <v>72</v>
      </c>
      <c r="P165" s="78">
        <v>44</v>
      </c>
      <c r="Q165" s="78">
        <v>122</v>
      </c>
      <c r="R165" s="78">
        <v>1</v>
      </c>
      <c r="S165" s="78">
        <v>0</v>
      </c>
      <c r="T165" s="78">
        <v>0</v>
      </c>
      <c r="U165" s="78">
        <v>0</v>
      </c>
      <c r="V165" s="78">
        <v>0</v>
      </c>
      <c r="W165" s="78"/>
      <c r="X165" s="77">
        <v>449</v>
      </c>
      <c r="Y165" s="78">
        <v>287</v>
      </c>
      <c r="Z165" s="78">
        <v>99</v>
      </c>
      <c r="AA165" s="78">
        <v>55</v>
      </c>
      <c r="AB165" s="78">
        <v>8</v>
      </c>
      <c r="AC165" s="78">
        <v>0</v>
      </c>
      <c r="AD165" s="78">
        <v>0</v>
      </c>
      <c r="AE165" s="78">
        <v>0</v>
      </c>
      <c r="AF165" s="78">
        <v>0</v>
      </c>
      <c r="AG165" s="78"/>
      <c r="AH165" s="77">
        <v>435</v>
      </c>
      <c r="AI165" s="78">
        <v>260</v>
      </c>
      <c r="AJ165" s="78">
        <v>66</v>
      </c>
      <c r="AK165" s="78">
        <v>95</v>
      </c>
      <c r="AL165" s="78">
        <v>14</v>
      </c>
      <c r="AM165" s="78">
        <v>0</v>
      </c>
      <c r="AN165" s="78">
        <v>0</v>
      </c>
      <c r="AO165" s="78">
        <v>0</v>
      </c>
      <c r="AP165" s="78">
        <v>0</v>
      </c>
    </row>
    <row r="166" spans="1:42" s="56" customFormat="1" ht="11.5" x14ac:dyDescent="0.3">
      <c r="A166" s="19" t="s">
        <v>498</v>
      </c>
      <c r="B166" s="393" t="s">
        <v>499</v>
      </c>
      <c r="C166" s="573">
        <v>2247</v>
      </c>
      <c r="D166" s="573">
        <v>1237</v>
      </c>
      <c r="E166" s="573">
        <v>599</v>
      </c>
      <c r="F166" s="573">
        <v>148</v>
      </c>
      <c r="G166" s="573">
        <v>2</v>
      </c>
      <c r="H166" s="573">
        <v>230</v>
      </c>
      <c r="I166" s="573">
        <v>27</v>
      </c>
      <c r="J166" s="573">
        <v>4</v>
      </c>
      <c r="K166" s="573">
        <v>0</v>
      </c>
      <c r="L166" s="573">
        <v>0</v>
      </c>
      <c r="M166" s="573"/>
      <c r="N166" s="77">
        <v>495</v>
      </c>
      <c r="O166" s="78">
        <v>395</v>
      </c>
      <c r="P166" s="78">
        <v>76</v>
      </c>
      <c r="Q166" s="78">
        <v>20</v>
      </c>
      <c r="R166" s="78">
        <v>4</v>
      </c>
      <c r="S166" s="78">
        <v>0</v>
      </c>
      <c r="T166" s="78">
        <v>0</v>
      </c>
      <c r="U166" s="78">
        <v>0</v>
      </c>
      <c r="V166" s="78">
        <v>0</v>
      </c>
      <c r="W166" s="78"/>
      <c r="X166" s="77">
        <v>3396</v>
      </c>
      <c r="Y166" s="78">
        <v>1548</v>
      </c>
      <c r="Z166" s="78">
        <v>789</v>
      </c>
      <c r="AA166" s="78">
        <v>361</v>
      </c>
      <c r="AB166" s="78">
        <v>10</v>
      </c>
      <c r="AC166" s="78">
        <v>578</v>
      </c>
      <c r="AD166" s="78">
        <v>54</v>
      </c>
      <c r="AE166" s="78">
        <v>54</v>
      </c>
      <c r="AF166" s="78">
        <v>2</v>
      </c>
      <c r="AG166" s="78"/>
      <c r="AH166" s="77">
        <v>3718</v>
      </c>
      <c r="AI166" s="78">
        <v>1712</v>
      </c>
      <c r="AJ166" s="78">
        <v>785</v>
      </c>
      <c r="AK166" s="78">
        <v>437</v>
      </c>
      <c r="AL166" s="78">
        <v>5</v>
      </c>
      <c r="AM166" s="78">
        <v>598</v>
      </c>
      <c r="AN166" s="78">
        <v>174</v>
      </c>
      <c r="AO166" s="78">
        <v>1</v>
      </c>
      <c r="AP166" s="78">
        <v>6</v>
      </c>
    </row>
    <row r="167" spans="1:42" s="56" customFormat="1" ht="11.5" x14ac:dyDescent="0.3">
      <c r="A167" s="19" t="s">
        <v>500</v>
      </c>
      <c r="B167" s="393" t="s">
        <v>501</v>
      </c>
      <c r="C167" s="573">
        <v>540</v>
      </c>
      <c r="D167" s="573">
        <v>111</v>
      </c>
      <c r="E167" s="573">
        <v>139</v>
      </c>
      <c r="F167" s="573">
        <v>14</v>
      </c>
      <c r="G167" s="573">
        <v>2</v>
      </c>
      <c r="H167" s="573">
        <v>252</v>
      </c>
      <c r="I167" s="573">
        <v>0</v>
      </c>
      <c r="J167" s="573">
        <v>18</v>
      </c>
      <c r="K167" s="573">
        <v>0</v>
      </c>
      <c r="L167" s="573">
        <v>4</v>
      </c>
      <c r="M167" s="573"/>
      <c r="N167" s="77">
        <v>3259</v>
      </c>
      <c r="O167" s="78">
        <v>1594</v>
      </c>
      <c r="P167" s="78">
        <v>840</v>
      </c>
      <c r="Q167" s="78">
        <v>245</v>
      </c>
      <c r="R167" s="78">
        <v>7</v>
      </c>
      <c r="S167" s="78">
        <v>514</v>
      </c>
      <c r="T167" s="78">
        <v>33</v>
      </c>
      <c r="U167" s="78">
        <v>26</v>
      </c>
      <c r="V167" s="78">
        <v>0</v>
      </c>
      <c r="W167" s="78"/>
      <c r="X167" s="77">
        <v>627</v>
      </c>
      <c r="Y167" s="78">
        <v>113</v>
      </c>
      <c r="Z167" s="78">
        <v>196</v>
      </c>
      <c r="AA167" s="78">
        <v>26</v>
      </c>
      <c r="AB167" s="78">
        <v>4</v>
      </c>
      <c r="AC167" s="78">
        <v>285</v>
      </c>
      <c r="AD167" s="78">
        <v>0</v>
      </c>
      <c r="AE167" s="78">
        <v>3</v>
      </c>
      <c r="AF167" s="78">
        <v>0</v>
      </c>
      <c r="AG167" s="78"/>
      <c r="AH167" s="77">
        <v>814</v>
      </c>
      <c r="AI167" s="78">
        <v>112</v>
      </c>
      <c r="AJ167" s="78">
        <v>169</v>
      </c>
      <c r="AK167" s="78">
        <v>12</v>
      </c>
      <c r="AL167" s="78">
        <v>6</v>
      </c>
      <c r="AM167" s="78">
        <v>515</v>
      </c>
      <c r="AN167" s="78">
        <v>0</v>
      </c>
      <c r="AO167" s="78">
        <v>0</v>
      </c>
      <c r="AP167" s="78">
        <v>0</v>
      </c>
    </row>
    <row r="168" spans="1:42" s="56" customFormat="1" ht="11.5" x14ac:dyDescent="0.3">
      <c r="A168" s="19" t="s">
        <v>502</v>
      </c>
      <c r="B168" s="393" t="s">
        <v>503</v>
      </c>
      <c r="C168" s="573">
        <v>1189</v>
      </c>
      <c r="D168" s="573">
        <v>409</v>
      </c>
      <c r="E168" s="573">
        <v>355</v>
      </c>
      <c r="F168" s="573">
        <v>169</v>
      </c>
      <c r="G168" s="573">
        <v>4</v>
      </c>
      <c r="H168" s="573">
        <v>201</v>
      </c>
      <c r="I168" s="573">
        <v>40</v>
      </c>
      <c r="J168" s="573">
        <v>7</v>
      </c>
      <c r="K168" s="573">
        <v>0</v>
      </c>
      <c r="L168" s="573">
        <v>4</v>
      </c>
      <c r="M168" s="573"/>
      <c r="N168" s="77">
        <v>491</v>
      </c>
      <c r="O168" s="78">
        <v>132</v>
      </c>
      <c r="P168" s="78">
        <v>171</v>
      </c>
      <c r="Q168" s="78">
        <v>21</v>
      </c>
      <c r="R168" s="78">
        <v>3</v>
      </c>
      <c r="S168" s="78">
        <v>164</v>
      </c>
      <c r="T168" s="78">
        <v>0</v>
      </c>
      <c r="U168" s="78">
        <v>0</v>
      </c>
      <c r="V168" s="78">
        <v>0</v>
      </c>
      <c r="W168" s="78"/>
      <c r="X168" s="77">
        <v>1197</v>
      </c>
      <c r="Y168" s="78">
        <v>519</v>
      </c>
      <c r="Z168" s="78">
        <v>396</v>
      </c>
      <c r="AA168" s="78">
        <v>91</v>
      </c>
      <c r="AB168" s="78">
        <v>3</v>
      </c>
      <c r="AC168" s="78">
        <v>144</v>
      </c>
      <c r="AD168" s="78">
        <v>44</v>
      </c>
      <c r="AE168" s="78">
        <v>0</v>
      </c>
      <c r="AF168" s="78">
        <v>0</v>
      </c>
      <c r="AG168" s="78"/>
      <c r="AH168" s="77">
        <v>906</v>
      </c>
      <c r="AI168" s="78">
        <v>354</v>
      </c>
      <c r="AJ168" s="78">
        <v>284</v>
      </c>
      <c r="AK168" s="78">
        <v>104</v>
      </c>
      <c r="AL168" s="78">
        <v>12</v>
      </c>
      <c r="AM168" s="78">
        <v>111</v>
      </c>
      <c r="AN168" s="78">
        <v>35</v>
      </c>
      <c r="AO168" s="78">
        <v>0</v>
      </c>
      <c r="AP168" s="78">
        <v>6</v>
      </c>
    </row>
    <row r="169" spans="1:42" s="56" customFormat="1" ht="11.5" x14ac:dyDescent="0.3">
      <c r="A169" s="19" t="s">
        <v>504</v>
      </c>
      <c r="B169" s="393" t="s">
        <v>505</v>
      </c>
      <c r="C169" s="573">
        <v>173</v>
      </c>
      <c r="D169" s="573">
        <v>24</v>
      </c>
      <c r="E169" s="573">
        <v>44</v>
      </c>
      <c r="F169" s="573">
        <v>44</v>
      </c>
      <c r="G169" s="573">
        <v>0</v>
      </c>
      <c r="H169" s="573">
        <v>29</v>
      </c>
      <c r="I169" s="573">
        <v>26</v>
      </c>
      <c r="J169" s="573">
        <v>0</v>
      </c>
      <c r="K169" s="573">
        <v>0</v>
      </c>
      <c r="L169" s="573">
        <v>6</v>
      </c>
      <c r="M169" s="573"/>
      <c r="N169" s="77">
        <v>1072</v>
      </c>
      <c r="O169" s="78">
        <v>342</v>
      </c>
      <c r="P169" s="78">
        <v>435</v>
      </c>
      <c r="Q169" s="78">
        <v>104</v>
      </c>
      <c r="R169" s="78">
        <v>5</v>
      </c>
      <c r="S169" s="78">
        <v>157</v>
      </c>
      <c r="T169" s="78">
        <v>29</v>
      </c>
      <c r="U169" s="78">
        <v>0</v>
      </c>
      <c r="V169" s="78">
        <v>0</v>
      </c>
      <c r="W169" s="78"/>
      <c r="X169" s="77">
        <v>211</v>
      </c>
      <c r="Y169" s="78">
        <v>21</v>
      </c>
      <c r="Z169" s="78">
        <v>33</v>
      </c>
      <c r="AA169" s="78">
        <v>25</v>
      </c>
      <c r="AB169" s="78">
        <v>0</v>
      </c>
      <c r="AC169" s="78">
        <v>80</v>
      </c>
      <c r="AD169" s="78">
        <v>52</v>
      </c>
      <c r="AE169" s="78">
        <v>0</v>
      </c>
      <c r="AF169" s="78">
        <v>0</v>
      </c>
      <c r="AG169" s="78"/>
      <c r="AH169" s="77">
        <v>248</v>
      </c>
      <c r="AI169" s="78">
        <v>30</v>
      </c>
      <c r="AJ169" s="78">
        <v>47</v>
      </c>
      <c r="AK169" s="78">
        <v>32</v>
      </c>
      <c r="AL169" s="78">
        <v>0</v>
      </c>
      <c r="AM169" s="78">
        <v>72</v>
      </c>
      <c r="AN169" s="78">
        <v>67</v>
      </c>
      <c r="AO169" s="78">
        <v>0</v>
      </c>
      <c r="AP169" s="78">
        <v>0</v>
      </c>
    </row>
    <row r="170" spans="1:42" s="56" customFormat="1" ht="11.5" x14ac:dyDescent="0.3">
      <c r="A170" s="19" t="s">
        <v>506</v>
      </c>
      <c r="B170" s="393" t="s">
        <v>507</v>
      </c>
      <c r="C170" s="573">
        <v>374</v>
      </c>
      <c r="D170" s="573">
        <v>196</v>
      </c>
      <c r="E170" s="573">
        <v>122</v>
      </c>
      <c r="F170" s="573">
        <v>34</v>
      </c>
      <c r="G170" s="573">
        <v>22</v>
      </c>
      <c r="H170" s="573">
        <v>0</v>
      </c>
      <c r="I170" s="573">
        <v>0</v>
      </c>
      <c r="J170" s="573">
        <v>0</v>
      </c>
      <c r="K170" s="573">
        <v>0</v>
      </c>
      <c r="L170" s="573">
        <v>0</v>
      </c>
      <c r="M170" s="573"/>
      <c r="N170" s="77">
        <v>258</v>
      </c>
      <c r="O170" s="78">
        <v>22</v>
      </c>
      <c r="P170" s="78">
        <v>49</v>
      </c>
      <c r="Q170" s="78">
        <v>41</v>
      </c>
      <c r="R170" s="78">
        <v>9</v>
      </c>
      <c r="S170" s="78">
        <v>73</v>
      </c>
      <c r="T170" s="78">
        <v>64</v>
      </c>
      <c r="U170" s="78">
        <v>0</v>
      </c>
      <c r="V170" s="78">
        <v>0</v>
      </c>
      <c r="W170" s="78"/>
      <c r="X170" s="77">
        <v>510</v>
      </c>
      <c r="Y170" s="78">
        <v>287</v>
      </c>
      <c r="Z170" s="78">
        <v>166</v>
      </c>
      <c r="AA170" s="78">
        <v>57</v>
      </c>
      <c r="AB170" s="78">
        <v>0</v>
      </c>
      <c r="AC170" s="78">
        <v>0</v>
      </c>
      <c r="AD170" s="78">
        <v>0</v>
      </c>
      <c r="AE170" s="78">
        <v>0</v>
      </c>
      <c r="AF170" s="78">
        <v>0</v>
      </c>
      <c r="AG170" s="78"/>
      <c r="AH170" s="77">
        <v>556</v>
      </c>
      <c r="AI170" s="78">
        <v>317</v>
      </c>
      <c r="AJ170" s="78">
        <v>170</v>
      </c>
      <c r="AK170" s="78">
        <v>66</v>
      </c>
      <c r="AL170" s="78">
        <v>3</v>
      </c>
      <c r="AM170" s="78">
        <v>0</v>
      </c>
      <c r="AN170" s="78">
        <v>0</v>
      </c>
      <c r="AO170" s="78">
        <v>0</v>
      </c>
      <c r="AP170" s="78">
        <v>0</v>
      </c>
    </row>
    <row r="171" spans="1:42" s="56" customFormat="1" ht="11.5" x14ac:dyDescent="0.3">
      <c r="A171" s="19" t="s">
        <v>508</v>
      </c>
      <c r="B171" s="393" t="s">
        <v>509</v>
      </c>
      <c r="C171" s="573">
        <v>220</v>
      </c>
      <c r="D171" s="573">
        <v>53</v>
      </c>
      <c r="E171" s="573">
        <v>144</v>
      </c>
      <c r="F171" s="573">
        <v>13</v>
      </c>
      <c r="G171" s="573">
        <v>0</v>
      </c>
      <c r="H171" s="573">
        <v>0</v>
      </c>
      <c r="I171" s="573">
        <v>7</v>
      </c>
      <c r="J171" s="573">
        <v>0</v>
      </c>
      <c r="K171" s="573">
        <v>0</v>
      </c>
      <c r="L171" s="573">
        <v>3</v>
      </c>
      <c r="M171" s="573"/>
      <c r="N171" s="77">
        <v>476</v>
      </c>
      <c r="O171" s="78">
        <v>276</v>
      </c>
      <c r="P171" s="78">
        <v>147</v>
      </c>
      <c r="Q171" s="78">
        <v>48</v>
      </c>
      <c r="R171" s="78">
        <v>5</v>
      </c>
      <c r="S171" s="78">
        <v>0</v>
      </c>
      <c r="T171" s="78">
        <v>0</v>
      </c>
      <c r="U171" s="78">
        <v>0</v>
      </c>
      <c r="V171" s="78">
        <v>0</v>
      </c>
      <c r="W171" s="78"/>
      <c r="X171" s="77">
        <v>402</v>
      </c>
      <c r="Y171" s="78">
        <v>194</v>
      </c>
      <c r="Z171" s="78">
        <v>128</v>
      </c>
      <c r="AA171" s="78">
        <v>63</v>
      </c>
      <c r="AB171" s="78">
        <v>0</v>
      </c>
      <c r="AC171" s="78">
        <v>0</v>
      </c>
      <c r="AD171" s="78">
        <v>17</v>
      </c>
      <c r="AE171" s="78">
        <v>0</v>
      </c>
      <c r="AF171" s="78">
        <v>0</v>
      </c>
      <c r="AG171" s="78"/>
      <c r="AH171" s="77">
        <v>494</v>
      </c>
      <c r="AI171" s="78">
        <v>236</v>
      </c>
      <c r="AJ171" s="78">
        <v>89</v>
      </c>
      <c r="AK171" s="78">
        <v>119</v>
      </c>
      <c r="AL171" s="78">
        <v>26</v>
      </c>
      <c r="AM171" s="78">
        <v>0</v>
      </c>
      <c r="AN171" s="78">
        <v>21</v>
      </c>
      <c r="AO171" s="78">
        <v>0</v>
      </c>
      <c r="AP171" s="78">
        <v>3</v>
      </c>
    </row>
    <row r="172" spans="1:42" s="56" customFormat="1" ht="11.5" x14ac:dyDescent="0.3">
      <c r="A172" s="19" t="s">
        <v>510</v>
      </c>
      <c r="B172" s="393" t="s">
        <v>511</v>
      </c>
      <c r="C172" s="573">
        <v>215</v>
      </c>
      <c r="D172" s="573">
        <v>54</v>
      </c>
      <c r="E172" s="573">
        <v>5</v>
      </c>
      <c r="F172" s="573">
        <v>21</v>
      </c>
      <c r="G172" s="573">
        <v>0</v>
      </c>
      <c r="H172" s="573">
        <v>80</v>
      </c>
      <c r="I172" s="573">
        <v>41</v>
      </c>
      <c r="J172" s="573">
        <v>7</v>
      </c>
      <c r="K172" s="573">
        <v>0</v>
      </c>
      <c r="L172" s="573">
        <v>7</v>
      </c>
      <c r="M172" s="573"/>
      <c r="N172" s="77">
        <v>511</v>
      </c>
      <c r="O172" s="78">
        <v>203</v>
      </c>
      <c r="P172" s="78">
        <v>171</v>
      </c>
      <c r="Q172" s="78">
        <v>120</v>
      </c>
      <c r="R172" s="78">
        <v>1</v>
      </c>
      <c r="S172" s="78">
        <v>0</v>
      </c>
      <c r="T172" s="78">
        <v>16</v>
      </c>
      <c r="U172" s="78">
        <v>0</v>
      </c>
      <c r="V172" s="78">
        <v>0</v>
      </c>
      <c r="W172" s="78"/>
      <c r="X172" s="77">
        <v>329</v>
      </c>
      <c r="Y172" s="78">
        <v>68</v>
      </c>
      <c r="Z172" s="78">
        <v>18</v>
      </c>
      <c r="AA172" s="78">
        <v>48</v>
      </c>
      <c r="AB172" s="78">
        <v>0</v>
      </c>
      <c r="AC172" s="78">
        <v>121</v>
      </c>
      <c r="AD172" s="78">
        <v>61</v>
      </c>
      <c r="AE172" s="78">
        <v>13</v>
      </c>
      <c r="AF172" s="78">
        <v>0</v>
      </c>
      <c r="AG172" s="78"/>
      <c r="AH172" s="77">
        <v>349</v>
      </c>
      <c r="AI172" s="78">
        <v>76</v>
      </c>
      <c r="AJ172" s="78">
        <v>16</v>
      </c>
      <c r="AK172" s="78">
        <v>78</v>
      </c>
      <c r="AL172" s="78">
        <v>0</v>
      </c>
      <c r="AM172" s="78">
        <v>128</v>
      </c>
      <c r="AN172" s="78">
        <v>50</v>
      </c>
      <c r="AO172" s="78">
        <v>1</v>
      </c>
      <c r="AP172" s="78">
        <v>0</v>
      </c>
    </row>
    <row r="173" spans="1:42" s="56" customFormat="1" ht="11.5" x14ac:dyDescent="0.3">
      <c r="A173" s="19" t="s">
        <v>512</v>
      </c>
      <c r="B173" s="393" t="s">
        <v>513</v>
      </c>
      <c r="C173" s="573">
        <v>318</v>
      </c>
      <c r="D173" s="573">
        <v>55</v>
      </c>
      <c r="E173" s="573">
        <v>30</v>
      </c>
      <c r="F173" s="573">
        <v>90</v>
      </c>
      <c r="G173" s="573">
        <v>0</v>
      </c>
      <c r="H173" s="573">
        <v>93</v>
      </c>
      <c r="I173" s="573">
        <v>27</v>
      </c>
      <c r="J173" s="573">
        <v>23</v>
      </c>
      <c r="K173" s="573">
        <v>0</v>
      </c>
      <c r="L173" s="573">
        <v>0</v>
      </c>
      <c r="M173" s="573"/>
      <c r="N173" s="77">
        <v>349</v>
      </c>
      <c r="O173" s="78">
        <v>79</v>
      </c>
      <c r="P173" s="78">
        <v>24</v>
      </c>
      <c r="Q173" s="78">
        <v>59</v>
      </c>
      <c r="R173" s="78">
        <v>0</v>
      </c>
      <c r="S173" s="78">
        <v>111</v>
      </c>
      <c r="T173" s="78">
        <v>37</v>
      </c>
      <c r="U173" s="78">
        <v>39</v>
      </c>
      <c r="V173" s="78">
        <v>0</v>
      </c>
      <c r="W173" s="78"/>
      <c r="X173" s="77">
        <v>381</v>
      </c>
      <c r="Y173" s="78">
        <v>72</v>
      </c>
      <c r="Z173" s="78">
        <v>41</v>
      </c>
      <c r="AA173" s="78">
        <v>105</v>
      </c>
      <c r="AB173" s="78">
        <v>0</v>
      </c>
      <c r="AC173" s="78">
        <v>115</v>
      </c>
      <c r="AD173" s="78">
        <v>26</v>
      </c>
      <c r="AE173" s="78">
        <v>21</v>
      </c>
      <c r="AF173" s="78">
        <v>1</v>
      </c>
      <c r="AG173" s="78"/>
      <c r="AH173" s="77">
        <v>317</v>
      </c>
      <c r="AI173" s="78">
        <v>51</v>
      </c>
      <c r="AJ173" s="78">
        <v>43</v>
      </c>
      <c r="AK173" s="78">
        <v>62</v>
      </c>
      <c r="AL173" s="78">
        <v>0</v>
      </c>
      <c r="AM173" s="78">
        <v>107</v>
      </c>
      <c r="AN173" s="78">
        <v>25</v>
      </c>
      <c r="AO173" s="78">
        <v>29</v>
      </c>
      <c r="AP173" s="78">
        <v>0</v>
      </c>
    </row>
    <row r="174" spans="1:42" s="56" customFormat="1" ht="11.5" x14ac:dyDescent="0.3">
      <c r="A174" s="19" t="s">
        <v>514</v>
      </c>
      <c r="B174" s="393" t="s">
        <v>515</v>
      </c>
      <c r="C174" s="573">
        <v>335</v>
      </c>
      <c r="D174" s="573">
        <v>139</v>
      </c>
      <c r="E174" s="573">
        <v>37</v>
      </c>
      <c r="F174" s="573">
        <v>153</v>
      </c>
      <c r="G174" s="573">
        <v>4</v>
      </c>
      <c r="H174" s="573">
        <v>0</v>
      </c>
      <c r="I174" s="573">
        <v>0</v>
      </c>
      <c r="J174" s="573">
        <v>0</v>
      </c>
      <c r="K174" s="573">
        <v>0</v>
      </c>
      <c r="L174" s="573">
        <v>2</v>
      </c>
      <c r="M174" s="573"/>
      <c r="N174" s="77">
        <v>327</v>
      </c>
      <c r="O174" s="78">
        <v>113</v>
      </c>
      <c r="P174" s="78">
        <v>43</v>
      </c>
      <c r="Q174" s="78">
        <v>82</v>
      </c>
      <c r="R174" s="78">
        <v>0</v>
      </c>
      <c r="S174" s="78">
        <v>79</v>
      </c>
      <c r="T174" s="78">
        <v>2</v>
      </c>
      <c r="U174" s="78">
        <v>8</v>
      </c>
      <c r="V174" s="78">
        <v>0</v>
      </c>
      <c r="W174" s="78"/>
      <c r="X174" s="77">
        <v>398</v>
      </c>
      <c r="Y174" s="78">
        <v>172</v>
      </c>
      <c r="Z174" s="78">
        <v>60</v>
      </c>
      <c r="AA174" s="78">
        <v>166</v>
      </c>
      <c r="AB174" s="78">
        <v>0</v>
      </c>
      <c r="AC174" s="78">
        <v>0</v>
      </c>
      <c r="AD174" s="78">
        <v>0</v>
      </c>
      <c r="AE174" s="78">
        <v>0</v>
      </c>
      <c r="AF174" s="78">
        <v>0</v>
      </c>
      <c r="AG174" s="78"/>
      <c r="AH174" s="77">
        <v>401</v>
      </c>
      <c r="AI174" s="78">
        <v>180</v>
      </c>
      <c r="AJ174" s="78">
        <v>92</v>
      </c>
      <c r="AK174" s="78">
        <v>128</v>
      </c>
      <c r="AL174" s="78">
        <v>0</v>
      </c>
      <c r="AM174" s="78">
        <v>1</v>
      </c>
      <c r="AN174" s="78">
        <v>0</v>
      </c>
      <c r="AO174" s="78">
        <v>0</v>
      </c>
      <c r="AP174" s="78">
        <v>0</v>
      </c>
    </row>
    <row r="175" spans="1:42" s="56" customFormat="1" ht="11.5" x14ac:dyDescent="0.3">
      <c r="A175" s="19" t="s">
        <v>516</v>
      </c>
      <c r="B175" s="393" t="s">
        <v>517</v>
      </c>
      <c r="C175" s="573">
        <v>1479</v>
      </c>
      <c r="D175" s="573">
        <v>1079</v>
      </c>
      <c r="E175" s="573">
        <v>308</v>
      </c>
      <c r="F175" s="573">
        <v>74</v>
      </c>
      <c r="G175" s="573">
        <v>18</v>
      </c>
      <c r="H175" s="573">
        <v>0</v>
      </c>
      <c r="I175" s="573">
        <v>0</v>
      </c>
      <c r="J175" s="573">
        <v>0</v>
      </c>
      <c r="K175" s="573">
        <v>0</v>
      </c>
      <c r="L175" s="573">
        <v>0</v>
      </c>
      <c r="M175" s="573"/>
      <c r="N175" s="77">
        <v>488</v>
      </c>
      <c r="O175" s="78">
        <v>190</v>
      </c>
      <c r="P175" s="78">
        <v>84</v>
      </c>
      <c r="Q175" s="78">
        <v>205</v>
      </c>
      <c r="R175" s="78">
        <v>9</v>
      </c>
      <c r="S175" s="78">
        <v>0</v>
      </c>
      <c r="T175" s="78">
        <v>0</v>
      </c>
      <c r="U175" s="78">
        <v>0</v>
      </c>
      <c r="V175" s="78">
        <v>0</v>
      </c>
      <c r="W175" s="78"/>
      <c r="X175" s="77">
        <v>1907</v>
      </c>
      <c r="Y175" s="78">
        <v>1242</v>
      </c>
      <c r="Z175" s="78">
        <v>566</v>
      </c>
      <c r="AA175" s="78">
        <v>73</v>
      </c>
      <c r="AB175" s="78">
        <v>26</v>
      </c>
      <c r="AC175" s="78">
        <v>0</v>
      </c>
      <c r="AD175" s="78">
        <v>0</v>
      </c>
      <c r="AE175" s="78">
        <v>0</v>
      </c>
      <c r="AF175" s="78">
        <v>0</v>
      </c>
      <c r="AG175" s="78"/>
      <c r="AH175" s="77">
        <v>1758</v>
      </c>
      <c r="AI175" s="78">
        <v>1238</v>
      </c>
      <c r="AJ175" s="78">
        <v>437</v>
      </c>
      <c r="AK175" s="78">
        <v>60</v>
      </c>
      <c r="AL175" s="78">
        <v>23</v>
      </c>
      <c r="AM175" s="78">
        <v>0</v>
      </c>
      <c r="AN175" s="78">
        <v>0</v>
      </c>
      <c r="AO175" s="78">
        <v>0</v>
      </c>
      <c r="AP175" s="78">
        <v>0</v>
      </c>
    </row>
    <row r="176" spans="1:42" s="56" customFormat="1" ht="11.5" x14ac:dyDescent="0.3">
      <c r="A176" s="19" t="s">
        <v>518</v>
      </c>
      <c r="B176" s="393" t="s">
        <v>519</v>
      </c>
      <c r="C176" s="573">
        <v>594</v>
      </c>
      <c r="D176" s="573">
        <v>269</v>
      </c>
      <c r="E176" s="573">
        <v>108</v>
      </c>
      <c r="F176" s="573">
        <v>188</v>
      </c>
      <c r="G176" s="573">
        <v>8</v>
      </c>
      <c r="H176" s="573">
        <v>0</v>
      </c>
      <c r="I176" s="573">
        <v>21</v>
      </c>
      <c r="J176" s="573">
        <v>0</v>
      </c>
      <c r="K176" s="573">
        <v>0</v>
      </c>
      <c r="L176" s="573">
        <v>0</v>
      </c>
      <c r="M176" s="573"/>
      <c r="N176" s="77">
        <v>1795</v>
      </c>
      <c r="O176" s="78">
        <v>1131</v>
      </c>
      <c r="P176" s="78">
        <v>506</v>
      </c>
      <c r="Q176" s="78">
        <v>136</v>
      </c>
      <c r="R176" s="78">
        <v>22</v>
      </c>
      <c r="S176" s="78">
        <v>0</v>
      </c>
      <c r="T176" s="78">
        <v>0</v>
      </c>
      <c r="U176" s="78">
        <v>0</v>
      </c>
      <c r="V176" s="78">
        <v>0</v>
      </c>
      <c r="W176" s="78"/>
      <c r="X176" s="77">
        <v>1214</v>
      </c>
      <c r="Y176" s="78">
        <v>272</v>
      </c>
      <c r="Z176" s="78">
        <v>140</v>
      </c>
      <c r="AA176" s="78">
        <v>199</v>
      </c>
      <c r="AB176" s="78">
        <v>32</v>
      </c>
      <c r="AC176" s="78">
        <v>411</v>
      </c>
      <c r="AD176" s="78">
        <v>131</v>
      </c>
      <c r="AE176" s="78">
        <v>29</v>
      </c>
      <c r="AF176" s="78">
        <v>0</v>
      </c>
      <c r="AG176" s="78"/>
      <c r="AH176" s="77">
        <v>1137</v>
      </c>
      <c r="AI176" s="78">
        <v>257</v>
      </c>
      <c r="AJ176" s="78">
        <v>180</v>
      </c>
      <c r="AK176" s="78">
        <v>97</v>
      </c>
      <c r="AL176" s="78">
        <v>8</v>
      </c>
      <c r="AM176" s="78">
        <v>435</v>
      </c>
      <c r="AN176" s="78">
        <v>132</v>
      </c>
      <c r="AO176" s="78">
        <v>28</v>
      </c>
      <c r="AP176" s="78">
        <v>0</v>
      </c>
    </row>
    <row r="177" spans="1:42" s="56" customFormat="1" ht="11.5" x14ac:dyDescent="0.3">
      <c r="A177" s="19" t="s">
        <v>520</v>
      </c>
      <c r="B177" s="393" t="s">
        <v>521</v>
      </c>
      <c r="C177" s="573">
        <v>201</v>
      </c>
      <c r="D177" s="573">
        <v>95</v>
      </c>
      <c r="E177" s="573">
        <v>67</v>
      </c>
      <c r="F177" s="573">
        <v>39</v>
      </c>
      <c r="G177" s="573">
        <v>0</v>
      </c>
      <c r="H177" s="573">
        <v>0</v>
      </c>
      <c r="I177" s="573">
        <v>0</v>
      </c>
      <c r="J177" s="573">
        <v>0</v>
      </c>
      <c r="K177" s="573">
        <v>0</v>
      </c>
      <c r="L177" s="573">
        <v>0</v>
      </c>
      <c r="M177" s="573"/>
      <c r="N177" s="77">
        <v>1147</v>
      </c>
      <c r="O177" s="78">
        <v>324</v>
      </c>
      <c r="P177" s="78">
        <v>149</v>
      </c>
      <c r="Q177" s="78">
        <v>200</v>
      </c>
      <c r="R177" s="78">
        <v>2</v>
      </c>
      <c r="S177" s="78">
        <v>336</v>
      </c>
      <c r="T177" s="78">
        <v>107</v>
      </c>
      <c r="U177" s="78">
        <v>29</v>
      </c>
      <c r="V177" s="78">
        <v>0</v>
      </c>
      <c r="W177" s="78"/>
      <c r="X177" s="77">
        <v>322</v>
      </c>
      <c r="Y177" s="78">
        <v>165</v>
      </c>
      <c r="Z177" s="78">
        <v>121</v>
      </c>
      <c r="AA177" s="78">
        <v>36</v>
      </c>
      <c r="AB177" s="78">
        <v>0</v>
      </c>
      <c r="AC177" s="78">
        <v>0</v>
      </c>
      <c r="AD177" s="78">
        <v>0</v>
      </c>
      <c r="AE177" s="78">
        <v>0</v>
      </c>
      <c r="AF177" s="78">
        <v>0</v>
      </c>
      <c r="AG177" s="78"/>
      <c r="AH177" s="77">
        <v>300</v>
      </c>
      <c r="AI177" s="78">
        <v>139</v>
      </c>
      <c r="AJ177" s="78">
        <v>124</v>
      </c>
      <c r="AK177" s="78">
        <v>37</v>
      </c>
      <c r="AL177" s="78">
        <v>0</v>
      </c>
      <c r="AM177" s="78">
        <v>0</v>
      </c>
      <c r="AN177" s="78">
        <v>0</v>
      </c>
      <c r="AO177" s="78">
        <v>0</v>
      </c>
      <c r="AP177" s="78">
        <v>0</v>
      </c>
    </row>
    <row r="178" spans="1:42" s="56" customFormat="1" ht="11.5" x14ac:dyDescent="0.3">
      <c r="A178" s="19" t="s">
        <v>522</v>
      </c>
      <c r="B178" s="393" t="s">
        <v>523</v>
      </c>
      <c r="C178" s="573">
        <v>408</v>
      </c>
      <c r="D178" s="573">
        <v>75</v>
      </c>
      <c r="E178" s="573">
        <v>54</v>
      </c>
      <c r="F178" s="573">
        <v>68</v>
      </c>
      <c r="G178" s="573">
        <v>1</v>
      </c>
      <c r="H178" s="573">
        <v>207</v>
      </c>
      <c r="I178" s="573">
        <v>3</v>
      </c>
      <c r="J178" s="573">
        <v>0</v>
      </c>
      <c r="K178" s="573">
        <v>0</v>
      </c>
      <c r="L178" s="573">
        <v>0</v>
      </c>
      <c r="M178" s="573"/>
      <c r="N178" s="77">
        <v>297</v>
      </c>
      <c r="O178" s="78">
        <v>106</v>
      </c>
      <c r="P178" s="78">
        <v>144</v>
      </c>
      <c r="Q178" s="78">
        <v>45</v>
      </c>
      <c r="R178" s="78">
        <v>2</v>
      </c>
      <c r="S178" s="78">
        <v>0</v>
      </c>
      <c r="T178" s="78">
        <v>0</v>
      </c>
      <c r="U178" s="78">
        <v>0</v>
      </c>
      <c r="V178" s="78">
        <v>0</v>
      </c>
      <c r="W178" s="78"/>
      <c r="X178" s="77">
        <v>506</v>
      </c>
      <c r="Y178" s="78">
        <v>99</v>
      </c>
      <c r="Z178" s="78">
        <v>51</v>
      </c>
      <c r="AA178" s="78">
        <v>14</v>
      </c>
      <c r="AB178" s="78">
        <v>0</v>
      </c>
      <c r="AC178" s="78">
        <v>320</v>
      </c>
      <c r="AD178" s="78">
        <v>22</v>
      </c>
      <c r="AE178" s="78">
        <v>0</v>
      </c>
      <c r="AF178" s="78">
        <v>0</v>
      </c>
      <c r="AG178" s="78"/>
      <c r="AH178" s="77">
        <v>339</v>
      </c>
      <c r="AI178" s="78">
        <v>84</v>
      </c>
      <c r="AJ178" s="78">
        <v>66</v>
      </c>
      <c r="AK178" s="78">
        <v>23</v>
      </c>
      <c r="AL178" s="78">
        <v>0</v>
      </c>
      <c r="AM178" s="78">
        <v>144</v>
      </c>
      <c r="AN178" s="78">
        <v>22</v>
      </c>
      <c r="AO178" s="78">
        <v>0</v>
      </c>
      <c r="AP178" s="78">
        <v>0</v>
      </c>
    </row>
    <row r="179" spans="1:42" s="56" customFormat="1" ht="11.5" x14ac:dyDescent="0.3">
      <c r="A179" s="19" t="s">
        <v>524</v>
      </c>
      <c r="B179" s="393" t="s">
        <v>525</v>
      </c>
      <c r="C179" s="573">
        <v>645</v>
      </c>
      <c r="D179" s="573">
        <v>89</v>
      </c>
      <c r="E179" s="573">
        <v>144</v>
      </c>
      <c r="F179" s="573">
        <v>83</v>
      </c>
      <c r="G179" s="573">
        <v>3</v>
      </c>
      <c r="H179" s="573">
        <v>129</v>
      </c>
      <c r="I179" s="573">
        <v>157</v>
      </c>
      <c r="J179" s="573">
        <v>33</v>
      </c>
      <c r="K179" s="573">
        <v>7</v>
      </c>
      <c r="L179" s="573">
        <v>0</v>
      </c>
      <c r="M179" s="573"/>
      <c r="N179" s="77">
        <v>378</v>
      </c>
      <c r="O179" s="78">
        <v>82</v>
      </c>
      <c r="P179" s="78">
        <v>46</v>
      </c>
      <c r="Q179" s="78">
        <v>22</v>
      </c>
      <c r="R179" s="78">
        <v>0</v>
      </c>
      <c r="S179" s="78">
        <v>222</v>
      </c>
      <c r="T179" s="78">
        <v>6</v>
      </c>
      <c r="U179" s="78">
        <v>0</v>
      </c>
      <c r="V179" s="78">
        <v>0</v>
      </c>
      <c r="W179" s="78"/>
      <c r="X179" s="77">
        <v>823</v>
      </c>
      <c r="Y179" s="78">
        <v>129</v>
      </c>
      <c r="Z179" s="78">
        <v>150</v>
      </c>
      <c r="AA179" s="78">
        <v>26</v>
      </c>
      <c r="AB179" s="78">
        <v>1</v>
      </c>
      <c r="AC179" s="78">
        <v>176</v>
      </c>
      <c r="AD179" s="78">
        <v>210</v>
      </c>
      <c r="AE179" s="78">
        <v>69</v>
      </c>
      <c r="AF179" s="78">
        <v>62</v>
      </c>
      <c r="AG179" s="78"/>
      <c r="AH179" s="77">
        <v>652</v>
      </c>
      <c r="AI179" s="78">
        <v>110</v>
      </c>
      <c r="AJ179" s="78">
        <v>163</v>
      </c>
      <c r="AK179" s="78">
        <v>20</v>
      </c>
      <c r="AL179" s="78">
        <v>0</v>
      </c>
      <c r="AM179" s="78">
        <v>143</v>
      </c>
      <c r="AN179" s="78">
        <v>189</v>
      </c>
      <c r="AO179" s="78">
        <v>13</v>
      </c>
      <c r="AP179" s="78">
        <v>14</v>
      </c>
    </row>
    <row r="180" spans="1:42" s="56" customFormat="1" ht="11.5" x14ac:dyDescent="0.3">
      <c r="A180" s="19" t="s">
        <v>526</v>
      </c>
      <c r="B180" s="393" t="s">
        <v>527</v>
      </c>
      <c r="C180" s="573">
        <v>757</v>
      </c>
      <c r="D180" s="573">
        <v>593</v>
      </c>
      <c r="E180" s="573">
        <v>121</v>
      </c>
      <c r="F180" s="573">
        <v>28</v>
      </c>
      <c r="G180" s="573">
        <v>11</v>
      </c>
      <c r="H180" s="573">
        <v>0</v>
      </c>
      <c r="I180" s="573">
        <v>0</v>
      </c>
      <c r="J180" s="573">
        <v>0</v>
      </c>
      <c r="K180" s="573">
        <v>0</v>
      </c>
      <c r="L180" s="573">
        <v>4</v>
      </c>
      <c r="M180" s="573"/>
      <c r="N180" s="77">
        <v>3370</v>
      </c>
      <c r="O180" s="78">
        <v>529</v>
      </c>
      <c r="P180" s="78">
        <v>897</v>
      </c>
      <c r="Q180" s="78">
        <v>178</v>
      </c>
      <c r="R180" s="78">
        <v>24</v>
      </c>
      <c r="S180" s="78">
        <v>1617</v>
      </c>
      <c r="T180" s="78">
        <v>0</v>
      </c>
      <c r="U180" s="78">
        <v>125</v>
      </c>
      <c r="V180" s="78">
        <v>0</v>
      </c>
      <c r="W180" s="78"/>
      <c r="X180" s="77">
        <v>773</v>
      </c>
      <c r="Y180" s="78">
        <v>623</v>
      </c>
      <c r="Z180" s="78">
        <v>68</v>
      </c>
      <c r="AA180" s="78">
        <v>65</v>
      </c>
      <c r="AB180" s="78">
        <v>17</v>
      </c>
      <c r="AC180" s="78">
        <v>0</v>
      </c>
      <c r="AD180" s="78">
        <v>0</v>
      </c>
      <c r="AE180" s="78">
        <v>0</v>
      </c>
      <c r="AF180" s="78">
        <v>0</v>
      </c>
      <c r="AG180" s="78"/>
      <c r="AH180" s="77">
        <v>740</v>
      </c>
      <c r="AI180" s="78">
        <v>571</v>
      </c>
      <c r="AJ180" s="78">
        <v>68</v>
      </c>
      <c r="AK180" s="78">
        <v>91</v>
      </c>
      <c r="AL180" s="78">
        <v>10</v>
      </c>
      <c r="AM180" s="78">
        <v>0</v>
      </c>
      <c r="AN180" s="78">
        <v>0</v>
      </c>
      <c r="AO180" s="78">
        <v>0</v>
      </c>
      <c r="AP180" s="78">
        <v>0</v>
      </c>
    </row>
    <row r="181" spans="1:42" s="56" customFormat="1" ht="11.5" x14ac:dyDescent="0.3">
      <c r="A181" s="19" t="s">
        <v>528</v>
      </c>
      <c r="B181" s="393" t="s">
        <v>529</v>
      </c>
      <c r="C181" s="573">
        <v>2995</v>
      </c>
      <c r="D181" s="573">
        <v>297</v>
      </c>
      <c r="E181" s="573">
        <v>874</v>
      </c>
      <c r="F181" s="573">
        <v>99</v>
      </c>
      <c r="G181" s="573">
        <v>18</v>
      </c>
      <c r="H181" s="573">
        <v>1407</v>
      </c>
      <c r="I181" s="573">
        <v>0</v>
      </c>
      <c r="J181" s="573">
        <v>264</v>
      </c>
      <c r="K181" s="573">
        <v>0</v>
      </c>
      <c r="L181" s="573">
        <v>36</v>
      </c>
      <c r="M181" s="573"/>
      <c r="N181" s="77">
        <v>730</v>
      </c>
      <c r="O181" s="78">
        <v>115</v>
      </c>
      <c r="P181" s="78">
        <v>143</v>
      </c>
      <c r="Q181" s="78">
        <v>57</v>
      </c>
      <c r="R181" s="78">
        <v>5</v>
      </c>
      <c r="S181" s="78">
        <v>162</v>
      </c>
      <c r="T181" s="78">
        <v>184</v>
      </c>
      <c r="U181" s="78">
        <v>48</v>
      </c>
      <c r="V181" s="78">
        <v>16</v>
      </c>
      <c r="W181" s="78"/>
      <c r="X181" s="77">
        <v>3768</v>
      </c>
      <c r="Y181" s="78">
        <v>620</v>
      </c>
      <c r="Z181" s="78">
        <v>693</v>
      </c>
      <c r="AA181" s="78">
        <v>164</v>
      </c>
      <c r="AB181" s="78">
        <v>69</v>
      </c>
      <c r="AC181" s="78">
        <v>2086</v>
      </c>
      <c r="AD181" s="78">
        <v>0</v>
      </c>
      <c r="AE181" s="78">
        <v>136</v>
      </c>
      <c r="AF181" s="78">
        <v>0</v>
      </c>
      <c r="AG181" s="78"/>
      <c r="AH181" s="77">
        <v>3885</v>
      </c>
      <c r="AI181" s="78">
        <v>574</v>
      </c>
      <c r="AJ181" s="78">
        <v>649</v>
      </c>
      <c r="AK181" s="78">
        <v>285</v>
      </c>
      <c r="AL181" s="78">
        <v>50</v>
      </c>
      <c r="AM181" s="78">
        <v>2224</v>
      </c>
      <c r="AN181" s="78">
        <v>0</v>
      </c>
      <c r="AO181" s="78">
        <v>103</v>
      </c>
      <c r="AP181" s="78">
        <v>0</v>
      </c>
    </row>
    <row r="182" spans="1:42" s="56" customFormat="1" ht="11.5" x14ac:dyDescent="0.3">
      <c r="A182" s="19" t="s">
        <v>530</v>
      </c>
      <c r="B182" s="393" t="s">
        <v>531</v>
      </c>
      <c r="C182" s="573">
        <v>629</v>
      </c>
      <c r="D182" s="573">
        <v>152</v>
      </c>
      <c r="E182" s="573">
        <v>97</v>
      </c>
      <c r="F182" s="573">
        <v>98</v>
      </c>
      <c r="G182" s="573">
        <v>1</v>
      </c>
      <c r="H182" s="573">
        <v>222</v>
      </c>
      <c r="I182" s="573">
        <v>6</v>
      </c>
      <c r="J182" s="573">
        <v>11</v>
      </c>
      <c r="K182" s="573">
        <v>0</v>
      </c>
      <c r="L182" s="573">
        <v>42</v>
      </c>
      <c r="M182" s="573"/>
      <c r="N182" s="77">
        <v>615</v>
      </c>
      <c r="O182" s="78">
        <v>489</v>
      </c>
      <c r="P182" s="78">
        <v>50</v>
      </c>
      <c r="Q182" s="78">
        <v>61</v>
      </c>
      <c r="R182" s="78">
        <v>15</v>
      </c>
      <c r="S182" s="78">
        <v>0</v>
      </c>
      <c r="T182" s="78">
        <v>0</v>
      </c>
      <c r="U182" s="78">
        <v>0</v>
      </c>
      <c r="V182" s="78">
        <v>0</v>
      </c>
      <c r="W182" s="78"/>
      <c r="X182" s="77">
        <v>776</v>
      </c>
      <c r="Y182" s="78">
        <v>181</v>
      </c>
      <c r="Z182" s="78">
        <v>116</v>
      </c>
      <c r="AA182" s="78">
        <v>222</v>
      </c>
      <c r="AB182" s="78">
        <v>5</v>
      </c>
      <c r="AC182" s="78">
        <v>231</v>
      </c>
      <c r="AD182" s="78">
        <v>15</v>
      </c>
      <c r="AE182" s="78">
        <v>6</v>
      </c>
      <c r="AF182" s="78">
        <v>0</v>
      </c>
      <c r="AG182" s="78"/>
      <c r="AH182" s="77">
        <v>547</v>
      </c>
      <c r="AI182" s="78">
        <v>137</v>
      </c>
      <c r="AJ182" s="78">
        <v>139</v>
      </c>
      <c r="AK182" s="78">
        <v>90</v>
      </c>
      <c r="AL182" s="78">
        <v>0</v>
      </c>
      <c r="AM182" s="78">
        <v>170</v>
      </c>
      <c r="AN182" s="78">
        <v>11</v>
      </c>
      <c r="AO182" s="78">
        <v>0</v>
      </c>
      <c r="AP182" s="78">
        <v>0</v>
      </c>
    </row>
    <row r="183" spans="1:42" s="56" customFormat="1" ht="11.5" x14ac:dyDescent="0.3">
      <c r="A183" s="19" t="s">
        <v>532</v>
      </c>
      <c r="B183" s="393" t="s">
        <v>533</v>
      </c>
      <c r="C183" s="573">
        <v>321</v>
      </c>
      <c r="D183" s="573">
        <v>204</v>
      </c>
      <c r="E183" s="573">
        <v>96</v>
      </c>
      <c r="F183" s="573">
        <v>16</v>
      </c>
      <c r="G183" s="573">
        <v>5</v>
      </c>
      <c r="H183" s="573">
        <v>0</v>
      </c>
      <c r="I183" s="573">
        <v>0</v>
      </c>
      <c r="J183" s="573">
        <v>0</v>
      </c>
      <c r="K183" s="573">
        <v>0</v>
      </c>
      <c r="L183" s="573">
        <v>0</v>
      </c>
      <c r="M183" s="573"/>
      <c r="N183" s="77">
        <v>827</v>
      </c>
      <c r="O183" s="78">
        <v>300</v>
      </c>
      <c r="P183" s="78">
        <v>101</v>
      </c>
      <c r="Q183" s="78">
        <v>209</v>
      </c>
      <c r="R183" s="78">
        <v>2</v>
      </c>
      <c r="S183" s="78">
        <v>201</v>
      </c>
      <c r="T183" s="78">
        <v>9</v>
      </c>
      <c r="U183" s="78">
        <v>5</v>
      </c>
      <c r="V183" s="78">
        <v>0</v>
      </c>
      <c r="W183" s="78"/>
      <c r="X183" s="77">
        <v>448</v>
      </c>
      <c r="Y183" s="78">
        <v>259</v>
      </c>
      <c r="Z183" s="78">
        <v>120</v>
      </c>
      <c r="AA183" s="78">
        <v>69</v>
      </c>
      <c r="AB183" s="78">
        <v>0</v>
      </c>
      <c r="AC183" s="78">
        <v>0</v>
      </c>
      <c r="AD183" s="78">
        <v>0</v>
      </c>
      <c r="AE183" s="78">
        <v>0</v>
      </c>
      <c r="AF183" s="78">
        <v>0</v>
      </c>
      <c r="AG183" s="78"/>
      <c r="AH183" s="77">
        <v>395</v>
      </c>
      <c r="AI183" s="78">
        <v>220</v>
      </c>
      <c r="AJ183" s="78">
        <v>115</v>
      </c>
      <c r="AK183" s="78">
        <v>60</v>
      </c>
      <c r="AL183" s="78">
        <v>0</v>
      </c>
      <c r="AM183" s="78">
        <v>0</v>
      </c>
      <c r="AN183" s="78">
        <v>0</v>
      </c>
      <c r="AO183" s="78">
        <v>0</v>
      </c>
      <c r="AP183" s="78">
        <v>0</v>
      </c>
    </row>
    <row r="184" spans="1:42" s="56" customFormat="1" ht="11.5" x14ac:dyDescent="0.3">
      <c r="A184" s="19" t="s">
        <v>534</v>
      </c>
      <c r="B184" s="393" t="s">
        <v>535</v>
      </c>
      <c r="C184" s="573">
        <v>533</v>
      </c>
      <c r="D184" s="573">
        <v>30</v>
      </c>
      <c r="E184" s="573">
        <v>37</v>
      </c>
      <c r="F184" s="573">
        <v>28</v>
      </c>
      <c r="G184" s="573">
        <v>0</v>
      </c>
      <c r="H184" s="573">
        <v>438</v>
      </c>
      <c r="I184" s="573">
        <v>0</v>
      </c>
      <c r="J184" s="573">
        <v>0</v>
      </c>
      <c r="K184" s="573">
        <v>0</v>
      </c>
      <c r="L184" s="573">
        <v>0</v>
      </c>
      <c r="M184" s="573"/>
      <c r="N184" s="77">
        <v>522</v>
      </c>
      <c r="O184" s="78">
        <v>326</v>
      </c>
      <c r="P184" s="78">
        <v>111</v>
      </c>
      <c r="Q184" s="78">
        <v>57</v>
      </c>
      <c r="R184" s="78">
        <v>28</v>
      </c>
      <c r="S184" s="78">
        <v>0</v>
      </c>
      <c r="T184" s="78">
        <v>0</v>
      </c>
      <c r="U184" s="78">
        <v>0</v>
      </c>
      <c r="V184" s="78">
        <v>0</v>
      </c>
      <c r="W184" s="78"/>
      <c r="X184" s="77">
        <v>642</v>
      </c>
      <c r="Y184" s="78">
        <v>55</v>
      </c>
      <c r="Z184" s="78">
        <v>38</v>
      </c>
      <c r="AA184" s="78">
        <v>2</v>
      </c>
      <c r="AB184" s="78">
        <v>3</v>
      </c>
      <c r="AC184" s="78">
        <v>544</v>
      </c>
      <c r="AD184" s="78">
        <v>0</v>
      </c>
      <c r="AE184" s="78">
        <v>0</v>
      </c>
      <c r="AF184" s="78">
        <v>0</v>
      </c>
      <c r="AG184" s="78"/>
      <c r="AH184" s="77">
        <v>633</v>
      </c>
      <c r="AI184" s="78">
        <v>45</v>
      </c>
      <c r="AJ184" s="78">
        <v>37</v>
      </c>
      <c r="AK184" s="78">
        <v>5</v>
      </c>
      <c r="AL184" s="78">
        <v>0</v>
      </c>
      <c r="AM184" s="78">
        <v>546</v>
      </c>
      <c r="AN184" s="78">
        <v>0</v>
      </c>
      <c r="AO184" s="78">
        <v>0</v>
      </c>
      <c r="AP184" s="78">
        <v>0</v>
      </c>
    </row>
    <row r="185" spans="1:42" s="56" customFormat="1" ht="11.5" x14ac:dyDescent="0.3">
      <c r="A185" s="19" t="s">
        <v>536</v>
      </c>
      <c r="B185" s="393" t="s">
        <v>537</v>
      </c>
      <c r="C185" s="573">
        <v>1170</v>
      </c>
      <c r="D185" s="573">
        <v>702</v>
      </c>
      <c r="E185" s="573">
        <v>433</v>
      </c>
      <c r="F185" s="573">
        <v>0</v>
      </c>
      <c r="G185" s="573">
        <v>35</v>
      </c>
      <c r="H185" s="573">
        <v>0</v>
      </c>
      <c r="I185" s="573">
        <v>0</v>
      </c>
      <c r="J185" s="573">
        <v>0</v>
      </c>
      <c r="K185" s="573">
        <v>0</v>
      </c>
      <c r="L185" s="573">
        <v>0</v>
      </c>
      <c r="M185" s="573"/>
      <c r="N185" s="77">
        <v>585</v>
      </c>
      <c r="O185" s="78">
        <v>53</v>
      </c>
      <c r="P185" s="78">
        <v>18</v>
      </c>
      <c r="Q185" s="78">
        <v>46</v>
      </c>
      <c r="R185" s="78">
        <v>1</v>
      </c>
      <c r="S185" s="78">
        <v>467</v>
      </c>
      <c r="T185" s="78">
        <v>0</v>
      </c>
      <c r="U185" s="78">
        <v>0</v>
      </c>
      <c r="V185" s="78">
        <v>0</v>
      </c>
      <c r="W185" s="78"/>
      <c r="X185" s="77">
        <v>1286</v>
      </c>
      <c r="Y185" s="78">
        <v>812</v>
      </c>
      <c r="Z185" s="78">
        <v>462</v>
      </c>
      <c r="AA185" s="78">
        <v>1</v>
      </c>
      <c r="AB185" s="78">
        <v>11</v>
      </c>
      <c r="AC185" s="78">
        <v>0</v>
      </c>
      <c r="AD185" s="78">
        <v>0</v>
      </c>
      <c r="AE185" s="78">
        <v>0</v>
      </c>
      <c r="AF185" s="78">
        <v>0</v>
      </c>
      <c r="AG185" s="78"/>
      <c r="AH185" s="77">
        <v>1171</v>
      </c>
      <c r="AI185" s="78">
        <v>788</v>
      </c>
      <c r="AJ185" s="78">
        <v>383</v>
      </c>
      <c r="AK185" s="78">
        <v>0</v>
      </c>
      <c r="AL185" s="78">
        <v>0</v>
      </c>
      <c r="AM185" s="78">
        <v>0</v>
      </c>
      <c r="AN185" s="78">
        <v>0</v>
      </c>
      <c r="AO185" s="78">
        <v>0</v>
      </c>
      <c r="AP185" s="78">
        <v>0</v>
      </c>
    </row>
    <row r="186" spans="1:42" s="56" customFormat="1" ht="11.5" x14ac:dyDescent="0.3">
      <c r="A186" s="19" t="s">
        <v>538</v>
      </c>
      <c r="B186" s="393" t="s">
        <v>539</v>
      </c>
      <c r="C186" s="573">
        <v>326</v>
      </c>
      <c r="D186" s="573">
        <v>183</v>
      </c>
      <c r="E186" s="573">
        <v>116</v>
      </c>
      <c r="F186" s="573">
        <v>25</v>
      </c>
      <c r="G186" s="573">
        <v>1</v>
      </c>
      <c r="H186" s="573">
        <v>0</v>
      </c>
      <c r="I186" s="573">
        <v>0</v>
      </c>
      <c r="J186" s="573">
        <v>0</v>
      </c>
      <c r="K186" s="573">
        <v>0</v>
      </c>
      <c r="L186" s="573">
        <v>1</v>
      </c>
      <c r="M186" s="573"/>
      <c r="N186" s="77">
        <v>1139</v>
      </c>
      <c r="O186" s="78">
        <v>734</v>
      </c>
      <c r="P186" s="78">
        <v>375</v>
      </c>
      <c r="Q186" s="78">
        <v>1</v>
      </c>
      <c r="R186" s="78">
        <v>29</v>
      </c>
      <c r="S186" s="78">
        <v>0</v>
      </c>
      <c r="T186" s="78">
        <v>0</v>
      </c>
      <c r="U186" s="78">
        <v>0</v>
      </c>
      <c r="V186" s="78">
        <v>0</v>
      </c>
      <c r="W186" s="78"/>
      <c r="X186" s="77">
        <v>441</v>
      </c>
      <c r="Y186" s="78">
        <v>283</v>
      </c>
      <c r="Z186" s="78">
        <v>140</v>
      </c>
      <c r="AA186" s="78">
        <v>17</v>
      </c>
      <c r="AB186" s="78">
        <v>1</v>
      </c>
      <c r="AC186" s="78">
        <v>0</v>
      </c>
      <c r="AD186" s="78">
        <v>0</v>
      </c>
      <c r="AE186" s="78">
        <v>0</v>
      </c>
      <c r="AF186" s="78">
        <v>0</v>
      </c>
      <c r="AG186" s="78"/>
      <c r="AH186" s="77">
        <v>450</v>
      </c>
      <c r="AI186" s="78">
        <v>266</v>
      </c>
      <c r="AJ186" s="78">
        <v>143</v>
      </c>
      <c r="AK186" s="78">
        <v>35</v>
      </c>
      <c r="AL186" s="78">
        <v>4</v>
      </c>
      <c r="AM186" s="78">
        <v>0</v>
      </c>
      <c r="AN186" s="78">
        <v>2</v>
      </c>
      <c r="AO186" s="78">
        <v>0</v>
      </c>
      <c r="AP186" s="78">
        <v>0</v>
      </c>
    </row>
    <row r="187" spans="1:42" s="56" customFormat="1" ht="11.5" x14ac:dyDescent="0.3">
      <c r="A187" s="19" t="s">
        <v>540</v>
      </c>
      <c r="B187" s="393" t="s">
        <v>541</v>
      </c>
      <c r="C187" s="573">
        <v>343</v>
      </c>
      <c r="D187" s="573">
        <v>50</v>
      </c>
      <c r="E187" s="573">
        <v>66</v>
      </c>
      <c r="F187" s="573">
        <v>22</v>
      </c>
      <c r="G187" s="573">
        <v>2</v>
      </c>
      <c r="H187" s="573">
        <v>188</v>
      </c>
      <c r="I187" s="573">
        <v>0</v>
      </c>
      <c r="J187" s="573">
        <v>15</v>
      </c>
      <c r="K187" s="573">
        <v>0</v>
      </c>
      <c r="L187" s="573">
        <v>0</v>
      </c>
      <c r="M187" s="573"/>
      <c r="N187" s="77">
        <v>584</v>
      </c>
      <c r="O187" s="78">
        <v>440</v>
      </c>
      <c r="P187" s="78">
        <v>118</v>
      </c>
      <c r="Q187" s="78">
        <v>25</v>
      </c>
      <c r="R187" s="78">
        <v>1</v>
      </c>
      <c r="S187" s="78">
        <v>0</v>
      </c>
      <c r="T187" s="78">
        <v>0</v>
      </c>
      <c r="U187" s="78">
        <v>0</v>
      </c>
      <c r="V187" s="78">
        <v>0</v>
      </c>
      <c r="W187" s="78"/>
      <c r="X187" s="77">
        <v>416</v>
      </c>
      <c r="Y187" s="78">
        <v>71</v>
      </c>
      <c r="Z187" s="78">
        <v>25</v>
      </c>
      <c r="AA187" s="78">
        <v>59</v>
      </c>
      <c r="AB187" s="78">
        <v>1</v>
      </c>
      <c r="AC187" s="78">
        <v>242</v>
      </c>
      <c r="AD187" s="78">
        <v>0</v>
      </c>
      <c r="AE187" s="78">
        <v>18</v>
      </c>
      <c r="AF187" s="78">
        <v>0</v>
      </c>
      <c r="AG187" s="78"/>
      <c r="AH187" s="77">
        <v>449</v>
      </c>
      <c r="AI187" s="78">
        <v>88</v>
      </c>
      <c r="AJ187" s="78">
        <v>20</v>
      </c>
      <c r="AK187" s="78">
        <v>48</v>
      </c>
      <c r="AL187" s="78">
        <v>1</v>
      </c>
      <c r="AM187" s="78">
        <v>273</v>
      </c>
      <c r="AN187" s="78">
        <v>0</v>
      </c>
      <c r="AO187" s="78">
        <v>19</v>
      </c>
      <c r="AP187" s="78">
        <v>0</v>
      </c>
    </row>
    <row r="188" spans="1:42" s="56" customFormat="1" ht="11.5" x14ac:dyDescent="0.3">
      <c r="A188" s="19" t="s">
        <v>542</v>
      </c>
      <c r="B188" s="393" t="s">
        <v>543</v>
      </c>
      <c r="C188" s="573">
        <v>1091</v>
      </c>
      <c r="D188" s="573">
        <v>800</v>
      </c>
      <c r="E188" s="573">
        <v>99</v>
      </c>
      <c r="F188" s="573">
        <v>162</v>
      </c>
      <c r="G188" s="573">
        <v>2</v>
      </c>
      <c r="H188" s="573">
        <v>0</v>
      </c>
      <c r="I188" s="573">
        <v>0</v>
      </c>
      <c r="J188" s="573">
        <v>0</v>
      </c>
      <c r="K188" s="573">
        <v>0</v>
      </c>
      <c r="L188" s="573">
        <v>28</v>
      </c>
      <c r="M188" s="573"/>
      <c r="N188" s="77">
        <v>512</v>
      </c>
      <c r="O188" s="78">
        <v>86</v>
      </c>
      <c r="P188" s="78">
        <v>31</v>
      </c>
      <c r="Q188" s="78">
        <v>90</v>
      </c>
      <c r="R188" s="78">
        <v>0</v>
      </c>
      <c r="S188" s="78">
        <v>273</v>
      </c>
      <c r="T188" s="78">
        <v>0</v>
      </c>
      <c r="U188" s="78">
        <v>32</v>
      </c>
      <c r="V188" s="78">
        <v>0</v>
      </c>
      <c r="W188" s="78"/>
      <c r="X188" s="77">
        <v>1210</v>
      </c>
      <c r="Y188" s="78">
        <v>1001</v>
      </c>
      <c r="Z188" s="78">
        <v>122</v>
      </c>
      <c r="AA188" s="78">
        <v>81</v>
      </c>
      <c r="AB188" s="78">
        <v>6</v>
      </c>
      <c r="AC188" s="78">
        <v>0</v>
      </c>
      <c r="AD188" s="78">
        <v>0</v>
      </c>
      <c r="AE188" s="78">
        <v>0</v>
      </c>
      <c r="AF188" s="78">
        <v>0</v>
      </c>
      <c r="AG188" s="78"/>
      <c r="AH188" s="77">
        <v>1137</v>
      </c>
      <c r="AI188" s="78">
        <v>968</v>
      </c>
      <c r="AJ188" s="78">
        <v>135</v>
      </c>
      <c r="AK188" s="78">
        <v>33</v>
      </c>
      <c r="AL188" s="78">
        <v>1</v>
      </c>
      <c r="AM188" s="78">
        <v>0</v>
      </c>
      <c r="AN188" s="78">
        <v>0</v>
      </c>
      <c r="AO188" s="78">
        <v>0</v>
      </c>
      <c r="AP188" s="78">
        <v>0</v>
      </c>
    </row>
    <row r="189" spans="1:42" s="56" customFormat="1" ht="11.5" x14ac:dyDescent="0.3">
      <c r="A189" s="19" t="s">
        <v>544</v>
      </c>
      <c r="B189" s="393" t="s">
        <v>545</v>
      </c>
      <c r="C189" s="573">
        <v>286</v>
      </c>
      <c r="D189" s="573">
        <v>185</v>
      </c>
      <c r="E189" s="573">
        <v>36</v>
      </c>
      <c r="F189" s="573">
        <v>65</v>
      </c>
      <c r="G189" s="573">
        <v>0</v>
      </c>
      <c r="H189" s="573">
        <v>0</v>
      </c>
      <c r="I189" s="573">
        <v>0</v>
      </c>
      <c r="J189" s="573">
        <v>0</v>
      </c>
      <c r="K189" s="573">
        <v>0</v>
      </c>
      <c r="L189" s="573">
        <v>0</v>
      </c>
      <c r="M189" s="573"/>
      <c r="N189" s="77">
        <v>1129</v>
      </c>
      <c r="O189" s="78">
        <v>899</v>
      </c>
      <c r="P189" s="78">
        <v>134</v>
      </c>
      <c r="Q189" s="78">
        <v>88</v>
      </c>
      <c r="R189" s="78">
        <v>8</v>
      </c>
      <c r="S189" s="78">
        <v>0</v>
      </c>
      <c r="T189" s="78">
        <v>0</v>
      </c>
      <c r="U189" s="78">
        <v>0</v>
      </c>
      <c r="V189" s="78">
        <v>0</v>
      </c>
      <c r="W189" s="78"/>
      <c r="X189" s="77">
        <v>357</v>
      </c>
      <c r="Y189" s="78">
        <v>256</v>
      </c>
      <c r="Z189" s="78">
        <v>18</v>
      </c>
      <c r="AA189" s="78">
        <v>82</v>
      </c>
      <c r="AB189" s="78">
        <v>1</v>
      </c>
      <c r="AC189" s="78">
        <v>0</v>
      </c>
      <c r="AD189" s="78">
        <v>0</v>
      </c>
      <c r="AE189" s="78">
        <v>0</v>
      </c>
      <c r="AF189" s="78">
        <v>0</v>
      </c>
      <c r="AG189" s="78"/>
      <c r="AH189" s="77">
        <v>398</v>
      </c>
      <c r="AI189" s="78">
        <v>205</v>
      </c>
      <c r="AJ189" s="78">
        <v>74</v>
      </c>
      <c r="AK189" s="78">
        <v>116</v>
      </c>
      <c r="AL189" s="78">
        <v>3</v>
      </c>
      <c r="AM189" s="78">
        <v>0</v>
      </c>
      <c r="AN189" s="78">
        <v>0</v>
      </c>
      <c r="AO189" s="78">
        <v>0</v>
      </c>
      <c r="AP189" s="78">
        <v>0</v>
      </c>
    </row>
    <row r="190" spans="1:42" s="56" customFormat="1" ht="11.5" x14ac:dyDescent="0.3">
      <c r="A190" s="19" t="s">
        <v>546</v>
      </c>
      <c r="B190" s="393" t="s">
        <v>547</v>
      </c>
      <c r="C190" s="573">
        <v>602</v>
      </c>
      <c r="D190" s="573">
        <v>299</v>
      </c>
      <c r="E190" s="573">
        <v>280</v>
      </c>
      <c r="F190" s="573">
        <v>22</v>
      </c>
      <c r="G190" s="573">
        <v>1</v>
      </c>
      <c r="H190" s="573">
        <v>0</v>
      </c>
      <c r="I190" s="573">
        <v>0</v>
      </c>
      <c r="J190" s="573">
        <v>0</v>
      </c>
      <c r="K190" s="573">
        <v>0</v>
      </c>
      <c r="L190" s="573">
        <v>0</v>
      </c>
      <c r="M190" s="573"/>
      <c r="N190" s="77">
        <v>345</v>
      </c>
      <c r="O190" s="78">
        <v>235</v>
      </c>
      <c r="P190" s="78">
        <v>28</v>
      </c>
      <c r="Q190" s="78">
        <v>82</v>
      </c>
      <c r="R190" s="78">
        <v>0</v>
      </c>
      <c r="S190" s="78">
        <v>0</v>
      </c>
      <c r="T190" s="78">
        <v>0</v>
      </c>
      <c r="U190" s="78">
        <v>0</v>
      </c>
      <c r="V190" s="78">
        <v>0</v>
      </c>
      <c r="W190" s="78"/>
      <c r="X190" s="77">
        <v>835</v>
      </c>
      <c r="Y190" s="78">
        <v>385</v>
      </c>
      <c r="Z190" s="78">
        <v>385</v>
      </c>
      <c r="AA190" s="78">
        <v>64</v>
      </c>
      <c r="AB190" s="78">
        <v>1</v>
      </c>
      <c r="AC190" s="78">
        <v>0</v>
      </c>
      <c r="AD190" s="78">
        <v>0</v>
      </c>
      <c r="AE190" s="78">
        <v>0</v>
      </c>
      <c r="AF190" s="78">
        <v>0</v>
      </c>
      <c r="AG190" s="78"/>
      <c r="AH190" s="77">
        <v>901</v>
      </c>
      <c r="AI190" s="78">
        <v>365</v>
      </c>
      <c r="AJ190" s="78">
        <v>440</v>
      </c>
      <c r="AK190" s="78">
        <v>92</v>
      </c>
      <c r="AL190" s="78">
        <v>4</v>
      </c>
      <c r="AM190" s="78">
        <v>0</v>
      </c>
      <c r="AN190" s="78">
        <v>0</v>
      </c>
      <c r="AO190" s="78">
        <v>0</v>
      </c>
      <c r="AP190" s="78">
        <v>0</v>
      </c>
    </row>
    <row r="191" spans="1:42" s="56" customFormat="1" ht="11.5" x14ac:dyDescent="0.3">
      <c r="A191" s="19" t="s">
        <v>548</v>
      </c>
      <c r="B191" s="393" t="s">
        <v>549</v>
      </c>
      <c r="C191" s="573">
        <v>1041</v>
      </c>
      <c r="D191" s="573">
        <v>257</v>
      </c>
      <c r="E191" s="573">
        <v>321</v>
      </c>
      <c r="F191" s="573">
        <v>50</v>
      </c>
      <c r="G191" s="573">
        <v>3</v>
      </c>
      <c r="H191" s="573">
        <v>410</v>
      </c>
      <c r="I191" s="573">
        <v>0</v>
      </c>
      <c r="J191" s="573">
        <v>0</v>
      </c>
      <c r="K191" s="573">
        <v>0</v>
      </c>
      <c r="L191" s="573">
        <v>0</v>
      </c>
      <c r="M191" s="573"/>
      <c r="N191" s="77">
        <v>647</v>
      </c>
      <c r="O191" s="78">
        <v>309</v>
      </c>
      <c r="P191" s="78">
        <v>307</v>
      </c>
      <c r="Q191" s="78">
        <v>31</v>
      </c>
      <c r="R191" s="78">
        <v>0</v>
      </c>
      <c r="S191" s="78">
        <v>0</v>
      </c>
      <c r="T191" s="78">
        <v>0</v>
      </c>
      <c r="U191" s="78">
        <v>0</v>
      </c>
      <c r="V191" s="78">
        <v>0</v>
      </c>
      <c r="W191" s="78"/>
      <c r="X191" s="77">
        <v>1875</v>
      </c>
      <c r="Y191" s="78">
        <v>398</v>
      </c>
      <c r="Z191" s="78">
        <v>344</v>
      </c>
      <c r="AA191" s="78">
        <v>174</v>
      </c>
      <c r="AB191" s="78">
        <v>11</v>
      </c>
      <c r="AC191" s="78">
        <v>922</v>
      </c>
      <c r="AD191" s="78">
        <v>21</v>
      </c>
      <c r="AE191" s="78">
        <v>0</v>
      </c>
      <c r="AF191" s="78">
        <v>5</v>
      </c>
      <c r="AG191" s="78"/>
      <c r="AH191" s="77">
        <v>1941</v>
      </c>
      <c r="AI191" s="78">
        <v>230</v>
      </c>
      <c r="AJ191" s="78">
        <v>326</v>
      </c>
      <c r="AK191" s="78">
        <v>271</v>
      </c>
      <c r="AL191" s="78">
        <v>7</v>
      </c>
      <c r="AM191" s="78">
        <v>980</v>
      </c>
      <c r="AN191" s="78">
        <v>124</v>
      </c>
      <c r="AO191" s="78">
        <v>3</v>
      </c>
      <c r="AP191" s="78">
        <v>0</v>
      </c>
    </row>
    <row r="192" spans="1:42" s="56" customFormat="1" ht="11.5" x14ac:dyDescent="0.3">
      <c r="A192" s="19" t="s">
        <v>550</v>
      </c>
      <c r="B192" s="393" t="s">
        <v>551</v>
      </c>
      <c r="C192" s="573">
        <v>226</v>
      </c>
      <c r="D192" s="573">
        <v>35</v>
      </c>
      <c r="E192" s="573">
        <v>19</v>
      </c>
      <c r="F192" s="573">
        <v>41</v>
      </c>
      <c r="G192" s="573">
        <v>0</v>
      </c>
      <c r="H192" s="573">
        <v>131</v>
      </c>
      <c r="I192" s="573">
        <v>0</v>
      </c>
      <c r="J192" s="573">
        <v>0</v>
      </c>
      <c r="K192" s="573">
        <v>0</v>
      </c>
      <c r="L192" s="573">
        <v>0</v>
      </c>
      <c r="M192" s="573"/>
      <c r="N192" s="77">
        <v>1827</v>
      </c>
      <c r="O192" s="78">
        <v>336</v>
      </c>
      <c r="P192" s="78">
        <v>331</v>
      </c>
      <c r="Q192" s="78">
        <v>120</v>
      </c>
      <c r="R192" s="78">
        <v>12</v>
      </c>
      <c r="S192" s="78">
        <v>1027</v>
      </c>
      <c r="T192" s="78">
        <v>1</v>
      </c>
      <c r="U192" s="78">
        <v>0</v>
      </c>
      <c r="V192" s="78">
        <v>0</v>
      </c>
      <c r="W192" s="78"/>
      <c r="X192" s="77">
        <v>247</v>
      </c>
      <c r="Y192" s="78">
        <v>47</v>
      </c>
      <c r="Z192" s="78">
        <v>22</v>
      </c>
      <c r="AA192" s="78">
        <v>44</v>
      </c>
      <c r="AB192" s="78">
        <v>0</v>
      </c>
      <c r="AC192" s="78">
        <v>134</v>
      </c>
      <c r="AD192" s="78">
        <v>0</v>
      </c>
      <c r="AE192" s="78">
        <v>0</v>
      </c>
      <c r="AF192" s="78">
        <v>0</v>
      </c>
      <c r="AG192" s="78"/>
      <c r="AH192" s="77">
        <v>251</v>
      </c>
      <c r="AI192" s="78">
        <v>50</v>
      </c>
      <c r="AJ192" s="78">
        <v>29</v>
      </c>
      <c r="AK192" s="78">
        <v>15</v>
      </c>
      <c r="AL192" s="78">
        <v>0</v>
      </c>
      <c r="AM192" s="78">
        <v>157</v>
      </c>
      <c r="AN192" s="78">
        <v>0</v>
      </c>
      <c r="AO192" s="78">
        <v>0</v>
      </c>
      <c r="AP192" s="78">
        <v>0</v>
      </c>
    </row>
    <row r="193" spans="1:42" s="56" customFormat="1" ht="11.5" x14ac:dyDescent="0.3">
      <c r="A193" s="19" t="s">
        <v>552</v>
      </c>
      <c r="B193" s="393" t="s">
        <v>553</v>
      </c>
      <c r="C193" s="573">
        <v>518</v>
      </c>
      <c r="D193" s="573">
        <v>94</v>
      </c>
      <c r="E193" s="573">
        <v>61</v>
      </c>
      <c r="F193" s="573">
        <v>102</v>
      </c>
      <c r="G193" s="573">
        <v>1</v>
      </c>
      <c r="H193" s="573">
        <v>178</v>
      </c>
      <c r="I193" s="573">
        <v>80</v>
      </c>
      <c r="J193" s="573">
        <v>1</v>
      </c>
      <c r="K193" s="573">
        <v>0</v>
      </c>
      <c r="L193" s="573">
        <v>1</v>
      </c>
      <c r="M193" s="573"/>
      <c r="N193" s="77">
        <v>210</v>
      </c>
      <c r="O193" s="78">
        <v>39</v>
      </c>
      <c r="P193" s="78">
        <v>18</v>
      </c>
      <c r="Q193" s="78">
        <v>15</v>
      </c>
      <c r="R193" s="78">
        <v>0</v>
      </c>
      <c r="S193" s="78">
        <v>138</v>
      </c>
      <c r="T193" s="78">
        <v>0</v>
      </c>
      <c r="U193" s="78">
        <v>0</v>
      </c>
      <c r="V193" s="78">
        <v>0</v>
      </c>
      <c r="W193" s="78"/>
      <c r="X193" s="77">
        <v>611</v>
      </c>
      <c r="Y193" s="78">
        <v>142</v>
      </c>
      <c r="Z193" s="78">
        <v>44</v>
      </c>
      <c r="AA193" s="78">
        <v>68</v>
      </c>
      <c r="AB193" s="78">
        <v>0</v>
      </c>
      <c r="AC193" s="78">
        <v>231</v>
      </c>
      <c r="AD193" s="78">
        <v>81</v>
      </c>
      <c r="AE193" s="78">
        <v>45</v>
      </c>
      <c r="AF193" s="78">
        <v>0</v>
      </c>
      <c r="AG193" s="78"/>
      <c r="AH193" s="77">
        <v>643</v>
      </c>
      <c r="AI193" s="78">
        <v>126</v>
      </c>
      <c r="AJ193" s="78">
        <v>51</v>
      </c>
      <c r="AK193" s="78">
        <v>133</v>
      </c>
      <c r="AL193" s="78">
        <v>0</v>
      </c>
      <c r="AM193" s="78">
        <v>219</v>
      </c>
      <c r="AN193" s="78">
        <v>87</v>
      </c>
      <c r="AO193" s="78">
        <v>27</v>
      </c>
      <c r="AP193" s="78">
        <v>0</v>
      </c>
    </row>
    <row r="194" spans="1:42" s="56" customFormat="1" ht="11.5" x14ac:dyDescent="0.3">
      <c r="A194" s="19" t="s">
        <v>554</v>
      </c>
      <c r="B194" s="393" t="s">
        <v>555</v>
      </c>
      <c r="C194" s="573">
        <v>517</v>
      </c>
      <c r="D194" s="573">
        <v>155</v>
      </c>
      <c r="E194" s="573">
        <v>113</v>
      </c>
      <c r="F194" s="573">
        <v>110</v>
      </c>
      <c r="G194" s="573">
        <v>4</v>
      </c>
      <c r="H194" s="573">
        <v>118</v>
      </c>
      <c r="I194" s="573">
        <v>2</v>
      </c>
      <c r="J194" s="573">
        <v>0</v>
      </c>
      <c r="K194" s="573">
        <v>0</v>
      </c>
      <c r="L194" s="573">
        <v>15</v>
      </c>
      <c r="M194" s="573"/>
      <c r="N194" s="77">
        <v>627</v>
      </c>
      <c r="O194" s="78">
        <v>96</v>
      </c>
      <c r="P194" s="78">
        <v>48</v>
      </c>
      <c r="Q194" s="78">
        <v>105</v>
      </c>
      <c r="R194" s="78">
        <v>6</v>
      </c>
      <c r="S194" s="78">
        <v>293</v>
      </c>
      <c r="T194" s="78">
        <v>54</v>
      </c>
      <c r="U194" s="78">
        <v>25</v>
      </c>
      <c r="V194" s="78">
        <v>0</v>
      </c>
      <c r="W194" s="78"/>
      <c r="X194" s="77">
        <v>419</v>
      </c>
      <c r="Y194" s="78">
        <v>151</v>
      </c>
      <c r="Z194" s="78">
        <v>159</v>
      </c>
      <c r="AA194" s="78">
        <v>97</v>
      </c>
      <c r="AB194" s="78">
        <v>12</v>
      </c>
      <c r="AC194" s="78">
        <v>0</v>
      </c>
      <c r="AD194" s="78">
        <v>0</v>
      </c>
      <c r="AE194" s="78">
        <v>0</v>
      </c>
      <c r="AF194" s="78">
        <v>0</v>
      </c>
      <c r="AG194" s="78"/>
      <c r="AH194" s="77">
        <v>945</v>
      </c>
      <c r="AI194" s="78">
        <v>183</v>
      </c>
      <c r="AJ194" s="78">
        <v>197</v>
      </c>
      <c r="AK194" s="78">
        <v>152</v>
      </c>
      <c r="AL194" s="78">
        <v>38</v>
      </c>
      <c r="AM194" s="78">
        <v>322</v>
      </c>
      <c r="AN194" s="78">
        <v>53</v>
      </c>
      <c r="AO194" s="78">
        <v>0</v>
      </c>
      <c r="AP194" s="78">
        <v>0</v>
      </c>
    </row>
    <row r="195" spans="1:42" s="56" customFormat="1" ht="11.5" x14ac:dyDescent="0.3">
      <c r="A195" s="19" t="s">
        <v>556</v>
      </c>
      <c r="B195" s="393" t="s">
        <v>557</v>
      </c>
      <c r="C195" s="573">
        <v>1193</v>
      </c>
      <c r="D195" s="573">
        <v>835</v>
      </c>
      <c r="E195" s="573">
        <v>237</v>
      </c>
      <c r="F195" s="573">
        <v>121</v>
      </c>
      <c r="G195" s="573">
        <v>0</v>
      </c>
      <c r="H195" s="573">
        <v>0</v>
      </c>
      <c r="I195" s="573">
        <v>0</v>
      </c>
      <c r="J195" s="573">
        <v>0</v>
      </c>
      <c r="K195" s="573">
        <v>0</v>
      </c>
      <c r="L195" s="573">
        <v>0</v>
      </c>
      <c r="M195" s="573"/>
      <c r="N195" s="77">
        <v>663</v>
      </c>
      <c r="O195" s="78">
        <v>161</v>
      </c>
      <c r="P195" s="78">
        <v>156</v>
      </c>
      <c r="Q195" s="78">
        <v>72</v>
      </c>
      <c r="R195" s="78">
        <v>19</v>
      </c>
      <c r="S195" s="78">
        <v>255</v>
      </c>
      <c r="T195" s="78">
        <v>0</v>
      </c>
      <c r="U195" s="78">
        <v>0</v>
      </c>
      <c r="V195" s="78">
        <v>0</v>
      </c>
      <c r="W195" s="78"/>
      <c r="X195" s="77">
        <v>2389</v>
      </c>
      <c r="Y195" s="78">
        <v>1340</v>
      </c>
      <c r="Z195" s="78">
        <v>358</v>
      </c>
      <c r="AA195" s="78">
        <v>147</v>
      </c>
      <c r="AB195" s="78">
        <v>8</v>
      </c>
      <c r="AC195" s="78">
        <v>513</v>
      </c>
      <c r="AD195" s="78">
        <v>23</v>
      </c>
      <c r="AE195" s="78">
        <v>0</v>
      </c>
      <c r="AF195" s="78">
        <v>0</v>
      </c>
      <c r="AG195" s="78"/>
      <c r="AH195" s="77">
        <v>2407</v>
      </c>
      <c r="AI195" s="78">
        <v>1321</v>
      </c>
      <c r="AJ195" s="78">
        <v>354</v>
      </c>
      <c r="AK195" s="78">
        <v>164</v>
      </c>
      <c r="AL195" s="78">
        <v>3</v>
      </c>
      <c r="AM195" s="78">
        <v>545</v>
      </c>
      <c r="AN195" s="78">
        <v>20</v>
      </c>
      <c r="AO195" s="78">
        <v>0</v>
      </c>
      <c r="AP195" s="78">
        <v>0</v>
      </c>
    </row>
    <row r="196" spans="1:42" s="56" customFormat="1" ht="11.5" x14ac:dyDescent="0.3">
      <c r="A196" s="19" t="s">
        <v>558</v>
      </c>
      <c r="B196" s="393" t="s">
        <v>559</v>
      </c>
      <c r="C196" s="573">
        <v>893</v>
      </c>
      <c r="D196" s="573">
        <v>170</v>
      </c>
      <c r="E196" s="573">
        <v>162</v>
      </c>
      <c r="F196" s="573">
        <v>28</v>
      </c>
      <c r="G196" s="573">
        <v>1</v>
      </c>
      <c r="H196" s="573">
        <v>532</v>
      </c>
      <c r="I196" s="573">
        <v>0</v>
      </c>
      <c r="J196" s="573">
        <v>0</v>
      </c>
      <c r="K196" s="573">
        <v>0</v>
      </c>
      <c r="L196" s="573">
        <v>0</v>
      </c>
      <c r="M196" s="573"/>
      <c r="N196" s="77">
        <v>2255</v>
      </c>
      <c r="O196" s="78">
        <v>1201</v>
      </c>
      <c r="P196" s="78">
        <v>374</v>
      </c>
      <c r="Q196" s="78">
        <v>154</v>
      </c>
      <c r="R196" s="78">
        <v>14</v>
      </c>
      <c r="S196" s="78">
        <v>500</v>
      </c>
      <c r="T196" s="78">
        <v>12</v>
      </c>
      <c r="U196" s="78">
        <v>0</v>
      </c>
      <c r="V196" s="78">
        <v>0</v>
      </c>
      <c r="W196" s="78"/>
      <c r="X196" s="77">
        <v>1252</v>
      </c>
      <c r="Y196" s="78">
        <v>216</v>
      </c>
      <c r="Z196" s="78">
        <v>209</v>
      </c>
      <c r="AA196" s="78">
        <v>72</v>
      </c>
      <c r="AB196" s="78">
        <v>18</v>
      </c>
      <c r="AC196" s="78">
        <v>737</v>
      </c>
      <c r="AD196" s="78">
        <v>0</v>
      </c>
      <c r="AE196" s="78">
        <v>0</v>
      </c>
      <c r="AF196" s="78">
        <v>0</v>
      </c>
      <c r="AG196" s="78"/>
      <c r="AH196" s="77">
        <v>1073</v>
      </c>
      <c r="AI196" s="78">
        <v>192</v>
      </c>
      <c r="AJ196" s="78">
        <v>182</v>
      </c>
      <c r="AK196" s="78">
        <v>6</v>
      </c>
      <c r="AL196" s="78">
        <v>15</v>
      </c>
      <c r="AM196" s="78">
        <v>675</v>
      </c>
      <c r="AN196" s="78">
        <v>2</v>
      </c>
      <c r="AO196" s="78">
        <v>0</v>
      </c>
      <c r="AP196" s="78">
        <v>1</v>
      </c>
    </row>
    <row r="197" spans="1:42" s="56" customFormat="1" ht="11.5" x14ac:dyDescent="0.3">
      <c r="A197" s="19" t="s">
        <v>560</v>
      </c>
      <c r="B197" s="393" t="s">
        <v>561</v>
      </c>
      <c r="C197" s="573">
        <v>2045</v>
      </c>
      <c r="D197" s="573">
        <v>198</v>
      </c>
      <c r="E197" s="573">
        <v>905</v>
      </c>
      <c r="F197" s="573">
        <v>23</v>
      </c>
      <c r="G197" s="573">
        <v>9</v>
      </c>
      <c r="H197" s="573">
        <v>737</v>
      </c>
      <c r="I197" s="573">
        <v>173</v>
      </c>
      <c r="J197" s="573">
        <v>0</v>
      </c>
      <c r="K197" s="573">
        <v>0</v>
      </c>
      <c r="L197" s="573">
        <v>0</v>
      </c>
      <c r="M197" s="573"/>
      <c r="N197" s="77">
        <v>1478</v>
      </c>
      <c r="O197" s="78">
        <v>207</v>
      </c>
      <c r="P197" s="78">
        <v>161</v>
      </c>
      <c r="Q197" s="78">
        <v>123</v>
      </c>
      <c r="R197" s="78">
        <v>0</v>
      </c>
      <c r="S197" s="78">
        <v>986</v>
      </c>
      <c r="T197" s="78">
        <v>0</v>
      </c>
      <c r="U197" s="78">
        <v>1</v>
      </c>
      <c r="V197" s="78">
        <v>0</v>
      </c>
      <c r="W197" s="78"/>
      <c r="X197" s="77">
        <v>2888</v>
      </c>
      <c r="Y197" s="78">
        <v>371</v>
      </c>
      <c r="Z197" s="78">
        <v>1590</v>
      </c>
      <c r="AA197" s="78">
        <v>81</v>
      </c>
      <c r="AB197" s="78">
        <v>33</v>
      </c>
      <c r="AC197" s="78">
        <v>813</v>
      </c>
      <c r="AD197" s="78">
        <v>0</v>
      </c>
      <c r="AE197" s="78">
        <v>0</v>
      </c>
      <c r="AF197" s="78">
        <v>0</v>
      </c>
      <c r="AG197" s="78"/>
      <c r="AH197" s="77">
        <v>2992</v>
      </c>
      <c r="AI197" s="78">
        <v>387</v>
      </c>
      <c r="AJ197" s="78">
        <v>1356</v>
      </c>
      <c r="AK197" s="78">
        <v>124</v>
      </c>
      <c r="AL197" s="78">
        <v>9</v>
      </c>
      <c r="AM197" s="78">
        <v>861</v>
      </c>
      <c r="AN197" s="78">
        <v>255</v>
      </c>
      <c r="AO197" s="78">
        <v>0</v>
      </c>
      <c r="AP197" s="78">
        <v>0</v>
      </c>
    </row>
    <row r="198" spans="1:42" s="56" customFormat="1" ht="11.5" x14ac:dyDescent="0.3">
      <c r="A198" s="19" t="s">
        <v>562</v>
      </c>
      <c r="B198" s="393" t="s">
        <v>563</v>
      </c>
      <c r="C198" s="573">
        <v>690</v>
      </c>
      <c r="D198" s="573">
        <v>153</v>
      </c>
      <c r="E198" s="573">
        <v>84</v>
      </c>
      <c r="F198" s="573">
        <v>78</v>
      </c>
      <c r="G198" s="573">
        <v>0</v>
      </c>
      <c r="H198" s="573">
        <v>231</v>
      </c>
      <c r="I198" s="573">
        <v>140</v>
      </c>
      <c r="J198" s="573">
        <v>4</v>
      </c>
      <c r="K198" s="573">
        <v>0</v>
      </c>
      <c r="L198" s="573">
        <v>0</v>
      </c>
      <c r="M198" s="573"/>
      <c r="N198" s="77">
        <v>2649</v>
      </c>
      <c r="O198" s="78">
        <v>334</v>
      </c>
      <c r="P198" s="78">
        <v>1200</v>
      </c>
      <c r="Q198" s="78">
        <v>27</v>
      </c>
      <c r="R198" s="78">
        <v>42</v>
      </c>
      <c r="S198" s="78">
        <v>826</v>
      </c>
      <c r="T198" s="78">
        <v>220</v>
      </c>
      <c r="U198" s="78">
        <v>0</v>
      </c>
      <c r="V198" s="78">
        <v>0</v>
      </c>
      <c r="W198" s="78"/>
      <c r="X198" s="77">
        <v>794</v>
      </c>
      <c r="Y198" s="78">
        <v>136</v>
      </c>
      <c r="Z198" s="78">
        <v>100</v>
      </c>
      <c r="AA198" s="78">
        <v>124</v>
      </c>
      <c r="AB198" s="78">
        <v>10</v>
      </c>
      <c r="AC198" s="78">
        <v>294</v>
      </c>
      <c r="AD198" s="78">
        <v>120</v>
      </c>
      <c r="AE198" s="78">
        <v>10</v>
      </c>
      <c r="AF198" s="78">
        <v>0</v>
      </c>
      <c r="AG198" s="78"/>
      <c r="AH198" s="77">
        <v>633</v>
      </c>
      <c r="AI198" s="78">
        <v>146</v>
      </c>
      <c r="AJ198" s="78">
        <v>83</v>
      </c>
      <c r="AK198" s="78">
        <v>36</v>
      </c>
      <c r="AL198" s="78">
        <v>2</v>
      </c>
      <c r="AM198" s="78">
        <v>232</v>
      </c>
      <c r="AN198" s="78">
        <v>120</v>
      </c>
      <c r="AO198" s="78">
        <v>14</v>
      </c>
      <c r="AP198" s="78">
        <v>0</v>
      </c>
    </row>
    <row r="199" spans="1:42" s="56" customFormat="1" ht="11.5" x14ac:dyDescent="0.3">
      <c r="A199" s="19" t="s">
        <v>564</v>
      </c>
      <c r="B199" s="393" t="s">
        <v>565</v>
      </c>
      <c r="C199" s="573">
        <v>103</v>
      </c>
      <c r="D199" s="573">
        <v>9</v>
      </c>
      <c r="E199" s="573">
        <v>29</v>
      </c>
      <c r="F199" s="573">
        <v>14</v>
      </c>
      <c r="G199" s="573">
        <v>0</v>
      </c>
      <c r="H199" s="573">
        <v>49</v>
      </c>
      <c r="I199" s="573">
        <v>2</v>
      </c>
      <c r="J199" s="573">
        <v>0</v>
      </c>
      <c r="K199" s="573">
        <v>0</v>
      </c>
      <c r="L199" s="573">
        <v>0</v>
      </c>
      <c r="M199" s="573"/>
      <c r="N199" s="77">
        <v>932</v>
      </c>
      <c r="O199" s="78">
        <v>199</v>
      </c>
      <c r="P199" s="78">
        <v>143</v>
      </c>
      <c r="Q199" s="78">
        <v>136</v>
      </c>
      <c r="R199" s="78">
        <v>13</v>
      </c>
      <c r="S199" s="78">
        <v>301</v>
      </c>
      <c r="T199" s="78">
        <v>136</v>
      </c>
      <c r="U199" s="78">
        <v>4</v>
      </c>
      <c r="V199" s="78">
        <v>0</v>
      </c>
      <c r="W199" s="78"/>
      <c r="X199" s="77">
        <v>108</v>
      </c>
      <c r="Y199" s="78">
        <v>19</v>
      </c>
      <c r="Z199" s="78">
        <v>34</v>
      </c>
      <c r="AA199" s="78">
        <v>7</v>
      </c>
      <c r="AB199" s="78">
        <v>0</v>
      </c>
      <c r="AC199" s="78">
        <v>48</v>
      </c>
      <c r="AD199" s="78">
        <v>0</v>
      </c>
      <c r="AE199" s="78">
        <v>0</v>
      </c>
      <c r="AF199" s="78">
        <v>0</v>
      </c>
      <c r="AG199" s="78"/>
      <c r="AH199" s="77">
        <v>113</v>
      </c>
      <c r="AI199" s="78">
        <v>15</v>
      </c>
      <c r="AJ199" s="78">
        <v>34</v>
      </c>
      <c r="AK199" s="78">
        <v>9</v>
      </c>
      <c r="AL199" s="78">
        <v>1</v>
      </c>
      <c r="AM199" s="78">
        <v>54</v>
      </c>
      <c r="AN199" s="78">
        <v>0</v>
      </c>
      <c r="AO199" s="78">
        <v>0</v>
      </c>
      <c r="AP199" s="78">
        <v>0</v>
      </c>
    </row>
    <row r="200" spans="1:42" s="56" customFormat="1" ht="11.5" x14ac:dyDescent="0.3">
      <c r="A200" s="19" t="s">
        <v>566</v>
      </c>
      <c r="B200" s="393" t="s">
        <v>567</v>
      </c>
      <c r="C200" s="573">
        <v>1232</v>
      </c>
      <c r="D200" s="573">
        <v>945</v>
      </c>
      <c r="E200" s="573">
        <v>99</v>
      </c>
      <c r="F200" s="573">
        <v>17</v>
      </c>
      <c r="G200" s="573">
        <v>0</v>
      </c>
      <c r="H200" s="573">
        <v>24</v>
      </c>
      <c r="I200" s="573">
        <v>147</v>
      </c>
      <c r="J200" s="573">
        <v>0</v>
      </c>
      <c r="K200" s="573">
        <v>0</v>
      </c>
      <c r="L200" s="573">
        <v>0</v>
      </c>
      <c r="M200" s="573"/>
      <c r="N200" s="77">
        <v>127</v>
      </c>
      <c r="O200" s="78">
        <v>9</v>
      </c>
      <c r="P200" s="78">
        <v>26</v>
      </c>
      <c r="Q200" s="78">
        <v>24</v>
      </c>
      <c r="R200" s="78">
        <v>0</v>
      </c>
      <c r="S200" s="78">
        <v>48</v>
      </c>
      <c r="T200" s="78">
        <v>20</v>
      </c>
      <c r="U200" s="78">
        <v>0</v>
      </c>
      <c r="V200" s="78">
        <v>0</v>
      </c>
      <c r="W200" s="78"/>
      <c r="X200" s="77">
        <v>1787</v>
      </c>
      <c r="Y200" s="78">
        <v>1307</v>
      </c>
      <c r="Z200" s="78">
        <v>184</v>
      </c>
      <c r="AA200" s="78">
        <v>73</v>
      </c>
      <c r="AB200" s="78">
        <v>2</v>
      </c>
      <c r="AC200" s="78">
        <v>37</v>
      </c>
      <c r="AD200" s="78">
        <v>184</v>
      </c>
      <c r="AE200" s="78">
        <v>0</v>
      </c>
      <c r="AF200" s="78">
        <v>0</v>
      </c>
      <c r="AG200" s="78"/>
      <c r="AH200" s="77">
        <v>1911</v>
      </c>
      <c r="AI200" s="78">
        <v>1432</v>
      </c>
      <c r="AJ200" s="78">
        <v>242</v>
      </c>
      <c r="AK200" s="78">
        <v>45</v>
      </c>
      <c r="AL200" s="78">
        <v>0</v>
      </c>
      <c r="AM200" s="78">
        <v>31</v>
      </c>
      <c r="AN200" s="78">
        <v>161</v>
      </c>
      <c r="AO200" s="78">
        <v>0</v>
      </c>
      <c r="AP200" s="78">
        <v>0</v>
      </c>
    </row>
    <row r="201" spans="1:42" s="56" customFormat="1" ht="11.5" x14ac:dyDescent="0.3">
      <c r="A201" s="19" t="s">
        <v>568</v>
      </c>
      <c r="B201" s="393" t="s">
        <v>569</v>
      </c>
      <c r="C201" s="573">
        <v>378</v>
      </c>
      <c r="D201" s="573">
        <v>122</v>
      </c>
      <c r="E201" s="573">
        <v>130</v>
      </c>
      <c r="F201" s="573">
        <v>10</v>
      </c>
      <c r="G201" s="573">
        <v>13</v>
      </c>
      <c r="H201" s="573">
        <v>102</v>
      </c>
      <c r="I201" s="573">
        <v>0</v>
      </c>
      <c r="J201" s="573">
        <v>1</v>
      </c>
      <c r="K201" s="573">
        <v>0</v>
      </c>
      <c r="L201" s="573">
        <v>0</v>
      </c>
      <c r="M201" s="573"/>
      <c r="N201" s="77">
        <v>1701</v>
      </c>
      <c r="O201" s="78">
        <v>1317</v>
      </c>
      <c r="P201" s="78">
        <v>155</v>
      </c>
      <c r="Q201" s="78">
        <v>35</v>
      </c>
      <c r="R201" s="78">
        <v>3</v>
      </c>
      <c r="S201" s="78">
        <v>21</v>
      </c>
      <c r="T201" s="78">
        <v>170</v>
      </c>
      <c r="U201" s="78">
        <v>0</v>
      </c>
      <c r="V201" s="78">
        <v>0</v>
      </c>
      <c r="W201" s="78"/>
      <c r="X201" s="77">
        <v>598</v>
      </c>
      <c r="Y201" s="78">
        <v>152</v>
      </c>
      <c r="Z201" s="78">
        <v>125</v>
      </c>
      <c r="AA201" s="78">
        <v>32</v>
      </c>
      <c r="AB201" s="78">
        <v>4</v>
      </c>
      <c r="AC201" s="78">
        <v>285</v>
      </c>
      <c r="AD201" s="78">
        <v>0</v>
      </c>
      <c r="AE201" s="78">
        <v>0</v>
      </c>
      <c r="AF201" s="78">
        <v>0</v>
      </c>
      <c r="AG201" s="78"/>
      <c r="AH201" s="77">
        <v>459</v>
      </c>
      <c r="AI201" s="78">
        <v>117</v>
      </c>
      <c r="AJ201" s="78">
        <v>181</v>
      </c>
      <c r="AK201" s="78">
        <v>17</v>
      </c>
      <c r="AL201" s="78">
        <v>0</v>
      </c>
      <c r="AM201" s="78">
        <v>144</v>
      </c>
      <c r="AN201" s="78">
        <v>0</v>
      </c>
      <c r="AO201" s="78">
        <v>0</v>
      </c>
      <c r="AP201" s="78">
        <v>0</v>
      </c>
    </row>
    <row r="202" spans="1:42" s="56" customFormat="1" ht="11.5" x14ac:dyDescent="0.3">
      <c r="A202" s="19" t="s">
        <v>570</v>
      </c>
      <c r="B202" s="393" t="s">
        <v>571</v>
      </c>
      <c r="C202" s="573">
        <v>428</v>
      </c>
      <c r="D202" s="573">
        <v>298</v>
      </c>
      <c r="E202" s="573">
        <v>80</v>
      </c>
      <c r="F202" s="573">
        <v>32</v>
      </c>
      <c r="G202" s="573">
        <v>18</v>
      </c>
      <c r="H202" s="573">
        <v>0</v>
      </c>
      <c r="I202" s="573">
        <v>0</v>
      </c>
      <c r="J202" s="573">
        <v>0</v>
      </c>
      <c r="K202" s="573">
        <v>0</v>
      </c>
      <c r="L202" s="573">
        <v>0</v>
      </c>
      <c r="M202" s="573"/>
      <c r="N202" s="77">
        <v>498</v>
      </c>
      <c r="O202" s="78">
        <v>133</v>
      </c>
      <c r="P202" s="78">
        <v>174</v>
      </c>
      <c r="Q202" s="78">
        <v>10</v>
      </c>
      <c r="R202" s="78">
        <v>0</v>
      </c>
      <c r="S202" s="78">
        <v>181</v>
      </c>
      <c r="T202" s="78">
        <v>0</v>
      </c>
      <c r="U202" s="78">
        <v>0</v>
      </c>
      <c r="V202" s="78">
        <v>0</v>
      </c>
      <c r="W202" s="78"/>
      <c r="X202" s="77">
        <v>452</v>
      </c>
      <c r="Y202" s="78">
        <v>298</v>
      </c>
      <c r="Z202" s="78">
        <v>119</v>
      </c>
      <c r="AA202" s="78">
        <v>27</v>
      </c>
      <c r="AB202" s="78">
        <v>8</v>
      </c>
      <c r="AC202" s="78">
        <v>0</v>
      </c>
      <c r="AD202" s="78">
        <v>0</v>
      </c>
      <c r="AE202" s="78">
        <v>0</v>
      </c>
      <c r="AF202" s="78">
        <v>0</v>
      </c>
      <c r="AG202" s="78"/>
      <c r="AH202" s="77">
        <v>494</v>
      </c>
      <c r="AI202" s="78">
        <v>342</v>
      </c>
      <c r="AJ202" s="78">
        <v>102</v>
      </c>
      <c r="AK202" s="78">
        <v>50</v>
      </c>
      <c r="AL202" s="78">
        <v>0</v>
      </c>
      <c r="AM202" s="78">
        <v>0</v>
      </c>
      <c r="AN202" s="78">
        <v>0</v>
      </c>
      <c r="AO202" s="78">
        <v>0</v>
      </c>
      <c r="AP202" s="78">
        <v>0</v>
      </c>
    </row>
    <row r="203" spans="1:42" s="56" customFormat="1" ht="11.5" x14ac:dyDescent="0.3">
      <c r="A203" s="19" t="s">
        <v>572</v>
      </c>
      <c r="B203" s="393" t="s">
        <v>573</v>
      </c>
      <c r="C203" s="573">
        <v>1099</v>
      </c>
      <c r="D203" s="573">
        <v>538</v>
      </c>
      <c r="E203" s="573">
        <v>367</v>
      </c>
      <c r="F203" s="573">
        <v>161</v>
      </c>
      <c r="G203" s="573">
        <v>16</v>
      </c>
      <c r="H203" s="573">
        <v>0</v>
      </c>
      <c r="I203" s="573">
        <v>0</v>
      </c>
      <c r="J203" s="573">
        <v>0</v>
      </c>
      <c r="K203" s="573">
        <v>0</v>
      </c>
      <c r="L203" s="573">
        <v>17</v>
      </c>
      <c r="M203" s="573"/>
      <c r="N203" s="77">
        <v>478</v>
      </c>
      <c r="O203" s="78">
        <v>302</v>
      </c>
      <c r="P203" s="78">
        <v>74</v>
      </c>
      <c r="Q203" s="78">
        <v>83</v>
      </c>
      <c r="R203" s="78">
        <v>19</v>
      </c>
      <c r="S203" s="78">
        <v>0</v>
      </c>
      <c r="T203" s="78">
        <v>0</v>
      </c>
      <c r="U203" s="78">
        <v>0</v>
      </c>
      <c r="V203" s="78">
        <v>0</v>
      </c>
      <c r="W203" s="78"/>
      <c r="X203" s="77">
        <v>1185</v>
      </c>
      <c r="Y203" s="78">
        <v>605</v>
      </c>
      <c r="Z203" s="78">
        <v>410</v>
      </c>
      <c r="AA203" s="78">
        <v>150</v>
      </c>
      <c r="AB203" s="78">
        <v>20</v>
      </c>
      <c r="AC203" s="78">
        <v>0</v>
      </c>
      <c r="AD203" s="78">
        <v>0</v>
      </c>
      <c r="AE203" s="78">
        <v>0</v>
      </c>
      <c r="AF203" s="78">
        <v>0</v>
      </c>
      <c r="AG203" s="78"/>
      <c r="AH203" s="77">
        <v>1211</v>
      </c>
      <c r="AI203" s="78">
        <v>547</v>
      </c>
      <c r="AJ203" s="78">
        <v>464</v>
      </c>
      <c r="AK203" s="78">
        <v>173</v>
      </c>
      <c r="AL203" s="78">
        <v>27</v>
      </c>
      <c r="AM203" s="78">
        <v>0</v>
      </c>
      <c r="AN203" s="78">
        <v>0</v>
      </c>
      <c r="AO203" s="78">
        <v>0</v>
      </c>
      <c r="AP203" s="78">
        <v>0</v>
      </c>
    </row>
    <row r="204" spans="1:42" s="56" customFormat="1" ht="11.5" x14ac:dyDescent="0.3">
      <c r="A204" s="19" t="s">
        <v>574</v>
      </c>
      <c r="B204" s="393" t="s">
        <v>575</v>
      </c>
      <c r="C204" s="573">
        <v>1297</v>
      </c>
      <c r="D204" s="573">
        <v>305</v>
      </c>
      <c r="E204" s="573">
        <v>311</v>
      </c>
      <c r="F204" s="573">
        <v>574</v>
      </c>
      <c r="G204" s="573">
        <v>106</v>
      </c>
      <c r="H204" s="573">
        <v>0</v>
      </c>
      <c r="I204" s="573">
        <v>0</v>
      </c>
      <c r="J204" s="573">
        <v>0</v>
      </c>
      <c r="K204" s="573">
        <v>0</v>
      </c>
      <c r="L204" s="573">
        <v>1</v>
      </c>
      <c r="M204" s="573"/>
      <c r="N204" s="77">
        <v>1193</v>
      </c>
      <c r="O204" s="78">
        <v>621</v>
      </c>
      <c r="P204" s="78">
        <v>368</v>
      </c>
      <c r="Q204" s="78">
        <v>177</v>
      </c>
      <c r="R204" s="78">
        <v>27</v>
      </c>
      <c r="S204" s="78">
        <v>0</v>
      </c>
      <c r="T204" s="78">
        <v>0</v>
      </c>
      <c r="U204" s="78">
        <v>0</v>
      </c>
      <c r="V204" s="78">
        <v>0</v>
      </c>
      <c r="W204" s="78"/>
      <c r="X204" s="77">
        <v>2225</v>
      </c>
      <c r="Y204" s="78">
        <v>492</v>
      </c>
      <c r="Z204" s="78">
        <v>733</v>
      </c>
      <c r="AA204" s="78">
        <v>891</v>
      </c>
      <c r="AB204" s="78">
        <v>109</v>
      </c>
      <c r="AC204" s="78">
        <v>0</v>
      </c>
      <c r="AD204" s="78">
        <v>0</v>
      </c>
      <c r="AE204" s="78">
        <v>0</v>
      </c>
      <c r="AF204" s="78">
        <v>0</v>
      </c>
      <c r="AG204" s="78"/>
      <c r="AH204" s="77">
        <v>1774</v>
      </c>
      <c r="AI204" s="78">
        <v>508</v>
      </c>
      <c r="AJ204" s="78">
        <v>459</v>
      </c>
      <c r="AK204" s="78">
        <v>714</v>
      </c>
      <c r="AL204" s="78">
        <v>93</v>
      </c>
      <c r="AM204" s="78">
        <v>0</v>
      </c>
      <c r="AN204" s="78">
        <v>0</v>
      </c>
      <c r="AO204" s="78">
        <v>0</v>
      </c>
      <c r="AP204" s="78">
        <v>0</v>
      </c>
    </row>
    <row r="205" spans="1:42" s="56" customFormat="1" ht="11.5" x14ac:dyDescent="0.3">
      <c r="A205" s="19" t="s">
        <v>576</v>
      </c>
      <c r="B205" s="393" t="s">
        <v>577</v>
      </c>
      <c r="C205" s="573">
        <v>646</v>
      </c>
      <c r="D205" s="573">
        <v>223</v>
      </c>
      <c r="E205" s="573">
        <v>291</v>
      </c>
      <c r="F205" s="573">
        <v>47</v>
      </c>
      <c r="G205" s="573">
        <v>15</v>
      </c>
      <c r="H205" s="573">
        <v>63</v>
      </c>
      <c r="I205" s="573">
        <v>1</v>
      </c>
      <c r="J205" s="573">
        <v>6</v>
      </c>
      <c r="K205" s="573">
        <v>0</v>
      </c>
      <c r="L205" s="573">
        <v>0</v>
      </c>
      <c r="M205" s="573"/>
      <c r="N205" s="77">
        <v>1747</v>
      </c>
      <c r="O205" s="78">
        <v>437</v>
      </c>
      <c r="P205" s="78">
        <v>501</v>
      </c>
      <c r="Q205" s="78">
        <v>731</v>
      </c>
      <c r="R205" s="78">
        <v>78</v>
      </c>
      <c r="S205" s="78">
        <v>0</v>
      </c>
      <c r="T205" s="78">
        <v>0</v>
      </c>
      <c r="U205" s="78">
        <v>0</v>
      </c>
      <c r="V205" s="78">
        <v>0</v>
      </c>
      <c r="W205" s="78"/>
      <c r="X205" s="77">
        <v>434</v>
      </c>
      <c r="Y205" s="78">
        <v>208</v>
      </c>
      <c r="Z205" s="78">
        <v>135</v>
      </c>
      <c r="AA205" s="78">
        <v>35</v>
      </c>
      <c r="AB205" s="78">
        <v>56</v>
      </c>
      <c r="AC205" s="78">
        <v>0</v>
      </c>
      <c r="AD205" s="78">
        <v>0</v>
      </c>
      <c r="AE205" s="78">
        <v>0</v>
      </c>
      <c r="AF205" s="78">
        <v>0</v>
      </c>
      <c r="AG205" s="78"/>
      <c r="AH205" s="77">
        <v>502</v>
      </c>
      <c r="AI205" s="78">
        <v>200</v>
      </c>
      <c r="AJ205" s="78">
        <v>212</v>
      </c>
      <c r="AK205" s="78">
        <v>58</v>
      </c>
      <c r="AL205" s="78">
        <v>31</v>
      </c>
      <c r="AM205" s="78">
        <v>1</v>
      </c>
      <c r="AN205" s="78">
        <v>0</v>
      </c>
      <c r="AO205" s="78">
        <v>0</v>
      </c>
      <c r="AP205" s="78">
        <v>0</v>
      </c>
    </row>
    <row r="206" spans="1:42" s="56" customFormat="1" ht="11.5" x14ac:dyDescent="0.3">
      <c r="A206" s="19" t="s">
        <v>578</v>
      </c>
      <c r="B206" s="393" t="s">
        <v>579</v>
      </c>
      <c r="C206" s="573">
        <v>1030</v>
      </c>
      <c r="D206" s="573">
        <v>627</v>
      </c>
      <c r="E206" s="573">
        <v>254</v>
      </c>
      <c r="F206" s="573">
        <v>114</v>
      </c>
      <c r="G206" s="573">
        <v>35</v>
      </c>
      <c r="H206" s="573">
        <v>0</v>
      </c>
      <c r="I206" s="573">
        <v>0</v>
      </c>
      <c r="J206" s="573">
        <v>0</v>
      </c>
      <c r="K206" s="573">
        <v>0</v>
      </c>
      <c r="L206" s="573">
        <v>0</v>
      </c>
      <c r="M206" s="573"/>
      <c r="N206" s="77">
        <v>576</v>
      </c>
      <c r="O206" s="78">
        <v>252</v>
      </c>
      <c r="P206" s="78">
        <v>197</v>
      </c>
      <c r="Q206" s="78">
        <v>85</v>
      </c>
      <c r="R206" s="78">
        <v>42</v>
      </c>
      <c r="S206" s="78">
        <v>0</v>
      </c>
      <c r="T206" s="78">
        <v>0</v>
      </c>
      <c r="U206" s="78">
        <v>0</v>
      </c>
      <c r="V206" s="78">
        <v>0</v>
      </c>
      <c r="W206" s="78"/>
      <c r="X206" s="77">
        <v>1246</v>
      </c>
      <c r="Y206" s="78">
        <v>807</v>
      </c>
      <c r="Z206" s="78">
        <v>302</v>
      </c>
      <c r="AA206" s="78">
        <v>131</v>
      </c>
      <c r="AB206" s="78">
        <v>6</v>
      </c>
      <c r="AC206" s="78">
        <v>0</v>
      </c>
      <c r="AD206" s="78">
        <v>0</v>
      </c>
      <c r="AE206" s="78">
        <v>0</v>
      </c>
      <c r="AF206" s="78">
        <v>0</v>
      </c>
      <c r="AG206" s="78"/>
      <c r="AH206" s="77">
        <v>1287</v>
      </c>
      <c r="AI206" s="78">
        <v>808</v>
      </c>
      <c r="AJ206" s="78">
        <v>271</v>
      </c>
      <c r="AK206" s="78">
        <v>205</v>
      </c>
      <c r="AL206" s="78">
        <v>3</v>
      </c>
      <c r="AM206" s="78">
        <v>0</v>
      </c>
      <c r="AN206" s="78">
        <v>0</v>
      </c>
      <c r="AO206" s="78">
        <v>0</v>
      </c>
      <c r="AP206" s="78">
        <v>0</v>
      </c>
    </row>
    <row r="207" spans="1:42" s="56" customFormat="1" ht="11.5" x14ac:dyDescent="0.3">
      <c r="A207" s="19" t="s">
        <v>580</v>
      </c>
      <c r="B207" s="393" t="s">
        <v>581</v>
      </c>
      <c r="C207" s="573">
        <v>498</v>
      </c>
      <c r="D207" s="573">
        <v>95</v>
      </c>
      <c r="E207" s="573">
        <v>87</v>
      </c>
      <c r="F207" s="573">
        <v>59</v>
      </c>
      <c r="G207" s="573">
        <v>0</v>
      </c>
      <c r="H207" s="573">
        <v>221</v>
      </c>
      <c r="I207" s="573">
        <v>33</v>
      </c>
      <c r="J207" s="573">
        <v>3</v>
      </c>
      <c r="K207" s="573">
        <v>0</v>
      </c>
      <c r="L207" s="573">
        <v>0</v>
      </c>
      <c r="M207" s="573"/>
      <c r="N207" s="77">
        <v>1332</v>
      </c>
      <c r="O207" s="78">
        <v>857</v>
      </c>
      <c r="P207" s="78">
        <v>265</v>
      </c>
      <c r="Q207" s="78">
        <v>210</v>
      </c>
      <c r="R207" s="78">
        <v>0</v>
      </c>
      <c r="S207" s="78">
        <v>0</v>
      </c>
      <c r="T207" s="78">
        <v>0</v>
      </c>
      <c r="U207" s="78">
        <v>0</v>
      </c>
      <c r="V207" s="78">
        <v>0</v>
      </c>
      <c r="W207" s="78"/>
      <c r="X207" s="77">
        <v>535</v>
      </c>
      <c r="Y207" s="78">
        <v>126</v>
      </c>
      <c r="Z207" s="78">
        <v>112</v>
      </c>
      <c r="AA207" s="78">
        <v>55</v>
      </c>
      <c r="AB207" s="78">
        <v>4</v>
      </c>
      <c r="AC207" s="78">
        <v>203</v>
      </c>
      <c r="AD207" s="78">
        <v>30</v>
      </c>
      <c r="AE207" s="78">
        <v>5</v>
      </c>
      <c r="AF207" s="78">
        <v>0</v>
      </c>
      <c r="AG207" s="78"/>
      <c r="AH207" s="77">
        <v>592</v>
      </c>
      <c r="AI207" s="78">
        <v>156</v>
      </c>
      <c r="AJ207" s="78">
        <v>118</v>
      </c>
      <c r="AK207" s="78">
        <v>51</v>
      </c>
      <c r="AL207" s="78">
        <v>1</v>
      </c>
      <c r="AM207" s="78">
        <v>240</v>
      </c>
      <c r="AN207" s="78">
        <v>26</v>
      </c>
      <c r="AO207" s="78">
        <v>0</v>
      </c>
      <c r="AP207" s="78">
        <v>0</v>
      </c>
    </row>
    <row r="208" spans="1:42" s="56" customFormat="1" ht="11.5" x14ac:dyDescent="0.3">
      <c r="A208" s="19" t="s">
        <v>582</v>
      </c>
      <c r="B208" s="393" t="s">
        <v>583</v>
      </c>
      <c r="C208" s="573">
        <v>388</v>
      </c>
      <c r="D208" s="573">
        <v>38</v>
      </c>
      <c r="E208" s="573">
        <v>159</v>
      </c>
      <c r="F208" s="573">
        <v>8</v>
      </c>
      <c r="G208" s="573">
        <v>0</v>
      </c>
      <c r="H208" s="573">
        <v>95</v>
      </c>
      <c r="I208" s="573">
        <v>5</v>
      </c>
      <c r="J208" s="573">
        <v>80</v>
      </c>
      <c r="K208" s="573">
        <v>0</v>
      </c>
      <c r="L208" s="573">
        <v>3</v>
      </c>
      <c r="M208" s="573"/>
      <c r="N208" s="77">
        <v>653</v>
      </c>
      <c r="O208" s="78">
        <v>141</v>
      </c>
      <c r="P208" s="78">
        <v>86</v>
      </c>
      <c r="Q208" s="78">
        <v>103</v>
      </c>
      <c r="R208" s="78">
        <v>0</v>
      </c>
      <c r="S208" s="78">
        <v>248</v>
      </c>
      <c r="T208" s="78">
        <v>31</v>
      </c>
      <c r="U208" s="78">
        <v>44</v>
      </c>
      <c r="V208" s="78">
        <v>0</v>
      </c>
      <c r="W208" s="78"/>
      <c r="X208" s="77">
        <v>386</v>
      </c>
      <c r="Y208" s="78">
        <v>50</v>
      </c>
      <c r="Z208" s="78">
        <v>76</v>
      </c>
      <c r="AA208" s="78">
        <v>58</v>
      </c>
      <c r="AB208" s="78">
        <v>1</v>
      </c>
      <c r="AC208" s="78">
        <v>140</v>
      </c>
      <c r="AD208" s="78">
        <v>24</v>
      </c>
      <c r="AE208" s="78">
        <v>37</v>
      </c>
      <c r="AF208" s="78">
        <v>0</v>
      </c>
      <c r="AG208" s="78"/>
      <c r="AH208" s="77">
        <v>348</v>
      </c>
      <c r="AI208" s="78">
        <v>34</v>
      </c>
      <c r="AJ208" s="78">
        <v>106</v>
      </c>
      <c r="AK208" s="78">
        <v>34</v>
      </c>
      <c r="AL208" s="78">
        <v>5</v>
      </c>
      <c r="AM208" s="78">
        <v>108</v>
      </c>
      <c r="AN208" s="78">
        <v>24</v>
      </c>
      <c r="AO208" s="78">
        <v>37</v>
      </c>
      <c r="AP208" s="78">
        <v>0</v>
      </c>
    </row>
    <row r="209" spans="1:42" s="56" customFormat="1" ht="11.5" x14ac:dyDescent="0.3">
      <c r="A209" s="19" t="s">
        <v>584</v>
      </c>
      <c r="B209" s="393" t="s">
        <v>585</v>
      </c>
      <c r="C209" s="573">
        <v>1158</v>
      </c>
      <c r="D209" s="573">
        <v>941</v>
      </c>
      <c r="E209" s="573">
        <v>98</v>
      </c>
      <c r="F209" s="573">
        <v>68</v>
      </c>
      <c r="G209" s="573">
        <v>50</v>
      </c>
      <c r="H209" s="573">
        <v>0</v>
      </c>
      <c r="I209" s="573">
        <v>0</v>
      </c>
      <c r="J209" s="573">
        <v>0</v>
      </c>
      <c r="K209" s="573">
        <v>0</v>
      </c>
      <c r="L209" s="573">
        <v>1</v>
      </c>
      <c r="M209" s="573"/>
      <c r="N209" s="77">
        <v>495</v>
      </c>
      <c r="O209" s="78">
        <v>70</v>
      </c>
      <c r="P209" s="78">
        <v>123</v>
      </c>
      <c r="Q209" s="78">
        <v>136</v>
      </c>
      <c r="R209" s="78">
        <v>1</v>
      </c>
      <c r="S209" s="78">
        <v>139</v>
      </c>
      <c r="T209" s="78">
        <v>17</v>
      </c>
      <c r="U209" s="78">
        <v>9</v>
      </c>
      <c r="V209" s="78">
        <v>0</v>
      </c>
      <c r="W209" s="78"/>
      <c r="X209" s="77">
        <v>1602</v>
      </c>
      <c r="Y209" s="78">
        <v>1278</v>
      </c>
      <c r="Z209" s="78">
        <v>192</v>
      </c>
      <c r="AA209" s="78">
        <v>84</v>
      </c>
      <c r="AB209" s="78">
        <v>48</v>
      </c>
      <c r="AC209" s="78">
        <v>0</v>
      </c>
      <c r="AD209" s="78">
        <v>0</v>
      </c>
      <c r="AE209" s="78">
        <v>0</v>
      </c>
      <c r="AF209" s="78">
        <v>0</v>
      </c>
      <c r="AG209" s="78"/>
      <c r="AH209" s="77">
        <v>1669</v>
      </c>
      <c r="AI209" s="78">
        <v>1384</v>
      </c>
      <c r="AJ209" s="78">
        <v>175</v>
      </c>
      <c r="AK209" s="78">
        <v>30</v>
      </c>
      <c r="AL209" s="78">
        <v>80</v>
      </c>
      <c r="AM209" s="78">
        <v>0</v>
      </c>
      <c r="AN209" s="78">
        <v>0</v>
      </c>
      <c r="AO209" s="78">
        <v>0</v>
      </c>
      <c r="AP209" s="78">
        <v>0</v>
      </c>
    </row>
    <row r="210" spans="1:42" s="56" customFormat="1" ht="11.5" x14ac:dyDescent="0.3">
      <c r="A210" s="19" t="s">
        <v>586</v>
      </c>
      <c r="B210" s="393" t="s">
        <v>587</v>
      </c>
      <c r="C210" s="573">
        <v>236</v>
      </c>
      <c r="D210" s="573">
        <v>61</v>
      </c>
      <c r="E210" s="573">
        <v>54</v>
      </c>
      <c r="F210" s="573">
        <v>3</v>
      </c>
      <c r="G210" s="573">
        <v>4</v>
      </c>
      <c r="H210" s="573">
        <v>108</v>
      </c>
      <c r="I210" s="573">
        <v>1</v>
      </c>
      <c r="J210" s="573">
        <v>5</v>
      </c>
      <c r="K210" s="573">
        <v>0</v>
      </c>
      <c r="L210" s="573">
        <v>0</v>
      </c>
      <c r="M210" s="573"/>
      <c r="N210" s="77">
        <v>1329</v>
      </c>
      <c r="O210" s="78">
        <v>1099</v>
      </c>
      <c r="P210" s="78">
        <v>129</v>
      </c>
      <c r="Q210" s="78">
        <v>74</v>
      </c>
      <c r="R210" s="78">
        <v>27</v>
      </c>
      <c r="S210" s="78">
        <v>0</v>
      </c>
      <c r="T210" s="78">
        <v>0</v>
      </c>
      <c r="U210" s="78">
        <v>0</v>
      </c>
      <c r="V210" s="78">
        <v>0</v>
      </c>
      <c r="W210" s="78"/>
      <c r="X210" s="77">
        <v>629</v>
      </c>
      <c r="Y210" s="78">
        <v>135</v>
      </c>
      <c r="Z210" s="78">
        <v>43</v>
      </c>
      <c r="AA210" s="78">
        <v>6</v>
      </c>
      <c r="AB210" s="78">
        <v>10</v>
      </c>
      <c r="AC210" s="78">
        <v>402</v>
      </c>
      <c r="AD210" s="78">
        <v>33</v>
      </c>
      <c r="AE210" s="78">
        <v>0</v>
      </c>
      <c r="AF210" s="78">
        <v>0</v>
      </c>
      <c r="AG210" s="78"/>
      <c r="AH210" s="77">
        <v>367</v>
      </c>
      <c r="AI210" s="78">
        <v>69</v>
      </c>
      <c r="AJ210" s="78">
        <v>38</v>
      </c>
      <c r="AK210" s="78">
        <v>3</v>
      </c>
      <c r="AL210" s="78">
        <v>0</v>
      </c>
      <c r="AM210" s="78">
        <v>228</v>
      </c>
      <c r="AN210" s="78">
        <v>29</v>
      </c>
      <c r="AO210" s="78">
        <v>0</v>
      </c>
      <c r="AP210" s="78">
        <v>0</v>
      </c>
    </row>
    <row r="211" spans="1:42" s="56" customFormat="1" ht="11.5" x14ac:dyDescent="0.3">
      <c r="A211" s="19" t="s">
        <v>588</v>
      </c>
      <c r="B211" s="393" t="s">
        <v>589</v>
      </c>
      <c r="C211" s="573">
        <v>266</v>
      </c>
      <c r="D211" s="573">
        <v>100</v>
      </c>
      <c r="E211" s="573">
        <v>104</v>
      </c>
      <c r="F211" s="573">
        <v>35</v>
      </c>
      <c r="G211" s="573">
        <v>27</v>
      </c>
      <c r="H211" s="573">
        <v>0</v>
      </c>
      <c r="I211" s="573">
        <v>0</v>
      </c>
      <c r="J211" s="573">
        <v>0</v>
      </c>
      <c r="K211" s="573">
        <v>0</v>
      </c>
      <c r="L211" s="573">
        <v>0</v>
      </c>
      <c r="M211" s="573"/>
      <c r="N211" s="77">
        <v>522</v>
      </c>
      <c r="O211" s="78">
        <v>119</v>
      </c>
      <c r="P211" s="78">
        <v>60</v>
      </c>
      <c r="Q211" s="78">
        <v>6</v>
      </c>
      <c r="R211" s="78">
        <v>14</v>
      </c>
      <c r="S211" s="78">
        <v>305</v>
      </c>
      <c r="T211" s="78">
        <v>13</v>
      </c>
      <c r="U211" s="78">
        <v>5</v>
      </c>
      <c r="V211" s="78">
        <v>0</v>
      </c>
      <c r="W211" s="78"/>
      <c r="X211" s="77">
        <v>416</v>
      </c>
      <c r="Y211" s="78">
        <v>207</v>
      </c>
      <c r="Z211" s="78">
        <v>124</v>
      </c>
      <c r="AA211" s="78">
        <v>44</v>
      </c>
      <c r="AB211" s="78">
        <v>41</v>
      </c>
      <c r="AC211" s="78">
        <v>0</v>
      </c>
      <c r="AD211" s="78">
        <v>0</v>
      </c>
      <c r="AE211" s="78">
        <v>0</v>
      </c>
      <c r="AF211" s="78">
        <v>0</v>
      </c>
      <c r="AG211" s="78"/>
      <c r="AH211" s="77">
        <v>452</v>
      </c>
      <c r="AI211" s="78">
        <v>194</v>
      </c>
      <c r="AJ211" s="78">
        <v>176</v>
      </c>
      <c r="AK211" s="78">
        <v>56</v>
      </c>
      <c r="AL211" s="78">
        <v>26</v>
      </c>
      <c r="AM211" s="78">
        <v>0</v>
      </c>
      <c r="AN211" s="78">
        <v>0</v>
      </c>
      <c r="AO211" s="78">
        <v>0</v>
      </c>
      <c r="AP211" s="78">
        <v>0</v>
      </c>
    </row>
    <row r="212" spans="1:42" s="56" customFormat="1" ht="11.5" x14ac:dyDescent="0.3">
      <c r="A212" s="19" t="s">
        <v>590</v>
      </c>
      <c r="B212" s="393" t="s">
        <v>591</v>
      </c>
      <c r="C212" s="573">
        <v>220</v>
      </c>
      <c r="D212" s="573">
        <v>62</v>
      </c>
      <c r="E212" s="573">
        <v>103</v>
      </c>
      <c r="F212" s="573">
        <v>55</v>
      </c>
      <c r="G212" s="573">
        <v>0</v>
      </c>
      <c r="H212" s="573">
        <v>0</v>
      </c>
      <c r="I212" s="573">
        <v>0</v>
      </c>
      <c r="J212" s="573">
        <v>0</v>
      </c>
      <c r="K212" s="573">
        <v>0</v>
      </c>
      <c r="L212" s="573">
        <v>0</v>
      </c>
      <c r="M212" s="573"/>
      <c r="N212" s="77">
        <v>494</v>
      </c>
      <c r="O212" s="78">
        <v>237</v>
      </c>
      <c r="P212" s="78">
        <v>153</v>
      </c>
      <c r="Q212" s="78">
        <v>62</v>
      </c>
      <c r="R212" s="78">
        <v>42</v>
      </c>
      <c r="S212" s="78">
        <v>0</v>
      </c>
      <c r="T212" s="78">
        <v>0</v>
      </c>
      <c r="U212" s="78">
        <v>0</v>
      </c>
      <c r="V212" s="78">
        <v>0</v>
      </c>
      <c r="W212" s="78"/>
      <c r="X212" s="77">
        <v>239</v>
      </c>
      <c r="Y212" s="78">
        <v>114</v>
      </c>
      <c r="Z212" s="78">
        <v>92</v>
      </c>
      <c r="AA212" s="78">
        <v>33</v>
      </c>
      <c r="AB212" s="78">
        <v>0</v>
      </c>
      <c r="AC212" s="78">
        <v>0</v>
      </c>
      <c r="AD212" s="78">
        <v>0</v>
      </c>
      <c r="AE212" s="78">
        <v>0</v>
      </c>
      <c r="AF212" s="78">
        <v>0</v>
      </c>
      <c r="AG212" s="78"/>
      <c r="AH212" s="77">
        <v>214</v>
      </c>
      <c r="AI212" s="78">
        <v>83</v>
      </c>
      <c r="AJ212" s="78">
        <v>100</v>
      </c>
      <c r="AK212" s="78">
        <v>31</v>
      </c>
      <c r="AL212" s="78">
        <v>0</v>
      </c>
      <c r="AM212" s="78">
        <v>0</v>
      </c>
      <c r="AN212" s="78">
        <v>0</v>
      </c>
      <c r="AO212" s="78">
        <v>0</v>
      </c>
      <c r="AP212" s="78">
        <v>0</v>
      </c>
    </row>
    <row r="213" spans="1:42" s="56" customFormat="1" ht="11.5" x14ac:dyDescent="0.3">
      <c r="A213" s="19" t="s">
        <v>592</v>
      </c>
      <c r="B213" s="393" t="s">
        <v>593</v>
      </c>
      <c r="C213" s="573">
        <v>368</v>
      </c>
      <c r="D213" s="573">
        <v>208</v>
      </c>
      <c r="E213" s="573">
        <v>125</v>
      </c>
      <c r="F213" s="573">
        <v>33</v>
      </c>
      <c r="G213" s="573">
        <v>2</v>
      </c>
      <c r="H213" s="573">
        <v>0</v>
      </c>
      <c r="I213" s="573">
        <v>0</v>
      </c>
      <c r="J213" s="573">
        <v>0</v>
      </c>
      <c r="K213" s="573">
        <v>0</v>
      </c>
      <c r="L213" s="573">
        <v>0</v>
      </c>
      <c r="M213" s="573"/>
      <c r="N213" s="77">
        <v>224</v>
      </c>
      <c r="O213" s="78">
        <v>72</v>
      </c>
      <c r="P213" s="78">
        <v>96</v>
      </c>
      <c r="Q213" s="78">
        <v>56</v>
      </c>
      <c r="R213" s="78">
        <v>0</v>
      </c>
      <c r="S213" s="78">
        <v>0</v>
      </c>
      <c r="T213" s="78">
        <v>0</v>
      </c>
      <c r="U213" s="78">
        <v>0</v>
      </c>
      <c r="V213" s="78">
        <v>0</v>
      </c>
      <c r="W213" s="78"/>
      <c r="X213" s="77">
        <v>471</v>
      </c>
      <c r="Y213" s="78">
        <v>264</v>
      </c>
      <c r="Z213" s="78">
        <v>125</v>
      </c>
      <c r="AA213" s="78">
        <v>79</v>
      </c>
      <c r="AB213" s="78">
        <v>2</v>
      </c>
      <c r="AC213" s="78">
        <v>1</v>
      </c>
      <c r="AD213" s="78">
        <v>0</v>
      </c>
      <c r="AE213" s="78">
        <v>0</v>
      </c>
      <c r="AF213" s="78">
        <v>0</v>
      </c>
      <c r="AG213" s="78"/>
      <c r="AH213" s="77">
        <v>523</v>
      </c>
      <c r="AI213" s="78">
        <v>220</v>
      </c>
      <c r="AJ213" s="78">
        <v>193</v>
      </c>
      <c r="AK213" s="78">
        <v>109</v>
      </c>
      <c r="AL213" s="78">
        <v>1</v>
      </c>
      <c r="AM213" s="78">
        <v>0</v>
      </c>
      <c r="AN213" s="78">
        <v>0</v>
      </c>
      <c r="AO213" s="78">
        <v>0</v>
      </c>
      <c r="AP213" s="78">
        <v>0</v>
      </c>
    </row>
    <row r="214" spans="1:42" s="56" customFormat="1" ht="11.5" x14ac:dyDescent="0.3">
      <c r="A214" s="19" t="s">
        <v>594</v>
      </c>
      <c r="B214" s="393" t="s">
        <v>595</v>
      </c>
      <c r="C214" s="573">
        <v>168</v>
      </c>
      <c r="D214" s="573">
        <v>27</v>
      </c>
      <c r="E214" s="573">
        <v>37</v>
      </c>
      <c r="F214" s="573">
        <v>13</v>
      </c>
      <c r="G214" s="573">
        <v>1</v>
      </c>
      <c r="H214" s="573">
        <v>73</v>
      </c>
      <c r="I214" s="573">
        <v>17</v>
      </c>
      <c r="J214" s="573">
        <v>0</v>
      </c>
      <c r="K214" s="573">
        <v>0</v>
      </c>
      <c r="L214" s="573">
        <v>0</v>
      </c>
      <c r="M214" s="573"/>
      <c r="N214" s="77">
        <v>472</v>
      </c>
      <c r="O214" s="78">
        <v>272</v>
      </c>
      <c r="P214" s="78">
        <v>119</v>
      </c>
      <c r="Q214" s="78">
        <v>73</v>
      </c>
      <c r="R214" s="78">
        <v>8</v>
      </c>
      <c r="S214" s="78">
        <v>0</v>
      </c>
      <c r="T214" s="78">
        <v>0</v>
      </c>
      <c r="U214" s="78">
        <v>0</v>
      </c>
      <c r="V214" s="78">
        <v>0</v>
      </c>
      <c r="W214" s="78"/>
      <c r="X214" s="77">
        <v>301</v>
      </c>
      <c r="Y214" s="78">
        <v>39</v>
      </c>
      <c r="Z214" s="78">
        <v>65</v>
      </c>
      <c r="AA214" s="78">
        <v>26</v>
      </c>
      <c r="AB214" s="78">
        <v>7</v>
      </c>
      <c r="AC214" s="78">
        <v>130</v>
      </c>
      <c r="AD214" s="78">
        <v>29</v>
      </c>
      <c r="AE214" s="78">
        <v>5</v>
      </c>
      <c r="AF214" s="78">
        <v>0</v>
      </c>
      <c r="AG214" s="78"/>
      <c r="AH214" s="77">
        <v>289</v>
      </c>
      <c r="AI214" s="78">
        <v>61</v>
      </c>
      <c r="AJ214" s="78">
        <v>83</v>
      </c>
      <c r="AK214" s="78">
        <v>17</v>
      </c>
      <c r="AL214" s="78">
        <v>10</v>
      </c>
      <c r="AM214" s="78">
        <v>97</v>
      </c>
      <c r="AN214" s="78">
        <v>20</v>
      </c>
      <c r="AO214" s="78">
        <v>1</v>
      </c>
      <c r="AP214" s="78">
        <v>0</v>
      </c>
    </row>
    <row r="215" spans="1:42" s="56" customFormat="1" ht="11.5" x14ac:dyDescent="0.3">
      <c r="A215" s="19" t="s">
        <v>596</v>
      </c>
      <c r="B215" s="393" t="s">
        <v>597</v>
      </c>
      <c r="C215" s="573">
        <v>1386</v>
      </c>
      <c r="D215" s="573">
        <v>870</v>
      </c>
      <c r="E215" s="573">
        <v>406</v>
      </c>
      <c r="F215" s="573">
        <v>98</v>
      </c>
      <c r="G215" s="573">
        <v>12</v>
      </c>
      <c r="H215" s="573">
        <v>0</v>
      </c>
      <c r="I215" s="573">
        <v>0</v>
      </c>
      <c r="J215" s="573">
        <v>0</v>
      </c>
      <c r="K215" s="573">
        <v>0</v>
      </c>
      <c r="L215" s="573">
        <v>0</v>
      </c>
      <c r="M215" s="573"/>
      <c r="N215" s="77">
        <v>228</v>
      </c>
      <c r="O215" s="78">
        <v>39</v>
      </c>
      <c r="P215" s="78">
        <v>64</v>
      </c>
      <c r="Q215" s="78">
        <v>10</v>
      </c>
      <c r="R215" s="78">
        <v>4</v>
      </c>
      <c r="S215" s="78">
        <v>90</v>
      </c>
      <c r="T215" s="78">
        <v>21</v>
      </c>
      <c r="U215" s="78">
        <v>0</v>
      </c>
      <c r="V215" s="78">
        <v>0</v>
      </c>
      <c r="W215" s="78"/>
      <c r="X215" s="77">
        <v>1847</v>
      </c>
      <c r="Y215" s="78">
        <v>1210</v>
      </c>
      <c r="Z215" s="78">
        <v>349</v>
      </c>
      <c r="AA215" s="78">
        <v>264</v>
      </c>
      <c r="AB215" s="78">
        <v>24</v>
      </c>
      <c r="AC215" s="78">
        <v>0</v>
      </c>
      <c r="AD215" s="78">
        <v>0</v>
      </c>
      <c r="AE215" s="78">
        <v>0</v>
      </c>
      <c r="AF215" s="78">
        <v>0</v>
      </c>
      <c r="AG215" s="78"/>
      <c r="AH215" s="77">
        <v>1938</v>
      </c>
      <c r="AI215" s="78">
        <v>996</v>
      </c>
      <c r="AJ215" s="78">
        <v>485</v>
      </c>
      <c r="AK215" s="78">
        <v>438</v>
      </c>
      <c r="AL215" s="78">
        <v>19</v>
      </c>
      <c r="AM215" s="78">
        <v>0</v>
      </c>
      <c r="AN215" s="78">
        <v>0</v>
      </c>
      <c r="AO215" s="78">
        <v>0</v>
      </c>
      <c r="AP215" s="78">
        <v>0</v>
      </c>
    </row>
    <row r="216" spans="1:42" s="56" customFormat="1" ht="11.5" x14ac:dyDescent="0.3">
      <c r="A216" s="19" t="s">
        <v>598</v>
      </c>
      <c r="B216" s="393" t="s">
        <v>599</v>
      </c>
      <c r="C216" s="573">
        <v>244</v>
      </c>
      <c r="D216" s="573">
        <v>103</v>
      </c>
      <c r="E216" s="573">
        <v>76</v>
      </c>
      <c r="F216" s="573">
        <v>65</v>
      </c>
      <c r="G216" s="573">
        <v>0</v>
      </c>
      <c r="H216" s="573">
        <v>0</v>
      </c>
      <c r="I216" s="573">
        <v>0</v>
      </c>
      <c r="J216" s="573">
        <v>0</v>
      </c>
      <c r="K216" s="573">
        <v>0</v>
      </c>
      <c r="L216" s="573">
        <v>0</v>
      </c>
      <c r="M216" s="573"/>
      <c r="N216" s="77">
        <v>1499</v>
      </c>
      <c r="O216" s="78">
        <v>1050</v>
      </c>
      <c r="P216" s="78">
        <v>316</v>
      </c>
      <c r="Q216" s="78">
        <v>116</v>
      </c>
      <c r="R216" s="78">
        <v>17</v>
      </c>
      <c r="S216" s="78">
        <v>0</v>
      </c>
      <c r="T216" s="78">
        <v>0</v>
      </c>
      <c r="U216" s="78">
        <v>0</v>
      </c>
      <c r="V216" s="78">
        <v>0</v>
      </c>
      <c r="W216" s="78"/>
      <c r="X216" s="77">
        <v>235</v>
      </c>
      <c r="Y216" s="78">
        <v>91</v>
      </c>
      <c r="Z216" s="78">
        <v>79</v>
      </c>
      <c r="AA216" s="78">
        <v>64</v>
      </c>
      <c r="AB216" s="78">
        <v>1</v>
      </c>
      <c r="AC216" s="78">
        <v>0</v>
      </c>
      <c r="AD216" s="78">
        <v>0</v>
      </c>
      <c r="AE216" s="78">
        <v>0</v>
      </c>
      <c r="AF216" s="78">
        <v>0</v>
      </c>
      <c r="AG216" s="78"/>
      <c r="AH216" s="77">
        <v>253</v>
      </c>
      <c r="AI216" s="78">
        <v>85</v>
      </c>
      <c r="AJ216" s="78">
        <v>91</v>
      </c>
      <c r="AK216" s="78">
        <v>77</v>
      </c>
      <c r="AL216" s="78">
        <v>0</v>
      </c>
      <c r="AM216" s="78">
        <v>0</v>
      </c>
      <c r="AN216" s="78">
        <v>0</v>
      </c>
      <c r="AO216" s="78">
        <v>0</v>
      </c>
      <c r="AP216" s="78">
        <v>0</v>
      </c>
    </row>
    <row r="217" spans="1:42" s="56" customFormat="1" ht="11.5" x14ac:dyDescent="0.3">
      <c r="A217" s="19" t="s">
        <v>600</v>
      </c>
      <c r="B217" s="393" t="s">
        <v>601</v>
      </c>
      <c r="C217" s="573">
        <v>366</v>
      </c>
      <c r="D217" s="573">
        <v>263</v>
      </c>
      <c r="E217" s="573">
        <v>66</v>
      </c>
      <c r="F217" s="573">
        <v>34</v>
      </c>
      <c r="G217" s="573">
        <v>3</v>
      </c>
      <c r="H217" s="573">
        <v>0</v>
      </c>
      <c r="I217" s="573">
        <v>0</v>
      </c>
      <c r="J217" s="573">
        <v>0</v>
      </c>
      <c r="K217" s="573">
        <v>0</v>
      </c>
      <c r="L217" s="573">
        <v>0</v>
      </c>
      <c r="M217" s="573"/>
      <c r="N217" s="77">
        <v>246</v>
      </c>
      <c r="O217" s="78">
        <v>67</v>
      </c>
      <c r="P217" s="78">
        <v>75</v>
      </c>
      <c r="Q217" s="78">
        <v>104</v>
      </c>
      <c r="R217" s="78">
        <v>0</v>
      </c>
      <c r="S217" s="78">
        <v>0</v>
      </c>
      <c r="T217" s="78">
        <v>0</v>
      </c>
      <c r="U217" s="78">
        <v>0</v>
      </c>
      <c r="V217" s="78">
        <v>0</v>
      </c>
      <c r="W217" s="78"/>
      <c r="X217" s="77">
        <v>362</v>
      </c>
      <c r="Y217" s="78">
        <v>292</v>
      </c>
      <c r="Z217" s="78">
        <v>44</v>
      </c>
      <c r="AA217" s="78">
        <v>26</v>
      </c>
      <c r="AB217" s="78">
        <v>0</v>
      </c>
      <c r="AC217" s="78">
        <v>0</v>
      </c>
      <c r="AD217" s="78">
        <v>0</v>
      </c>
      <c r="AE217" s="78">
        <v>0</v>
      </c>
      <c r="AF217" s="78">
        <v>0</v>
      </c>
      <c r="AG217" s="78"/>
      <c r="AH217" s="77">
        <v>436</v>
      </c>
      <c r="AI217" s="78">
        <v>332</v>
      </c>
      <c r="AJ217" s="78">
        <v>50</v>
      </c>
      <c r="AK217" s="78">
        <v>53</v>
      </c>
      <c r="AL217" s="78">
        <v>1</v>
      </c>
      <c r="AM217" s="78">
        <v>0</v>
      </c>
      <c r="AN217" s="78">
        <v>0</v>
      </c>
      <c r="AO217" s="78">
        <v>0</v>
      </c>
      <c r="AP217" s="78">
        <v>0</v>
      </c>
    </row>
    <row r="218" spans="1:42" s="56" customFormat="1" ht="11.5" x14ac:dyDescent="0.3">
      <c r="A218" s="19" t="s">
        <v>602</v>
      </c>
      <c r="B218" s="393" t="s">
        <v>603</v>
      </c>
      <c r="C218" s="573">
        <v>289</v>
      </c>
      <c r="D218" s="573">
        <v>117</v>
      </c>
      <c r="E218" s="573">
        <v>114</v>
      </c>
      <c r="F218" s="573">
        <v>57</v>
      </c>
      <c r="G218" s="573">
        <v>1</v>
      </c>
      <c r="H218" s="573">
        <v>0</v>
      </c>
      <c r="I218" s="573">
        <v>0</v>
      </c>
      <c r="J218" s="573">
        <v>0</v>
      </c>
      <c r="K218" s="573">
        <v>0</v>
      </c>
      <c r="L218" s="573">
        <v>0</v>
      </c>
      <c r="M218" s="573"/>
      <c r="N218" s="77">
        <v>372</v>
      </c>
      <c r="O218" s="78">
        <v>256</v>
      </c>
      <c r="P218" s="78">
        <v>55</v>
      </c>
      <c r="Q218" s="78">
        <v>59</v>
      </c>
      <c r="R218" s="78">
        <v>2</v>
      </c>
      <c r="S218" s="78">
        <v>0</v>
      </c>
      <c r="T218" s="78">
        <v>0</v>
      </c>
      <c r="U218" s="78">
        <v>0</v>
      </c>
      <c r="V218" s="78">
        <v>0</v>
      </c>
      <c r="W218" s="78"/>
      <c r="X218" s="77">
        <v>309</v>
      </c>
      <c r="Y218" s="78">
        <v>147</v>
      </c>
      <c r="Z218" s="78">
        <v>122</v>
      </c>
      <c r="AA218" s="78">
        <v>37</v>
      </c>
      <c r="AB218" s="78">
        <v>3</v>
      </c>
      <c r="AC218" s="78">
        <v>0</v>
      </c>
      <c r="AD218" s="78">
        <v>0</v>
      </c>
      <c r="AE218" s="78">
        <v>0</v>
      </c>
      <c r="AF218" s="78">
        <v>0</v>
      </c>
      <c r="AG218" s="78"/>
      <c r="AH218" s="77">
        <v>348</v>
      </c>
      <c r="AI218" s="78">
        <v>148</v>
      </c>
      <c r="AJ218" s="78">
        <v>146</v>
      </c>
      <c r="AK218" s="78">
        <v>48</v>
      </c>
      <c r="AL218" s="78">
        <v>6</v>
      </c>
      <c r="AM218" s="78">
        <v>0</v>
      </c>
      <c r="AN218" s="78">
        <v>0</v>
      </c>
      <c r="AO218" s="78">
        <v>0</v>
      </c>
      <c r="AP218" s="78">
        <v>0</v>
      </c>
    </row>
    <row r="219" spans="1:42" s="56" customFormat="1" ht="11.5" x14ac:dyDescent="0.3">
      <c r="A219" s="19" t="s">
        <v>604</v>
      </c>
      <c r="B219" s="393" t="s">
        <v>605</v>
      </c>
      <c r="C219" s="573">
        <v>1377</v>
      </c>
      <c r="D219" s="573">
        <v>174</v>
      </c>
      <c r="E219" s="573">
        <v>163</v>
      </c>
      <c r="F219" s="573">
        <v>79</v>
      </c>
      <c r="G219" s="573">
        <v>16</v>
      </c>
      <c r="H219" s="573">
        <v>923</v>
      </c>
      <c r="I219" s="573">
        <v>0</v>
      </c>
      <c r="J219" s="573">
        <v>21</v>
      </c>
      <c r="K219" s="573">
        <v>0</v>
      </c>
      <c r="L219" s="573">
        <v>1</v>
      </c>
      <c r="M219" s="573"/>
      <c r="N219" s="77">
        <v>387</v>
      </c>
      <c r="O219" s="78">
        <v>121</v>
      </c>
      <c r="P219" s="78">
        <v>158</v>
      </c>
      <c r="Q219" s="78">
        <v>107</v>
      </c>
      <c r="R219" s="78">
        <v>1</v>
      </c>
      <c r="S219" s="78">
        <v>0</v>
      </c>
      <c r="T219" s="78">
        <v>0</v>
      </c>
      <c r="U219" s="78">
        <v>0</v>
      </c>
      <c r="V219" s="78">
        <v>0</v>
      </c>
      <c r="W219" s="78"/>
      <c r="X219" s="77">
        <v>2140</v>
      </c>
      <c r="Y219" s="78">
        <v>245</v>
      </c>
      <c r="Z219" s="78">
        <v>328</v>
      </c>
      <c r="AA219" s="78">
        <v>106</v>
      </c>
      <c r="AB219" s="78">
        <v>27</v>
      </c>
      <c r="AC219" s="78">
        <v>1431</v>
      </c>
      <c r="AD219" s="78">
        <v>0</v>
      </c>
      <c r="AE219" s="78">
        <v>3</v>
      </c>
      <c r="AF219" s="78">
        <v>0</v>
      </c>
      <c r="AG219" s="78"/>
      <c r="AH219" s="77">
        <v>2156</v>
      </c>
      <c r="AI219" s="78">
        <v>299</v>
      </c>
      <c r="AJ219" s="78">
        <v>396</v>
      </c>
      <c r="AK219" s="78">
        <v>74</v>
      </c>
      <c r="AL219" s="78">
        <v>47</v>
      </c>
      <c r="AM219" s="78">
        <v>1340</v>
      </c>
      <c r="AN219" s="78">
        <v>0</v>
      </c>
      <c r="AO219" s="78">
        <v>0</v>
      </c>
      <c r="AP219" s="78">
        <v>0</v>
      </c>
    </row>
    <row r="220" spans="1:42" s="56" customFormat="1" ht="11.5" x14ac:dyDescent="0.3">
      <c r="A220" s="19" t="s">
        <v>606</v>
      </c>
      <c r="B220" s="393" t="s">
        <v>607</v>
      </c>
      <c r="C220" s="573">
        <v>411</v>
      </c>
      <c r="D220" s="573">
        <v>146</v>
      </c>
      <c r="E220" s="573">
        <v>57</v>
      </c>
      <c r="F220" s="573">
        <v>95</v>
      </c>
      <c r="G220" s="573">
        <v>1</v>
      </c>
      <c r="H220" s="573">
        <v>84</v>
      </c>
      <c r="I220" s="573">
        <v>28</v>
      </c>
      <c r="J220" s="573">
        <v>0</v>
      </c>
      <c r="K220" s="573">
        <v>0</v>
      </c>
      <c r="L220" s="573">
        <v>0</v>
      </c>
      <c r="M220" s="573"/>
      <c r="N220" s="77">
        <v>1671</v>
      </c>
      <c r="O220" s="78">
        <v>279</v>
      </c>
      <c r="P220" s="78">
        <v>197</v>
      </c>
      <c r="Q220" s="78">
        <v>23</v>
      </c>
      <c r="R220" s="78">
        <v>28</v>
      </c>
      <c r="S220" s="78">
        <v>1132</v>
      </c>
      <c r="T220" s="78">
        <v>0</v>
      </c>
      <c r="U220" s="78">
        <v>12</v>
      </c>
      <c r="V220" s="78">
        <v>0</v>
      </c>
      <c r="W220" s="78"/>
      <c r="X220" s="77">
        <v>398</v>
      </c>
      <c r="Y220" s="78">
        <v>177</v>
      </c>
      <c r="Z220" s="78">
        <v>27</v>
      </c>
      <c r="AA220" s="78">
        <v>49</v>
      </c>
      <c r="AB220" s="78">
        <v>0</v>
      </c>
      <c r="AC220" s="78">
        <v>77</v>
      </c>
      <c r="AD220" s="78">
        <v>68</v>
      </c>
      <c r="AE220" s="78">
        <v>0</v>
      </c>
      <c r="AF220" s="78">
        <v>0</v>
      </c>
      <c r="AG220" s="78"/>
      <c r="AH220" s="77">
        <v>283</v>
      </c>
      <c r="AI220" s="78">
        <v>132</v>
      </c>
      <c r="AJ220" s="78">
        <v>37</v>
      </c>
      <c r="AK220" s="78">
        <v>20</v>
      </c>
      <c r="AL220" s="78">
        <v>0</v>
      </c>
      <c r="AM220" s="78">
        <v>54</v>
      </c>
      <c r="AN220" s="78">
        <v>40</v>
      </c>
      <c r="AO220" s="78">
        <v>0</v>
      </c>
      <c r="AP220" s="78">
        <v>0</v>
      </c>
    </row>
    <row r="221" spans="1:42" s="56" customFormat="1" ht="11.5" x14ac:dyDescent="0.3">
      <c r="A221" s="19" t="s">
        <v>608</v>
      </c>
      <c r="B221" s="393" t="s">
        <v>609</v>
      </c>
      <c r="C221" s="573">
        <v>177</v>
      </c>
      <c r="D221" s="573">
        <v>37</v>
      </c>
      <c r="E221" s="573">
        <v>18</v>
      </c>
      <c r="F221" s="573">
        <v>17</v>
      </c>
      <c r="G221" s="573">
        <v>0</v>
      </c>
      <c r="H221" s="573">
        <v>81</v>
      </c>
      <c r="I221" s="573">
        <v>9</v>
      </c>
      <c r="J221" s="573">
        <v>13</v>
      </c>
      <c r="K221" s="573">
        <v>2</v>
      </c>
      <c r="L221" s="573">
        <v>0</v>
      </c>
      <c r="M221" s="573"/>
      <c r="N221" s="77">
        <v>575</v>
      </c>
      <c r="O221" s="78">
        <v>231</v>
      </c>
      <c r="P221" s="78">
        <v>71</v>
      </c>
      <c r="Q221" s="78">
        <v>75</v>
      </c>
      <c r="R221" s="78">
        <v>5</v>
      </c>
      <c r="S221" s="78">
        <v>116</v>
      </c>
      <c r="T221" s="78">
        <v>77</v>
      </c>
      <c r="U221" s="78">
        <v>0</v>
      </c>
      <c r="V221" s="78">
        <v>0</v>
      </c>
      <c r="W221" s="78"/>
      <c r="X221" s="77">
        <v>265</v>
      </c>
      <c r="Y221" s="78">
        <v>42</v>
      </c>
      <c r="Z221" s="78">
        <v>60</v>
      </c>
      <c r="AA221" s="78">
        <v>42</v>
      </c>
      <c r="AB221" s="78">
        <v>1</v>
      </c>
      <c r="AC221" s="78">
        <v>86</v>
      </c>
      <c r="AD221" s="78">
        <v>20</v>
      </c>
      <c r="AE221" s="78">
        <v>14</v>
      </c>
      <c r="AF221" s="78">
        <v>0</v>
      </c>
      <c r="AG221" s="78"/>
      <c r="AH221" s="77">
        <v>300</v>
      </c>
      <c r="AI221" s="78">
        <v>46</v>
      </c>
      <c r="AJ221" s="78">
        <v>19</v>
      </c>
      <c r="AK221" s="78">
        <v>75</v>
      </c>
      <c r="AL221" s="78">
        <v>2</v>
      </c>
      <c r="AM221" s="78">
        <v>134</v>
      </c>
      <c r="AN221" s="78">
        <v>24</v>
      </c>
      <c r="AO221" s="78">
        <v>0</v>
      </c>
      <c r="AP221" s="78">
        <v>0</v>
      </c>
    </row>
    <row r="222" spans="1:42" s="56" customFormat="1" ht="11.5" x14ac:dyDescent="0.3">
      <c r="A222" s="19" t="s">
        <v>610</v>
      </c>
      <c r="B222" s="393" t="s">
        <v>611</v>
      </c>
      <c r="C222" s="573">
        <v>182</v>
      </c>
      <c r="D222" s="573">
        <v>78</v>
      </c>
      <c r="E222" s="573">
        <v>61</v>
      </c>
      <c r="F222" s="573">
        <v>42</v>
      </c>
      <c r="G222" s="573">
        <v>1</v>
      </c>
      <c r="H222" s="573">
        <v>0</v>
      </c>
      <c r="I222" s="573">
        <v>0</v>
      </c>
      <c r="J222" s="573">
        <v>0</v>
      </c>
      <c r="K222" s="573">
        <v>0</v>
      </c>
      <c r="L222" s="573">
        <v>0</v>
      </c>
      <c r="M222" s="573"/>
      <c r="N222" s="77">
        <v>233</v>
      </c>
      <c r="O222" s="78">
        <v>21</v>
      </c>
      <c r="P222" s="78">
        <v>53</v>
      </c>
      <c r="Q222" s="78">
        <v>11</v>
      </c>
      <c r="R222" s="78">
        <v>1</v>
      </c>
      <c r="S222" s="78">
        <v>43</v>
      </c>
      <c r="T222" s="78">
        <v>2</v>
      </c>
      <c r="U222" s="78">
        <v>87</v>
      </c>
      <c r="V222" s="78">
        <v>15</v>
      </c>
      <c r="W222" s="78"/>
      <c r="X222" s="77">
        <v>478</v>
      </c>
      <c r="Y222" s="78">
        <v>225</v>
      </c>
      <c r="Z222" s="78">
        <v>170</v>
      </c>
      <c r="AA222" s="78">
        <v>74</v>
      </c>
      <c r="AB222" s="78">
        <v>9</v>
      </c>
      <c r="AC222" s="78">
        <v>0</v>
      </c>
      <c r="AD222" s="78">
        <v>0</v>
      </c>
      <c r="AE222" s="78">
        <v>0</v>
      </c>
      <c r="AF222" s="78">
        <v>0</v>
      </c>
      <c r="AG222" s="78"/>
      <c r="AH222" s="77">
        <v>323</v>
      </c>
      <c r="AI222" s="78">
        <v>176</v>
      </c>
      <c r="AJ222" s="78">
        <v>132</v>
      </c>
      <c r="AK222" s="78">
        <v>14</v>
      </c>
      <c r="AL222" s="78">
        <v>1</v>
      </c>
      <c r="AM222" s="78">
        <v>0</v>
      </c>
      <c r="AN222" s="78">
        <v>0</v>
      </c>
      <c r="AO222" s="78">
        <v>0</v>
      </c>
      <c r="AP222" s="78">
        <v>0</v>
      </c>
    </row>
    <row r="223" spans="1:42" s="56" customFormat="1" ht="11.5" x14ac:dyDescent="0.3">
      <c r="A223" s="19" t="s">
        <v>612</v>
      </c>
      <c r="B223" s="393" t="s">
        <v>613</v>
      </c>
      <c r="C223" s="573">
        <v>363</v>
      </c>
      <c r="D223" s="573">
        <v>223</v>
      </c>
      <c r="E223" s="573">
        <v>94</v>
      </c>
      <c r="F223" s="573">
        <v>45</v>
      </c>
      <c r="G223" s="573">
        <v>1</v>
      </c>
      <c r="H223" s="573">
        <v>0</v>
      </c>
      <c r="I223" s="573">
        <v>0</v>
      </c>
      <c r="J223" s="573">
        <v>0</v>
      </c>
      <c r="K223" s="573">
        <v>0</v>
      </c>
      <c r="L223" s="573">
        <v>0</v>
      </c>
      <c r="M223" s="573"/>
      <c r="N223" s="77">
        <v>394</v>
      </c>
      <c r="O223" s="78">
        <v>199</v>
      </c>
      <c r="P223" s="78">
        <v>119</v>
      </c>
      <c r="Q223" s="78">
        <v>66</v>
      </c>
      <c r="R223" s="78">
        <v>6</v>
      </c>
      <c r="S223" s="78">
        <v>0</v>
      </c>
      <c r="T223" s="78">
        <v>4</v>
      </c>
      <c r="U223" s="78">
        <v>0</v>
      </c>
      <c r="V223" s="78">
        <v>0</v>
      </c>
      <c r="W223" s="78"/>
      <c r="X223" s="77">
        <v>299</v>
      </c>
      <c r="Y223" s="78">
        <v>171</v>
      </c>
      <c r="Z223" s="78">
        <v>64</v>
      </c>
      <c r="AA223" s="78">
        <v>64</v>
      </c>
      <c r="AB223" s="78">
        <v>0</v>
      </c>
      <c r="AC223" s="78">
        <v>0</v>
      </c>
      <c r="AD223" s="78">
        <v>0</v>
      </c>
      <c r="AE223" s="78">
        <v>0</v>
      </c>
      <c r="AF223" s="78">
        <v>0</v>
      </c>
      <c r="AG223" s="78"/>
      <c r="AH223" s="77">
        <v>316</v>
      </c>
      <c r="AI223" s="78">
        <v>173</v>
      </c>
      <c r="AJ223" s="78">
        <v>42</v>
      </c>
      <c r="AK223" s="78">
        <v>101</v>
      </c>
      <c r="AL223" s="78">
        <v>0</v>
      </c>
      <c r="AM223" s="78">
        <v>0</v>
      </c>
      <c r="AN223" s="78">
        <v>0</v>
      </c>
      <c r="AO223" s="78">
        <v>0</v>
      </c>
      <c r="AP223" s="78">
        <v>0</v>
      </c>
    </row>
    <row r="224" spans="1:42" s="56" customFormat="1" ht="11.5" x14ac:dyDescent="0.3">
      <c r="A224" s="19" t="s">
        <v>614</v>
      </c>
      <c r="B224" s="393" t="s">
        <v>615</v>
      </c>
      <c r="C224" s="573">
        <v>107</v>
      </c>
      <c r="D224" s="573">
        <v>70</v>
      </c>
      <c r="E224" s="573">
        <v>26</v>
      </c>
      <c r="F224" s="573">
        <v>11</v>
      </c>
      <c r="G224" s="573">
        <v>0</v>
      </c>
      <c r="H224" s="573">
        <v>0</v>
      </c>
      <c r="I224" s="573">
        <v>0</v>
      </c>
      <c r="J224" s="573">
        <v>0</v>
      </c>
      <c r="K224" s="573">
        <v>0</v>
      </c>
      <c r="L224" s="573">
        <v>0</v>
      </c>
      <c r="M224" s="573"/>
      <c r="N224" s="77">
        <v>350</v>
      </c>
      <c r="O224" s="78">
        <v>202</v>
      </c>
      <c r="P224" s="78">
        <v>108</v>
      </c>
      <c r="Q224" s="78">
        <v>40</v>
      </c>
      <c r="R224" s="78">
        <v>0</v>
      </c>
      <c r="S224" s="78">
        <v>0</v>
      </c>
      <c r="T224" s="78">
        <v>0</v>
      </c>
      <c r="U224" s="78">
        <v>0</v>
      </c>
      <c r="V224" s="78">
        <v>0</v>
      </c>
      <c r="W224" s="78"/>
      <c r="X224" s="77">
        <v>139</v>
      </c>
      <c r="Y224" s="78">
        <v>71</v>
      </c>
      <c r="Z224" s="78">
        <v>31</v>
      </c>
      <c r="AA224" s="78">
        <v>37</v>
      </c>
      <c r="AB224" s="78">
        <v>0</v>
      </c>
      <c r="AC224" s="78">
        <v>0</v>
      </c>
      <c r="AD224" s="78">
        <v>0</v>
      </c>
      <c r="AE224" s="78">
        <v>0</v>
      </c>
      <c r="AF224" s="78">
        <v>0</v>
      </c>
      <c r="AG224" s="78"/>
      <c r="AH224" s="77">
        <v>134</v>
      </c>
      <c r="AI224" s="78">
        <v>64</v>
      </c>
      <c r="AJ224" s="78">
        <v>25</v>
      </c>
      <c r="AK224" s="78">
        <v>45</v>
      </c>
      <c r="AL224" s="78">
        <v>0</v>
      </c>
      <c r="AM224" s="78">
        <v>0</v>
      </c>
      <c r="AN224" s="78">
        <v>0</v>
      </c>
      <c r="AO224" s="78">
        <v>0</v>
      </c>
      <c r="AP224" s="78">
        <v>0</v>
      </c>
    </row>
    <row r="225" spans="1:42" s="56" customFormat="1" ht="11.5" x14ac:dyDescent="0.3">
      <c r="A225" s="19" t="s">
        <v>616</v>
      </c>
      <c r="B225" s="393" t="s">
        <v>617</v>
      </c>
      <c r="C225" s="573">
        <v>290</v>
      </c>
      <c r="D225" s="573">
        <v>183</v>
      </c>
      <c r="E225" s="573">
        <v>40</v>
      </c>
      <c r="F225" s="573">
        <v>67</v>
      </c>
      <c r="G225" s="573">
        <v>0</v>
      </c>
      <c r="H225" s="573">
        <v>0</v>
      </c>
      <c r="I225" s="573">
        <v>0</v>
      </c>
      <c r="J225" s="573">
        <v>0</v>
      </c>
      <c r="K225" s="573">
        <v>0</v>
      </c>
      <c r="L225" s="573">
        <v>0</v>
      </c>
      <c r="M225" s="573"/>
      <c r="N225" s="77">
        <v>139</v>
      </c>
      <c r="O225" s="78">
        <v>92</v>
      </c>
      <c r="P225" s="78">
        <v>27</v>
      </c>
      <c r="Q225" s="78">
        <v>20</v>
      </c>
      <c r="R225" s="78">
        <v>0</v>
      </c>
      <c r="S225" s="78">
        <v>0</v>
      </c>
      <c r="T225" s="78">
        <v>0</v>
      </c>
      <c r="U225" s="78">
        <v>0</v>
      </c>
      <c r="V225" s="78">
        <v>0</v>
      </c>
      <c r="W225" s="78"/>
      <c r="X225" s="77">
        <v>277</v>
      </c>
      <c r="Y225" s="78">
        <v>166</v>
      </c>
      <c r="Z225" s="78">
        <v>29</v>
      </c>
      <c r="AA225" s="78">
        <v>80</v>
      </c>
      <c r="AB225" s="78">
        <v>2</v>
      </c>
      <c r="AC225" s="78">
        <v>0</v>
      </c>
      <c r="AD225" s="78">
        <v>0</v>
      </c>
      <c r="AE225" s="78">
        <v>0</v>
      </c>
      <c r="AF225" s="78">
        <v>0</v>
      </c>
      <c r="AG225" s="78"/>
      <c r="AH225" s="77">
        <v>259</v>
      </c>
      <c r="AI225" s="78">
        <v>191</v>
      </c>
      <c r="AJ225" s="78">
        <v>26</v>
      </c>
      <c r="AK225" s="78">
        <v>42</v>
      </c>
      <c r="AL225" s="78">
        <v>0</v>
      </c>
      <c r="AM225" s="78">
        <v>0</v>
      </c>
      <c r="AN225" s="78">
        <v>0</v>
      </c>
      <c r="AO225" s="78">
        <v>0</v>
      </c>
      <c r="AP225" s="78">
        <v>0</v>
      </c>
    </row>
    <row r="226" spans="1:42" s="56" customFormat="1" ht="11.5" x14ac:dyDescent="0.3">
      <c r="A226" s="19" t="s">
        <v>618</v>
      </c>
      <c r="B226" s="393" t="s">
        <v>619</v>
      </c>
      <c r="C226" s="573">
        <v>1854</v>
      </c>
      <c r="D226" s="573">
        <v>1117</v>
      </c>
      <c r="E226" s="573">
        <v>412</v>
      </c>
      <c r="F226" s="573">
        <v>250</v>
      </c>
      <c r="G226" s="573">
        <v>20</v>
      </c>
      <c r="H226" s="573">
        <v>55</v>
      </c>
      <c r="I226" s="573">
        <v>0</v>
      </c>
      <c r="J226" s="573">
        <v>0</v>
      </c>
      <c r="K226" s="573">
        <v>0</v>
      </c>
      <c r="L226" s="573">
        <v>0</v>
      </c>
      <c r="M226" s="573"/>
      <c r="N226" s="77">
        <v>281</v>
      </c>
      <c r="O226" s="78">
        <v>143</v>
      </c>
      <c r="P226" s="78">
        <v>51</v>
      </c>
      <c r="Q226" s="78">
        <v>87</v>
      </c>
      <c r="R226" s="78">
        <v>0</v>
      </c>
      <c r="S226" s="78">
        <v>0</v>
      </c>
      <c r="T226" s="78">
        <v>0</v>
      </c>
      <c r="U226" s="78">
        <v>0</v>
      </c>
      <c r="V226" s="78">
        <v>0</v>
      </c>
      <c r="W226" s="78"/>
      <c r="X226" s="77">
        <v>2199</v>
      </c>
      <c r="Y226" s="78">
        <v>1394</v>
      </c>
      <c r="Z226" s="78">
        <v>490</v>
      </c>
      <c r="AA226" s="78">
        <v>217</v>
      </c>
      <c r="AB226" s="78">
        <v>5</v>
      </c>
      <c r="AC226" s="78">
        <v>93</v>
      </c>
      <c r="AD226" s="78">
        <v>0</v>
      </c>
      <c r="AE226" s="78">
        <v>0</v>
      </c>
      <c r="AF226" s="78">
        <v>0</v>
      </c>
      <c r="AG226" s="78"/>
      <c r="AH226" s="77">
        <v>2288</v>
      </c>
      <c r="AI226" s="78">
        <v>1372</v>
      </c>
      <c r="AJ226" s="78">
        <v>516</v>
      </c>
      <c r="AK226" s="78">
        <v>352</v>
      </c>
      <c r="AL226" s="78">
        <v>24</v>
      </c>
      <c r="AM226" s="78">
        <v>24</v>
      </c>
      <c r="AN226" s="78">
        <v>0</v>
      </c>
      <c r="AO226" s="78">
        <v>0</v>
      </c>
      <c r="AP226" s="78">
        <v>0</v>
      </c>
    </row>
    <row r="227" spans="1:42" s="56" customFormat="1" ht="11.5" x14ac:dyDescent="0.3">
      <c r="A227" s="19" t="s">
        <v>620</v>
      </c>
      <c r="B227" s="393" t="s">
        <v>621</v>
      </c>
      <c r="C227" s="573">
        <v>2474</v>
      </c>
      <c r="D227" s="573">
        <v>307</v>
      </c>
      <c r="E227" s="573">
        <v>351</v>
      </c>
      <c r="F227" s="573">
        <v>111</v>
      </c>
      <c r="G227" s="573">
        <v>1</v>
      </c>
      <c r="H227" s="573">
        <v>1704</v>
      </c>
      <c r="I227" s="573">
        <v>0</v>
      </c>
      <c r="J227" s="573">
        <v>0</v>
      </c>
      <c r="K227" s="573">
        <v>0</v>
      </c>
      <c r="L227" s="573">
        <v>0</v>
      </c>
      <c r="M227" s="573"/>
      <c r="N227" s="77">
        <v>2237</v>
      </c>
      <c r="O227" s="78">
        <v>1372</v>
      </c>
      <c r="P227" s="78">
        <v>463</v>
      </c>
      <c r="Q227" s="78">
        <v>315</v>
      </c>
      <c r="R227" s="78">
        <v>11</v>
      </c>
      <c r="S227" s="78">
        <v>76</v>
      </c>
      <c r="T227" s="78">
        <v>0</v>
      </c>
      <c r="U227" s="78">
        <v>0</v>
      </c>
      <c r="V227" s="78">
        <v>0</v>
      </c>
      <c r="W227" s="78"/>
      <c r="X227" s="77">
        <v>2681</v>
      </c>
      <c r="Y227" s="78">
        <v>365</v>
      </c>
      <c r="Z227" s="78">
        <v>320</v>
      </c>
      <c r="AA227" s="78">
        <v>24</v>
      </c>
      <c r="AB227" s="78">
        <v>4</v>
      </c>
      <c r="AC227" s="78">
        <v>1968</v>
      </c>
      <c r="AD227" s="78">
        <v>0</v>
      </c>
      <c r="AE227" s="78">
        <v>0</v>
      </c>
      <c r="AF227" s="78">
        <v>0</v>
      </c>
      <c r="AG227" s="78"/>
      <c r="AH227" s="77">
        <v>2345</v>
      </c>
      <c r="AI227" s="78">
        <v>300</v>
      </c>
      <c r="AJ227" s="78">
        <v>399</v>
      </c>
      <c r="AK227" s="78">
        <v>56</v>
      </c>
      <c r="AL227" s="78">
        <v>7</v>
      </c>
      <c r="AM227" s="78">
        <v>1583</v>
      </c>
      <c r="AN227" s="78">
        <v>0</v>
      </c>
      <c r="AO227" s="78">
        <v>0</v>
      </c>
      <c r="AP227" s="78">
        <v>0</v>
      </c>
    </row>
    <row r="228" spans="1:42" s="56" customFormat="1" ht="11.5" x14ac:dyDescent="0.3">
      <c r="A228" s="19" t="s">
        <v>622</v>
      </c>
      <c r="B228" s="393" t="s">
        <v>623</v>
      </c>
      <c r="C228" s="573">
        <v>687</v>
      </c>
      <c r="D228" s="573">
        <v>432</v>
      </c>
      <c r="E228" s="573">
        <v>150</v>
      </c>
      <c r="F228" s="573">
        <v>94</v>
      </c>
      <c r="G228" s="573">
        <v>11</v>
      </c>
      <c r="H228" s="573">
        <v>0</v>
      </c>
      <c r="I228" s="573">
        <v>0</v>
      </c>
      <c r="J228" s="573">
        <v>0</v>
      </c>
      <c r="K228" s="573">
        <v>0</v>
      </c>
      <c r="L228" s="573">
        <v>0</v>
      </c>
      <c r="M228" s="573"/>
      <c r="N228" s="77">
        <v>2515</v>
      </c>
      <c r="O228" s="78">
        <v>281</v>
      </c>
      <c r="P228" s="78">
        <v>382</v>
      </c>
      <c r="Q228" s="78">
        <v>36</v>
      </c>
      <c r="R228" s="78">
        <v>1</v>
      </c>
      <c r="S228" s="78">
        <v>1815</v>
      </c>
      <c r="T228" s="78">
        <v>0</v>
      </c>
      <c r="U228" s="78">
        <v>0</v>
      </c>
      <c r="V228" s="78">
        <v>0</v>
      </c>
      <c r="W228" s="78"/>
      <c r="X228" s="77">
        <v>756</v>
      </c>
      <c r="Y228" s="78">
        <v>531</v>
      </c>
      <c r="Z228" s="78">
        <v>156</v>
      </c>
      <c r="AA228" s="78">
        <v>57</v>
      </c>
      <c r="AB228" s="78">
        <v>12</v>
      </c>
      <c r="AC228" s="78">
        <v>0</v>
      </c>
      <c r="AD228" s="78">
        <v>0</v>
      </c>
      <c r="AE228" s="78">
        <v>0</v>
      </c>
      <c r="AF228" s="78">
        <v>0</v>
      </c>
      <c r="AG228" s="78"/>
      <c r="AH228" s="77">
        <v>821</v>
      </c>
      <c r="AI228" s="78">
        <v>527</v>
      </c>
      <c r="AJ228" s="78">
        <v>189</v>
      </c>
      <c r="AK228" s="78">
        <v>87</v>
      </c>
      <c r="AL228" s="78">
        <v>18</v>
      </c>
      <c r="AM228" s="78">
        <v>0</v>
      </c>
      <c r="AN228" s="78">
        <v>0</v>
      </c>
      <c r="AO228" s="78">
        <v>0</v>
      </c>
      <c r="AP228" s="78">
        <v>0</v>
      </c>
    </row>
    <row r="229" spans="1:42" s="56" customFormat="1" ht="11.5" x14ac:dyDescent="0.3">
      <c r="A229" s="19" t="s">
        <v>624</v>
      </c>
      <c r="B229" s="393" t="s">
        <v>625</v>
      </c>
      <c r="C229" s="573">
        <v>484</v>
      </c>
      <c r="D229" s="573">
        <v>111</v>
      </c>
      <c r="E229" s="573">
        <v>44</v>
      </c>
      <c r="F229" s="573">
        <v>68</v>
      </c>
      <c r="G229" s="573">
        <v>0</v>
      </c>
      <c r="H229" s="573">
        <v>147</v>
      </c>
      <c r="I229" s="573">
        <v>85</v>
      </c>
      <c r="J229" s="573">
        <v>29</v>
      </c>
      <c r="K229" s="573">
        <v>0</v>
      </c>
      <c r="L229" s="573">
        <v>0</v>
      </c>
      <c r="M229" s="573"/>
      <c r="N229" s="77">
        <v>760</v>
      </c>
      <c r="O229" s="78">
        <v>416</v>
      </c>
      <c r="P229" s="78">
        <v>219</v>
      </c>
      <c r="Q229" s="78">
        <v>116</v>
      </c>
      <c r="R229" s="78">
        <v>9</v>
      </c>
      <c r="S229" s="78">
        <v>0</v>
      </c>
      <c r="T229" s="78">
        <v>0</v>
      </c>
      <c r="U229" s="78">
        <v>0</v>
      </c>
      <c r="V229" s="78">
        <v>0</v>
      </c>
      <c r="W229" s="78"/>
      <c r="X229" s="77">
        <v>521</v>
      </c>
      <c r="Y229" s="78">
        <v>141</v>
      </c>
      <c r="Z229" s="78">
        <v>33</v>
      </c>
      <c r="AA229" s="78">
        <v>94</v>
      </c>
      <c r="AB229" s="78">
        <v>0</v>
      </c>
      <c r="AC229" s="78">
        <v>154</v>
      </c>
      <c r="AD229" s="78">
        <v>85</v>
      </c>
      <c r="AE229" s="78">
        <v>14</v>
      </c>
      <c r="AF229" s="78">
        <v>0</v>
      </c>
      <c r="AG229" s="78"/>
      <c r="AH229" s="77">
        <v>465</v>
      </c>
      <c r="AI229" s="78">
        <v>117</v>
      </c>
      <c r="AJ229" s="78">
        <v>30</v>
      </c>
      <c r="AK229" s="78">
        <v>52</v>
      </c>
      <c r="AL229" s="78">
        <v>1</v>
      </c>
      <c r="AM229" s="78">
        <v>172</v>
      </c>
      <c r="AN229" s="78">
        <v>89</v>
      </c>
      <c r="AO229" s="78">
        <v>4</v>
      </c>
      <c r="AP229" s="78">
        <v>0</v>
      </c>
    </row>
    <row r="230" spans="1:42" s="56" customFormat="1" ht="11.5" x14ac:dyDescent="0.3">
      <c r="A230" s="19" t="s">
        <v>626</v>
      </c>
      <c r="B230" s="393" t="s">
        <v>627</v>
      </c>
      <c r="C230" s="573">
        <v>1275</v>
      </c>
      <c r="D230" s="573">
        <v>845</v>
      </c>
      <c r="E230" s="573">
        <v>356</v>
      </c>
      <c r="F230" s="573">
        <v>70</v>
      </c>
      <c r="G230" s="573">
        <v>3</v>
      </c>
      <c r="H230" s="573">
        <v>0</v>
      </c>
      <c r="I230" s="573">
        <v>1</v>
      </c>
      <c r="J230" s="573">
        <v>0</v>
      </c>
      <c r="K230" s="573">
        <v>0</v>
      </c>
      <c r="L230" s="573">
        <v>0</v>
      </c>
      <c r="M230" s="573"/>
      <c r="N230" s="77">
        <v>415</v>
      </c>
      <c r="O230" s="78">
        <v>147</v>
      </c>
      <c r="P230" s="78">
        <v>37</v>
      </c>
      <c r="Q230" s="78">
        <v>88</v>
      </c>
      <c r="R230" s="78">
        <v>0</v>
      </c>
      <c r="S230" s="78">
        <v>91</v>
      </c>
      <c r="T230" s="78">
        <v>48</v>
      </c>
      <c r="U230" s="78">
        <v>4</v>
      </c>
      <c r="V230" s="78">
        <v>0</v>
      </c>
      <c r="W230" s="78"/>
      <c r="X230" s="77">
        <v>1775</v>
      </c>
      <c r="Y230" s="78">
        <v>1310</v>
      </c>
      <c r="Z230" s="78">
        <v>297</v>
      </c>
      <c r="AA230" s="78">
        <v>163</v>
      </c>
      <c r="AB230" s="78">
        <v>5</v>
      </c>
      <c r="AC230" s="78">
        <v>0</v>
      </c>
      <c r="AD230" s="78">
        <v>0</v>
      </c>
      <c r="AE230" s="78">
        <v>0</v>
      </c>
      <c r="AF230" s="78">
        <v>0</v>
      </c>
      <c r="AG230" s="78"/>
      <c r="AH230" s="77">
        <v>1764</v>
      </c>
      <c r="AI230" s="78">
        <v>1240</v>
      </c>
      <c r="AJ230" s="78">
        <v>301</v>
      </c>
      <c r="AK230" s="78">
        <v>219</v>
      </c>
      <c r="AL230" s="78">
        <v>4</v>
      </c>
      <c r="AM230" s="78">
        <v>0</v>
      </c>
      <c r="AN230" s="78">
        <v>0</v>
      </c>
      <c r="AO230" s="78">
        <v>0</v>
      </c>
      <c r="AP230" s="78">
        <v>0</v>
      </c>
    </row>
    <row r="231" spans="1:42" s="56" customFormat="1" ht="11.5" x14ac:dyDescent="0.3">
      <c r="A231" s="19" t="s">
        <v>628</v>
      </c>
      <c r="B231" s="393" t="s">
        <v>629</v>
      </c>
      <c r="C231" s="573">
        <v>303</v>
      </c>
      <c r="D231" s="573">
        <v>72</v>
      </c>
      <c r="E231" s="573">
        <v>21</v>
      </c>
      <c r="F231" s="573">
        <v>96</v>
      </c>
      <c r="G231" s="573">
        <v>0</v>
      </c>
      <c r="H231" s="573">
        <v>81</v>
      </c>
      <c r="I231" s="573">
        <v>0</v>
      </c>
      <c r="J231" s="573">
        <v>0</v>
      </c>
      <c r="K231" s="573">
        <v>0</v>
      </c>
      <c r="L231" s="573">
        <v>33</v>
      </c>
      <c r="M231" s="573"/>
      <c r="N231" s="77">
        <v>1640</v>
      </c>
      <c r="O231" s="78">
        <v>1122</v>
      </c>
      <c r="P231" s="78">
        <v>347</v>
      </c>
      <c r="Q231" s="78">
        <v>166</v>
      </c>
      <c r="R231" s="78">
        <v>5</v>
      </c>
      <c r="S231" s="78">
        <v>0</v>
      </c>
      <c r="T231" s="78">
        <v>0</v>
      </c>
      <c r="U231" s="78">
        <v>0</v>
      </c>
      <c r="V231" s="78">
        <v>0</v>
      </c>
      <c r="W231" s="78"/>
      <c r="X231" s="77">
        <v>474</v>
      </c>
      <c r="Y231" s="78">
        <v>88</v>
      </c>
      <c r="Z231" s="78">
        <v>46</v>
      </c>
      <c r="AA231" s="78">
        <v>109</v>
      </c>
      <c r="AB231" s="78">
        <v>0</v>
      </c>
      <c r="AC231" s="78">
        <v>231</v>
      </c>
      <c r="AD231" s="78">
        <v>0</v>
      </c>
      <c r="AE231" s="78">
        <v>0</v>
      </c>
      <c r="AF231" s="78">
        <v>0</v>
      </c>
      <c r="AG231" s="78"/>
      <c r="AH231" s="77">
        <v>439</v>
      </c>
      <c r="AI231" s="78">
        <v>107</v>
      </c>
      <c r="AJ231" s="78">
        <v>57</v>
      </c>
      <c r="AK231" s="78">
        <v>46</v>
      </c>
      <c r="AL231" s="78">
        <v>0</v>
      </c>
      <c r="AM231" s="78">
        <v>229</v>
      </c>
      <c r="AN231" s="78">
        <v>0</v>
      </c>
      <c r="AO231" s="78">
        <v>0</v>
      </c>
      <c r="AP231" s="78">
        <v>0</v>
      </c>
    </row>
    <row r="232" spans="1:42" s="56" customFormat="1" ht="11.5" x14ac:dyDescent="0.3">
      <c r="A232" s="19" t="s">
        <v>630</v>
      </c>
      <c r="B232" s="393" t="s">
        <v>631</v>
      </c>
      <c r="C232" s="573">
        <v>330</v>
      </c>
      <c r="D232" s="573">
        <v>186</v>
      </c>
      <c r="E232" s="573">
        <v>112</v>
      </c>
      <c r="F232" s="573">
        <v>24</v>
      </c>
      <c r="G232" s="573">
        <v>8</v>
      </c>
      <c r="H232" s="573">
        <v>0</v>
      </c>
      <c r="I232" s="573">
        <v>0</v>
      </c>
      <c r="J232" s="573">
        <v>0</v>
      </c>
      <c r="K232" s="573">
        <v>0</v>
      </c>
      <c r="L232" s="573">
        <v>0</v>
      </c>
      <c r="M232" s="573"/>
      <c r="N232" s="77">
        <v>412</v>
      </c>
      <c r="O232" s="78">
        <v>91</v>
      </c>
      <c r="P232" s="78">
        <v>41</v>
      </c>
      <c r="Q232" s="78">
        <v>69</v>
      </c>
      <c r="R232" s="78">
        <v>6</v>
      </c>
      <c r="S232" s="78">
        <v>205</v>
      </c>
      <c r="T232" s="78">
        <v>0</v>
      </c>
      <c r="U232" s="78">
        <v>0</v>
      </c>
      <c r="V232" s="78">
        <v>0</v>
      </c>
      <c r="W232" s="78"/>
      <c r="X232" s="77">
        <v>408</v>
      </c>
      <c r="Y232" s="78">
        <v>223</v>
      </c>
      <c r="Z232" s="78">
        <v>100</v>
      </c>
      <c r="AA232" s="78">
        <v>47</v>
      </c>
      <c r="AB232" s="78">
        <v>38</v>
      </c>
      <c r="AC232" s="78">
        <v>0</v>
      </c>
      <c r="AD232" s="78">
        <v>0</v>
      </c>
      <c r="AE232" s="78">
        <v>0</v>
      </c>
      <c r="AF232" s="78">
        <v>0</v>
      </c>
      <c r="AG232" s="78"/>
      <c r="AH232" s="77">
        <v>385</v>
      </c>
      <c r="AI232" s="78">
        <v>189</v>
      </c>
      <c r="AJ232" s="78">
        <v>132</v>
      </c>
      <c r="AK232" s="78">
        <v>19</v>
      </c>
      <c r="AL232" s="78">
        <v>45</v>
      </c>
      <c r="AM232" s="78">
        <v>0</v>
      </c>
      <c r="AN232" s="78">
        <v>0</v>
      </c>
      <c r="AO232" s="78">
        <v>0</v>
      </c>
      <c r="AP232" s="78">
        <v>0</v>
      </c>
    </row>
    <row r="233" spans="1:42" s="56" customFormat="1" ht="11.5" x14ac:dyDescent="0.3">
      <c r="A233" s="19" t="s">
        <v>632</v>
      </c>
      <c r="B233" s="393" t="s">
        <v>633</v>
      </c>
      <c r="C233" s="573">
        <v>1329</v>
      </c>
      <c r="D233" s="573">
        <v>538</v>
      </c>
      <c r="E233" s="573">
        <v>621</v>
      </c>
      <c r="F233" s="573">
        <v>156</v>
      </c>
      <c r="G233" s="573">
        <v>14</v>
      </c>
      <c r="H233" s="573">
        <v>0</v>
      </c>
      <c r="I233" s="573">
        <v>0</v>
      </c>
      <c r="J233" s="573">
        <v>0</v>
      </c>
      <c r="K233" s="573">
        <v>0</v>
      </c>
      <c r="L233" s="573">
        <v>0</v>
      </c>
      <c r="M233" s="573"/>
      <c r="N233" s="77">
        <v>396</v>
      </c>
      <c r="O233" s="78">
        <v>214</v>
      </c>
      <c r="P233" s="78">
        <v>79</v>
      </c>
      <c r="Q233" s="78">
        <v>99</v>
      </c>
      <c r="R233" s="78">
        <v>4</v>
      </c>
      <c r="S233" s="78">
        <v>0</v>
      </c>
      <c r="T233" s="78">
        <v>0</v>
      </c>
      <c r="U233" s="78">
        <v>0</v>
      </c>
      <c r="V233" s="78">
        <v>0</v>
      </c>
      <c r="W233" s="78"/>
      <c r="X233" s="77">
        <v>2407</v>
      </c>
      <c r="Y233" s="78">
        <v>759</v>
      </c>
      <c r="Z233" s="78">
        <v>1178</v>
      </c>
      <c r="AA233" s="78">
        <v>186</v>
      </c>
      <c r="AB233" s="78">
        <v>4</v>
      </c>
      <c r="AC233" s="78">
        <v>247</v>
      </c>
      <c r="AD233" s="78">
        <v>25</v>
      </c>
      <c r="AE233" s="78">
        <v>8</v>
      </c>
      <c r="AF233" s="78">
        <v>0</v>
      </c>
      <c r="AG233" s="78"/>
      <c r="AH233" s="77">
        <v>5686</v>
      </c>
      <c r="AI233" s="78">
        <v>912</v>
      </c>
      <c r="AJ233" s="78">
        <v>1291</v>
      </c>
      <c r="AK233" s="78">
        <v>252</v>
      </c>
      <c r="AL233" s="78">
        <v>48</v>
      </c>
      <c r="AM233" s="78">
        <v>2950</v>
      </c>
      <c r="AN233" s="78">
        <v>175</v>
      </c>
      <c r="AO233" s="78">
        <v>58</v>
      </c>
      <c r="AP233" s="78">
        <v>0</v>
      </c>
    </row>
    <row r="234" spans="1:42" s="56" customFormat="1" ht="11.5" x14ac:dyDescent="0.3">
      <c r="A234" s="19" t="s">
        <v>634</v>
      </c>
      <c r="B234" s="393" t="s">
        <v>635</v>
      </c>
      <c r="C234" s="573">
        <v>1258</v>
      </c>
      <c r="D234" s="573">
        <v>698</v>
      </c>
      <c r="E234" s="573">
        <v>208</v>
      </c>
      <c r="F234" s="573">
        <v>164</v>
      </c>
      <c r="G234" s="573">
        <v>39</v>
      </c>
      <c r="H234" s="573">
        <v>111</v>
      </c>
      <c r="I234" s="573">
        <v>8</v>
      </c>
      <c r="J234" s="573">
        <v>29</v>
      </c>
      <c r="K234" s="573">
        <v>0</v>
      </c>
      <c r="L234" s="573">
        <v>1</v>
      </c>
      <c r="M234" s="573"/>
      <c r="N234" s="77">
        <v>1507</v>
      </c>
      <c r="O234" s="78">
        <v>773</v>
      </c>
      <c r="P234" s="78">
        <v>259</v>
      </c>
      <c r="Q234" s="78">
        <v>148</v>
      </c>
      <c r="R234" s="78">
        <v>47</v>
      </c>
      <c r="S234" s="78">
        <v>240</v>
      </c>
      <c r="T234" s="78">
        <v>4</v>
      </c>
      <c r="U234" s="78">
        <v>36</v>
      </c>
      <c r="V234" s="78">
        <v>0</v>
      </c>
      <c r="W234" s="78"/>
      <c r="X234" s="77">
        <v>1768</v>
      </c>
      <c r="Y234" s="78">
        <v>842</v>
      </c>
      <c r="Z234" s="78">
        <v>288</v>
      </c>
      <c r="AA234" s="78">
        <v>188</v>
      </c>
      <c r="AB234" s="78">
        <v>123</v>
      </c>
      <c r="AC234" s="78">
        <v>312</v>
      </c>
      <c r="AD234" s="78">
        <v>13</v>
      </c>
      <c r="AE234" s="78">
        <v>2</v>
      </c>
      <c r="AF234" s="78">
        <v>0</v>
      </c>
      <c r="AG234" s="78"/>
      <c r="AH234" s="77">
        <v>1829</v>
      </c>
      <c r="AI234" s="78">
        <v>742</v>
      </c>
      <c r="AJ234" s="78">
        <v>268</v>
      </c>
      <c r="AK234" s="78">
        <v>440</v>
      </c>
      <c r="AL234" s="78">
        <v>72</v>
      </c>
      <c r="AM234" s="78">
        <v>257</v>
      </c>
      <c r="AN234" s="78">
        <v>20</v>
      </c>
      <c r="AO234" s="78">
        <v>30</v>
      </c>
      <c r="AP234" s="78">
        <v>0</v>
      </c>
    </row>
    <row r="235" spans="1:42" s="56" customFormat="1" ht="11.5" x14ac:dyDescent="0.3">
      <c r="A235" s="19" t="s">
        <v>636</v>
      </c>
      <c r="B235" s="393" t="s">
        <v>637</v>
      </c>
      <c r="C235" s="573">
        <v>209</v>
      </c>
      <c r="D235" s="573">
        <v>79</v>
      </c>
      <c r="E235" s="573">
        <v>62</v>
      </c>
      <c r="F235" s="573">
        <v>7</v>
      </c>
      <c r="G235" s="573">
        <v>0</v>
      </c>
      <c r="H235" s="573">
        <v>61</v>
      </c>
      <c r="I235" s="573">
        <v>0</v>
      </c>
      <c r="J235" s="573">
        <v>0</v>
      </c>
      <c r="K235" s="573">
        <v>0</v>
      </c>
      <c r="L235" s="573">
        <v>0</v>
      </c>
      <c r="M235" s="573"/>
      <c r="N235" s="77">
        <v>363</v>
      </c>
      <c r="O235" s="78">
        <v>75</v>
      </c>
      <c r="P235" s="78">
        <v>112</v>
      </c>
      <c r="Q235" s="78">
        <v>26</v>
      </c>
      <c r="R235" s="78">
        <v>0</v>
      </c>
      <c r="S235" s="78">
        <v>150</v>
      </c>
      <c r="T235" s="78">
        <v>0</v>
      </c>
      <c r="U235" s="78">
        <v>0</v>
      </c>
      <c r="V235" s="78">
        <v>0</v>
      </c>
      <c r="W235" s="78"/>
      <c r="X235" s="77">
        <v>322</v>
      </c>
      <c r="Y235" s="78">
        <v>82</v>
      </c>
      <c r="Z235" s="78">
        <v>98</v>
      </c>
      <c r="AA235" s="78">
        <v>27</v>
      </c>
      <c r="AB235" s="78">
        <v>0</v>
      </c>
      <c r="AC235" s="78">
        <v>95</v>
      </c>
      <c r="AD235" s="78">
        <v>0</v>
      </c>
      <c r="AE235" s="78">
        <v>20</v>
      </c>
      <c r="AF235" s="78">
        <v>0</v>
      </c>
      <c r="AG235" s="78"/>
      <c r="AH235" s="77">
        <v>326</v>
      </c>
      <c r="AI235" s="78">
        <v>107</v>
      </c>
      <c r="AJ235" s="78">
        <v>95</v>
      </c>
      <c r="AK235" s="78">
        <v>9</v>
      </c>
      <c r="AL235" s="78">
        <v>0</v>
      </c>
      <c r="AM235" s="78">
        <v>113</v>
      </c>
      <c r="AN235" s="78">
        <v>0</v>
      </c>
      <c r="AO235" s="78">
        <v>2</v>
      </c>
      <c r="AP235" s="78">
        <v>0</v>
      </c>
    </row>
    <row r="236" spans="1:42" s="56" customFormat="1" ht="11.5" x14ac:dyDescent="0.3">
      <c r="A236" s="19" t="s">
        <v>638</v>
      </c>
      <c r="B236" s="393" t="s">
        <v>639</v>
      </c>
      <c r="C236" s="573">
        <v>241</v>
      </c>
      <c r="D236" s="573">
        <v>140</v>
      </c>
      <c r="E236" s="573">
        <v>76</v>
      </c>
      <c r="F236" s="573">
        <v>12</v>
      </c>
      <c r="G236" s="573">
        <v>5</v>
      </c>
      <c r="H236" s="573">
        <v>4</v>
      </c>
      <c r="I236" s="573">
        <v>4</v>
      </c>
      <c r="J236" s="573">
        <v>0</v>
      </c>
      <c r="K236" s="573">
        <v>0</v>
      </c>
      <c r="L236" s="573">
        <v>0</v>
      </c>
      <c r="M236" s="573"/>
      <c r="N236" s="77">
        <v>245</v>
      </c>
      <c r="O236" s="78">
        <v>124</v>
      </c>
      <c r="P236" s="78">
        <v>53</v>
      </c>
      <c r="Q236" s="78">
        <v>58</v>
      </c>
      <c r="R236" s="78">
        <v>4</v>
      </c>
      <c r="S236" s="78">
        <v>5</v>
      </c>
      <c r="T236" s="78">
        <v>1</v>
      </c>
      <c r="U236" s="78">
        <v>0</v>
      </c>
      <c r="V236" s="78">
        <v>0</v>
      </c>
      <c r="W236" s="78"/>
      <c r="X236" s="77">
        <v>298</v>
      </c>
      <c r="Y236" s="78">
        <v>130</v>
      </c>
      <c r="Z236" s="78">
        <v>99</v>
      </c>
      <c r="AA236" s="78">
        <v>58</v>
      </c>
      <c r="AB236" s="78">
        <v>1</v>
      </c>
      <c r="AC236" s="78">
        <v>7</v>
      </c>
      <c r="AD236" s="78">
        <v>3</v>
      </c>
      <c r="AE236" s="78">
        <v>0</v>
      </c>
      <c r="AF236" s="78">
        <v>0</v>
      </c>
      <c r="AG236" s="78"/>
      <c r="AH236" s="77">
        <v>534</v>
      </c>
      <c r="AI236" s="78">
        <v>120</v>
      </c>
      <c r="AJ236" s="78">
        <v>101</v>
      </c>
      <c r="AK236" s="78">
        <v>100</v>
      </c>
      <c r="AL236" s="78">
        <v>0</v>
      </c>
      <c r="AM236" s="78">
        <v>209</v>
      </c>
      <c r="AN236" s="78">
        <v>4</v>
      </c>
      <c r="AO236" s="78">
        <v>0</v>
      </c>
      <c r="AP236" s="78">
        <v>0</v>
      </c>
    </row>
    <row r="237" spans="1:42" s="56" customFormat="1" ht="11.5" x14ac:dyDescent="0.3">
      <c r="A237" s="19" t="s">
        <v>640</v>
      </c>
      <c r="B237" s="393" t="s">
        <v>641</v>
      </c>
      <c r="C237" s="573">
        <v>777</v>
      </c>
      <c r="D237" s="573">
        <v>211</v>
      </c>
      <c r="E237" s="573">
        <v>243</v>
      </c>
      <c r="F237" s="573">
        <v>25</v>
      </c>
      <c r="G237" s="573">
        <v>11</v>
      </c>
      <c r="H237" s="573">
        <v>206</v>
      </c>
      <c r="I237" s="573">
        <v>81</v>
      </c>
      <c r="J237" s="573">
        <v>0</v>
      </c>
      <c r="K237" s="573">
        <v>0</v>
      </c>
      <c r="L237" s="573">
        <v>0</v>
      </c>
      <c r="M237" s="573"/>
      <c r="N237" s="77">
        <v>849</v>
      </c>
      <c r="O237" s="78">
        <v>229</v>
      </c>
      <c r="P237" s="78">
        <v>356</v>
      </c>
      <c r="Q237" s="78">
        <v>23</v>
      </c>
      <c r="R237" s="78">
        <v>11</v>
      </c>
      <c r="S237" s="78">
        <v>184</v>
      </c>
      <c r="T237" s="78">
        <v>46</v>
      </c>
      <c r="U237" s="78">
        <v>0</v>
      </c>
      <c r="V237" s="78">
        <v>0</v>
      </c>
      <c r="W237" s="78"/>
      <c r="X237" s="77">
        <v>1023</v>
      </c>
      <c r="Y237" s="78">
        <v>257</v>
      </c>
      <c r="Z237" s="78">
        <v>416</v>
      </c>
      <c r="AA237" s="78">
        <v>44</v>
      </c>
      <c r="AB237" s="78">
        <v>33</v>
      </c>
      <c r="AC237" s="78">
        <v>273</v>
      </c>
      <c r="AD237" s="78">
        <v>0</v>
      </c>
      <c r="AE237" s="78">
        <v>0</v>
      </c>
      <c r="AF237" s="78">
        <v>0</v>
      </c>
      <c r="AG237" s="78"/>
      <c r="AH237" s="77">
        <v>995</v>
      </c>
      <c r="AI237" s="78">
        <v>239</v>
      </c>
      <c r="AJ237" s="78">
        <v>395</v>
      </c>
      <c r="AK237" s="78">
        <v>51</v>
      </c>
      <c r="AL237" s="78">
        <v>1</v>
      </c>
      <c r="AM237" s="78">
        <v>309</v>
      </c>
      <c r="AN237" s="78">
        <v>0</v>
      </c>
      <c r="AO237" s="78">
        <v>0</v>
      </c>
      <c r="AP237" s="78">
        <v>0</v>
      </c>
    </row>
    <row r="238" spans="1:42" s="56" customFormat="1" ht="11.5" x14ac:dyDescent="0.3">
      <c r="A238" s="19" t="s">
        <v>642</v>
      </c>
      <c r="B238" s="393" t="s">
        <v>643</v>
      </c>
      <c r="C238" s="573">
        <v>641</v>
      </c>
      <c r="D238" s="573">
        <v>99</v>
      </c>
      <c r="E238" s="573">
        <v>53</v>
      </c>
      <c r="F238" s="573">
        <v>178</v>
      </c>
      <c r="G238" s="573">
        <v>61</v>
      </c>
      <c r="H238" s="573">
        <v>142</v>
      </c>
      <c r="I238" s="573">
        <v>66</v>
      </c>
      <c r="J238" s="573">
        <v>42</v>
      </c>
      <c r="K238" s="573">
        <v>0</v>
      </c>
      <c r="L238" s="573">
        <v>0</v>
      </c>
      <c r="M238" s="573"/>
      <c r="N238" s="77">
        <v>681</v>
      </c>
      <c r="O238" s="78">
        <v>106</v>
      </c>
      <c r="P238" s="78">
        <v>53</v>
      </c>
      <c r="Q238" s="78">
        <v>211</v>
      </c>
      <c r="R238" s="78">
        <v>92</v>
      </c>
      <c r="S238" s="78">
        <v>138</v>
      </c>
      <c r="T238" s="78">
        <v>70</v>
      </c>
      <c r="U238" s="78">
        <v>11</v>
      </c>
      <c r="V238" s="78">
        <v>0</v>
      </c>
      <c r="W238" s="78"/>
      <c r="X238" s="77">
        <v>705</v>
      </c>
      <c r="Y238" s="78">
        <v>127</v>
      </c>
      <c r="Z238" s="78">
        <v>44</v>
      </c>
      <c r="AA238" s="78">
        <v>202</v>
      </c>
      <c r="AB238" s="78">
        <v>75</v>
      </c>
      <c r="AC238" s="78">
        <v>189</v>
      </c>
      <c r="AD238" s="78">
        <v>60</v>
      </c>
      <c r="AE238" s="78">
        <v>8</v>
      </c>
      <c r="AF238" s="78">
        <v>0</v>
      </c>
      <c r="AG238" s="78"/>
      <c r="AH238" s="77">
        <v>631</v>
      </c>
      <c r="AI238" s="78">
        <v>122</v>
      </c>
      <c r="AJ238" s="78">
        <v>59</v>
      </c>
      <c r="AK238" s="78">
        <v>102</v>
      </c>
      <c r="AL238" s="78">
        <v>87</v>
      </c>
      <c r="AM238" s="78">
        <v>185</v>
      </c>
      <c r="AN238" s="78">
        <v>71</v>
      </c>
      <c r="AO238" s="78">
        <v>4</v>
      </c>
      <c r="AP238" s="78">
        <v>1</v>
      </c>
    </row>
    <row r="239" spans="1:42" s="56" customFormat="1" ht="11.5" x14ac:dyDescent="0.3">
      <c r="A239" s="19" t="s">
        <v>644</v>
      </c>
      <c r="B239" s="393" t="s">
        <v>645</v>
      </c>
      <c r="C239" s="573">
        <v>359</v>
      </c>
      <c r="D239" s="573">
        <v>125</v>
      </c>
      <c r="E239" s="573">
        <v>44</v>
      </c>
      <c r="F239" s="573">
        <v>58</v>
      </c>
      <c r="G239" s="573">
        <v>0</v>
      </c>
      <c r="H239" s="573">
        <v>69</v>
      </c>
      <c r="I239" s="573">
        <v>62</v>
      </c>
      <c r="J239" s="573">
        <v>1</v>
      </c>
      <c r="K239" s="573">
        <v>0</v>
      </c>
      <c r="L239" s="573">
        <v>0</v>
      </c>
      <c r="M239" s="573"/>
      <c r="N239" s="77">
        <v>469</v>
      </c>
      <c r="O239" s="78">
        <v>214</v>
      </c>
      <c r="P239" s="78">
        <v>51</v>
      </c>
      <c r="Q239" s="78">
        <v>74</v>
      </c>
      <c r="R239" s="78">
        <v>0</v>
      </c>
      <c r="S239" s="78">
        <v>77</v>
      </c>
      <c r="T239" s="78">
        <v>47</v>
      </c>
      <c r="U239" s="78">
        <v>6</v>
      </c>
      <c r="V239" s="78">
        <v>0</v>
      </c>
      <c r="W239" s="78"/>
      <c r="X239" s="77">
        <v>451</v>
      </c>
      <c r="Y239" s="78">
        <v>207</v>
      </c>
      <c r="Z239" s="78">
        <v>35</v>
      </c>
      <c r="AA239" s="78">
        <v>44</v>
      </c>
      <c r="AB239" s="78">
        <v>0</v>
      </c>
      <c r="AC239" s="78">
        <v>90</v>
      </c>
      <c r="AD239" s="78">
        <v>75</v>
      </c>
      <c r="AE239" s="78">
        <v>0</v>
      </c>
      <c r="AF239" s="78">
        <v>0</v>
      </c>
      <c r="AG239" s="78"/>
      <c r="AH239" s="77">
        <v>398</v>
      </c>
      <c r="AI239" s="78">
        <v>137</v>
      </c>
      <c r="AJ239" s="78">
        <v>43</v>
      </c>
      <c r="AK239" s="78">
        <v>33</v>
      </c>
      <c r="AL239" s="78">
        <v>0</v>
      </c>
      <c r="AM239" s="78">
        <v>102</v>
      </c>
      <c r="AN239" s="78">
        <v>83</v>
      </c>
      <c r="AO239" s="78">
        <v>0</v>
      </c>
      <c r="AP239" s="78">
        <v>0</v>
      </c>
    </row>
    <row r="240" spans="1:42" s="56" customFormat="1" ht="11.5" x14ac:dyDescent="0.3">
      <c r="A240" s="19" t="s">
        <v>646</v>
      </c>
      <c r="B240" s="393" t="s">
        <v>647</v>
      </c>
      <c r="C240" s="573">
        <v>1266</v>
      </c>
      <c r="D240" s="573">
        <v>958</v>
      </c>
      <c r="E240" s="573">
        <v>263</v>
      </c>
      <c r="F240" s="573">
        <v>43</v>
      </c>
      <c r="G240" s="573">
        <v>2</v>
      </c>
      <c r="H240" s="573">
        <v>0</v>
      </c>
      <c r="I240" s="573">
        <v>0</v>
      </c>
      <c r="J240" s="573">
        <v>0</v>
      </c>
      <c r="K240" s="573">
        <v>0</v>
      </c>
      <c r="L240" s="573">
        <v>0</v>
      </c>
      <c r="M240" s="573"/>
      <c r="N240" s="77">
        <v>1350</v>
      </c>
      <c r="O240" s="78">
        <v>878</v>
      </c>
      <c r="P240" s="78">
        <v>375</v>
      </c>
      <c r="Q240" s="78">
        <v>96</v>
      </c>
      <c r="R240" s="78">
        <v>1</v>
      </c>
      <c r="S240" s="78">
        <v>0</v>
      </c>
      <c r="T240" s="78">
        <v>0</v>
      </c>
      <c r="U240" s="78">
        <v>0</v>
      </c>
      <c r="V240" s="78">
        <v>0</v>
      </c>
      <c r="W240" s="78"/>
      <c r="X240" s="77">
        <v>1361</v>
      </c>
      <c r="Y240" s="78">
        <v>887</v>
      </c>
      <c r="Z240" s="78">
        <v>315</v>
      </c>
      <c r="AA240" s="78">
        <v>143</v>
      </c>
      <c r="AB240" s="78">
        <v>16</v>
      </c>
      <c r="AC240" s="78">
        <v>0</v>
      </c>
      <c r="AD240" s="78">
        <v>0</v>
      </c>
      <c r="AE240" s="78">
        <v>0</v>
      </c>
      <c r="AF240" s="78">
        <v>0</v>
      </c>
      <c r="AG240" s="78"/>
      <c r="AH240" s="77">
        <v>1156</v>
      </c>
      <c r="AI240" s="78">
        <v>675</v>
      </c>
      <c r="AJ240" s="78">
        <v>382</v>
      </c>
      <c r="AK240" s="78">
        <v>82</v>
      </c>
      <c r="AL240" s="78">
        <v>17</v>
      </c>
      <c r="AM240" s="78">
        <v>0</v>
      </c>
      <c r="AN240" s="78">
        <v>0</v>
      </c>
      <c r="AO240" s="78">
        <v>0</v>
      </c>
      <c r="AP240" s="78">
        <v>0</v>
      </c>
    </row>
    <row r="241" spans="1:42" s="56" customFormat="1" ht="11.5" x14ac:dyDescent="0.3">
      <c r="A241" s="19" t="s">
        <v>648</v>
      </c>
      <c r="B241" s="393" t="s">
        <v>649</v>
      </c>
      <c r="C241" s="573">
        <v>357</v>
      </c>
      <c r="D241" s="573">
        <v>217</v>
      </c>
      <c r="E241" s="573">
        <v>63</v>
      </c>
      <c r="F241" s="573">
        <v>69</v>
      </c>
      <c r="G241" s="573">
        <v>8</v>
      </c>
      <c r="H241" s="573">
        <v>0</v>
      </c>
      <c r="I241" s="573">
        <v>0</v>
      </c>
      <c r="J241" s="573">
        <v>0</v>
      </c>
      <c r="K241" s="573">
        <v>0</v>
      </c>
      <c r="L241" s="573">
        <v>0</v>
      </c>
      <c r="M241" s="573"/>
      <c r="N241" s="77">
        <v>370</v>
      </c>
      <c r="O241" s="78">
        <v>281</v>
      </c>
      <c r="P241" s="78">
        <v>42</v>
      </c>
      <c r="Q241" s="78">
        <v>43</v>
      </c>
      <c r="R241" s="78">
        <v>4</v>
      </c>
      <c r="S241" s="78">
        <v>0</v>
      </c>
      <c r="T241" s="78">
        <v>0</v>
      </c>
      <c r="U241" s="78">
        <v>0</v>
      </c>
      <c r="V241" s="78">
        <v>0</v>
      </c>
      <c r="W241" s="78"/>
      <c r="X241" s="77">
        <v>375</v>
      </c>
      <c r="Y241" s="78">
        <v>269</v>
      </c>
      <c r="Z241" s="78">
        <v>51</v>
      </c>
      <c r="AA241" s="78">
        <v>55</v>
      </c>
      <c r="AB241" s="78">
        <v>0</v>
      </c>
      <c r="AC241" s="78">
        <v>0</v>
      </c>
      <c r="AD241" s="78">
        <v>0</v>
      </c>
      <c r="AE241" s="78">
        <v>0</v>
      </c>
      <c r="AF241" s="78">
        <v>0</v>
      </c>
      <c r="AG241" s="78"/>
      <c r="AH241" s="77">
        <v>411</v>
      </c>
      <c r="AI241" s="78">
        <v>251</v>
      </c>
      <c r="AJ241" s="78">
        <v>71</v>
      </c>
      <c r="AK241" s="78">
        <v>76</v>
      </c>
      <c r="AL241" s="78">
        <v>13</v>
      </c>
      <c r="AM241" s="78">
        <v>0</v>
      </c>
      <c r="AN241" s="78">
        <v>0</v>
      </c>
      <c r="AO241" s="78">
        <v>0</v>
      </c>
      <c r="AP241" s="78">
        <v>0</v>
      </c>
    </row>
    <row r="242" spans="1:42" s="56" customFormat="1" ht="11.5" x14ac:dyDescent="0.3">
      <c r="A242" s="19" t="s">
        <v>650</v>
      </c>
      <c r="B242" s="393" t="s">
        <v>651</v>
      </c>
      <c r="C242" s="573">
        <v>336</v>
      </c>
      <c r="D242" s="573">
        <v>61</v>
      </c>
      <c r="E242" s="573">
        <v>28</v>
      </c>
      <c r="F242" s="573">
        <v>27</v>
      </c>
      <c r="G242" s="573">
        <v>0</v>
      </c>
      <c r="H242" s="573">
        <v>134</v>
      </c>
      <c r="I242" s="573">
        <v>73</v>
      </c>
      <c r="J242" s="573">
        <v>13</v>
      </c>
      <c r="K242" s="573">
        <v>0</v>
      </c>
      <c r="L242" s="573">
        <v>0</v>
      </c>
      <c r="M242" s="573"/>
      <c r="N242" s="77">
        <v>366</v>
      </c>
      <c r="O242" s="78">
        <v>56</v>
      </c>
      <c r="P242" s="78">
        <v>41</v>
      </c>
      <c r="Q242" s="78">
        <v>26</v>
      </c>
      <c r="R242" s="78">
        <v>0</v>
      </c>
      <c r="S242" s="78">
        <v>125</v>
      </c>
      <c r="T242" s="78">
        <v>94</v>
      </c>
      <c r="U242" s="78">
        <v>24</v>
      </c>
      <c r="V242" s="78">
        <v>0</v>
      </c>
      <c r="W242" s="78"/>
      <c r="X242" s="77">
        <v>390</v>
      </c>
      <c r="Y242" s="78">
        <v>76</v>
      </c>
      <c r="Z242" s="78">
        <v>38</v>
      </c>
      <c r="AA242" s="78">
        <v>26</v>
      </c>
      <c r="AB242" s="78">
        <v>0</v>
      </c>
      <c r="AC242" s="78">
        <v>142</v>
      </c>
      <c r="AD242" s="78">
        <v>106</v>
      </c>
      <c r="AE242" s="78">
        <v>2</v>
      </c>
      <c r="AF242" s="78">
        <v>0</v>
      </c>
      <c r="AG242" s="78"/>
      <c r="AH242" s="77">
        <v>351</v>
      </c>
      <c r="AI242" s="78">
        <v>46</v>
      </c>
      <c r="AJ242" s="78">
        <v>55</v>
      </c>
      <c r="AK242" s="78">
        <v>24</v>
      </c>
      <c r="AL242" s="78">
        <v>0</v>
      </c>
      <c r="AM242" s="78">
        <v>141</v>
      </c>
      <c r="AN242" s="78">
        <v>85</v>
      </c>
      <c r="AO242" s="78">
        <v>0</v>
      </c>
      <c r="AP242" s="78">
        <v>0</v>
      </c>
    </row>
    <row r="243" spans="1:42" s="56" customFormat="1" ht="11.5" x14ac:dyDescent="0.3">
      <c r="A243" s="19" t="s">
        <v>652</v>
      </c>
      <c r="B243" s="393" t="s">
        <v>653</v>
      </c>
      <c r="C243" s="573">
        <v>579</v>
      </c>
      <c r="D243" s="573">
        <v>88</v>
      </c>
      <c r="E243" s="573">
        <v>82</v>
      </c>
      <c r="F243" s="573">
        <v>29</v>
      </c>
      <c r="G243" s="573">
        <v>0</v>
      </c>
      <c r="H243" s="573">
        <v>273</v>
      </c>
      <c r="I243" s="573">
        <v>107</v>
      </c>
      <c r="J243" s="573">
        <v>0</v>
      </c>
      <c r="K243" s="573">
        <v>0</v>
      </c>
      <c r="L243" s="573">
        <v>0</v>
      </c>
      <c r="M243" s="573"/>
      <c r="N243" s="77">
        <v>626</v>
      </c>
      <c r="O243" s="78">
        <v>96</v>
      </c>
      <c r="P243" s="78">
        <v>91</v>
      </c>
      <c r="Q243" s="78">
        <v>77</v>
      </c>
      <c r="R243" s="78">
        <v>9</v>
      </c>
      <c r="S243" s="78">
        <v>273</v>
      </c>
      <c r="T243" s="78">
        <v>80</v>
      </c>
      <c r="U243" s="78">
        <v>0</v>
      </c>
      <c r="V243" s="78">
        <v>0</v>
      </c>
      <c r="W243" s="78"/>
      <c r="X243" s="77">
        <v>661</v>
      </c>
      <c r="Y243" s="78">
        <v>137</v>
      </c>
      <c r="Z243" s="78">
        <v>95</v>
      </c>
      <c r="AA243" s="78">
        <v>19</v>
      </c>
      <c r="AB243" s="78">
        <v>10</v>
      </c>
      <c r="AC243" s="78">
        <v>318</v>
      </c>
      <c r="AD243" s="78">
        <v>82</v>
      </c>
      <c r="AE243" s="78">
        <v>0</v>
      </c>
      <c r="AF243" s="78">
        <v>0</v>
      </c>
      <c r="AG243" s="78"/>
      <c r="AH243" s="77">
        <v>623</v>
      </c>
      <c r="AI243" s="78">
        <v>121</v>
      </c>
      <c r="AJ243" s="78">
        <v>70</v>
      </c>
      <c r="AK243" s="78">
        <v>36</v>
      </c>
      <c r="AL243" s="78">
        <v>5</v>
      </c>
      <c r="AM243" s="78">
        <v>292</v>
      </c>
      <c r="AN243" s="78">
        <v>99</v>
      </c>
      <c r="AO243" s="78">
        <v>0</v>
      </c>
      <c r="AP243" s="78">
        <v>0</v>
      </c>
    </row>
    <row r="244" spans="1:42" s="56" customFormat="1" ht="11.5" x14ac:dyDescent="0.3">
      <c r="A244" s="19" t="s">
        <v>654</v>
      </c>
      <c r="B244" s="393" t="s">
        <v>655</v>
      </c>
      <c r="C244" s="573">
        <v>315</v>
      </c>
      <c r="D244" s="573">
        <v>192</v>
      </c>
      <c r="E244" s="573">
        <v>69</v>
      </c>
      <c r="F244" s="573">
        <v>47</v>
      </c>
      <c r="G244" s="573">
        <v>1</v>
      </c>
      <c r="H244" s="573">
        <v>0</v>
      </c>
      <c r="I244" s="573">
        <v>4</v>
      </c>
      <c r="J244" s="573">
        <v>0</v>
      </c>
      <c r="K244" s="573">
        <v>0</v>
      </c>
      <c r="L244" s="573">
        <v>2</v>
      </c>
      <c r="M244" s="573"/>
      <c r="N244" s="77">
        <v>414</v>
      </c>
      <c r="O244" s="78">
        <v>243</v>
      </c>
      <c r="P244" s="78">
        <v>91</v>
      </c>
      <c r="Q244" s="78">
        <v>44</v>
      </c>
      <c r="R244" s="78">
        <v>2</v>
      </c>
      <c r="S244" s="78">
        <v>1</v>
      </c>
      <c r="T244" s="78">
        <v>33</v>
      </c>
      <c r="U244" s="78">
        <v>0</v>
      </c>
      <c r="V244" s="78">
        <v>0</v>
      </c>
      <c r="W244" s="78"/>
      <c r="X244" s="77">
        <v>398</v>
      </c>
      <c r="Y244" s="78">
        <v>244</v>
      </c>
      <c r="Z244" s="78">
        <v>76</v>
      </c>
      <c r="AA244" s="78">
        <v>50</v>
      </c>
      <c r="AB244" s="78">
        <v>15</v>
      </c>
      <c r="AC244" s="78">
        <v>0</v>
      </c>
      <c r="AD244" s="78">
        <v>13</v>
      </c>
      <c r="AE244" s="78">
        <v>0</v>
      </c>
      <c r="AF244" s="78">
        <v>0</v>
      </c>
      <c r="AG244" s="78"/>
      <c r="AH244" s="77">
        <v>431</v>
      </c>
      <c r="AI244" s="78">
        <v>220</v>
      </c>
      <c r="AJ244" s="78">
        <v>116</v>
      </c>
      <c r="AK244" s="78">
        <v>45</v>
      </c>
      <c r="AL244" s="78">
        <v>6</v>
      </c>
      <c r="AM244" s="78">
        <v>1</v>
      </c>
      <c r="AN244" s="78">
        <v>43</v>
      </c>
      <c r="AO244" s="78">
        <v>0</v>
      </c>
      <c r="AP244" s="78">
        <v>0</v>
      </c>
    </row>
    <row r="245" spans="1:42" s="56" customFormat="1" ht="11.5" x14ac:dyDescent="0.3">
      <c r="A245" s="19" t="s">
        <v>656</v>
      </c>
      <c r="B245" s="393" t="s">
        <v>657</v>
      </c>
      <c r="C245" s="573">
        <v>524</v>
      </c>
      <c r="D245" s="573">
        <v>189</v>
      </c>
      <c r="E245" s="573">
        <v>131</v>
      </c>
      <c r="F245" s="573">
        <v>204</v>
      </c>
      <c r="G245" s="573">
        <v>0</v>
      </c>
      <c r="H245" s="573">
        <v>0</v>
      </c>
      <c r="I245" s="573">
        <v>0</v>
      </c>
      <c r="J245" s="573">
        <v>0</v>
      </c>
      <c r="K245" s="573">
        <v>0</v>
      </c>
      <c r="L245" s="573">
        <v>0</v>
      </c>
      <c r="M245" s="573"/>
      <c r="N245" s="77">
        <v>757</v>
      </c>
      <c r="O245" s="78">
        <v>239</v>
      </c>
      <c r="P245" s="78">
        <v>157</v>
      </c>
      <c r="Q245" s="78">
        <v>361</v>
      </c>
      <c r="R245" s="78">
        <v>0</v>
      </c>
      <c r="S245" s="78">
        <v>0</v>
      </c>
      <c r="T245" s="78">
        <v>0</v>
      </c>
      <c r="U245" s="78">
        <v>0</v>
      </c>
      <c r="V245" s="78">
        <v>0</v>
      </c>
      <c r="W245" s="78"/>
      <c r="X245" s="77">
        <v>821</v>
      </c>
      <c r="Y245" s="78">
        <v>203</v>
      </c>
      <c r="Z245" s="78">
        <v>173</v>
      </c>
      <c r="AA245" s="78">
        <v>437</v>
      </c>
      <c r="AB245" s="78">
        <v>8</v>
      </c>
      <c r="AC245" s="78">
        <v>0</v>
      </c>
      <c r="AD245" s="78">
        <v>0</v>
      </c>
      <c r="AE245" s="78">
        <v>0</v>
      </c>
      <c r="AF245" s="78">
        <v>0</v>
      </c>
      <c r="AG245" s="78"/>
      <c r="AH245" s="77">
        <v>702</v>
      </c>
      <c r="AI245" s="78">
        <v>206</v>
      </c>
      <c r="AJ245" s="78">
        <v>189</v>
      </c>
      <c r="AK245" s="78">
        <v>304</v>
      </c>
      <c r="AL245" s="78">
        <v>3</v>
      </c>
      <c r="AM245" s="78">
        <v>0</v>
      </c>
      <c r="AN245" s="78">
        <v>0</v>
      </c>
      <c r="AO245" s="78">
        <v>0</v>
      </c>
      <c r="AP245" s="78">
        <v>0</v>
      </c>
    </row>
    <row r="246" spans="1:42" s="56" customFormat="1" ht="11.5" x14ac:dyDescent="0.3">
      <c r="A246" s="19" t="s">
        <v>658</v>
      </c>
      <c r="B246" s="393" t="s">
        <v>659</v>
      </c>
      <c r="C246" s="573">
        <v>336</v>
      </c>
      <c r="D246" s="573">
        <v>197</v>
      </c>
      <c r="E246" s="573">
        <v>22</v>
      </c>
      <c r="F246" s="573">
        <v>117</v>
      </c>
      <c r="G246" s="573">
        <v>0</v>
      </c>
      <c r="H246" s="573">
        <v>0</v>
      </c>
      <c r="I246" s="573">
        <v>0</v>
      </c>
      <c r="J246" s="573">
        <v>0</v>
      </c>
      <c r="K246" s="573">
        <v>0</v>
      </c>
      <c r="L246" s="573">
        <v>0</v>
      </c>
      <c r="M246" s="573"/>
      <c r="N246" s="77">
        <v>299</v>
      </c>
      <c r="O246" s="78">
        <v>136</v>
      </c>
      <c r="P246" s="78">
        <v>4</v>
      </c>
      <c r="Q246" s="78">
        <v>159</v>
      </c>
      <c r="R246" s="78">
        <v>0</v>
      </c>
      <c r="S246" s="78">
        <v>0</v>
      </c>
      <c r="T246" s="78">
        <v>0</v>
      </c>
      <c r="U246" s="78">
        <v>0</v>
      </c>
      <c r="V246" s="78">
        <v>0</v>
      </c>
      <c r="W246" s="78"/>
      <c r="X246" s="77">
        <v>393</v>
      </c>
      <c r="Y246" s="78">
        <v>187</v>
      </c>
      <c r="Z246" s="78">
        <v>43</v>
      </c>
      <c r="AA246" s="78">
        <v>163</v>
      </c>
      <c r="AB246" s="78">
        <v>0</v>
      </c>
      <c r="AC246" s="78">
        <v>0</v>
      </c>
      <c r="AD246" s="78">
        <v>0</v>
      </c>
      <c r="AE246" s="78">
        <v>0</v>
      </c>
      <c r="AF246" s="78">
        <v>0</v>
      </c>
      <c r="AG246" s="78"/>
      <c r="AH246" s="77">
        <v>299</v>
      </c>
      <c r="AI246" s="78">
        <v>183</v>
      </c>
      <c r="AJ246" s="78">
        <v>36</v>
      </c>
      <c r="AK246" s="78">
        <v>80</v>
      </c>
      <c r="AL246" s="78">
        <v>0</v>
      </c>
      <c r="AM246" s="78">
        <v>0</v>
      </c>
      <c r="AN246" s="78">
        <v>0</v>
      </c>
      <c r="AO246" s="78">
        <v>0</v>
      </c>
      <c r="AP246" s="78">
        <v>0</v>
      </c>
    </row>
    <row r="247" spans="1:42" s="56" customFormat="1" ht="11.5" x14ac:dyDescent="0.3">
      <c r="A247" s="19" t="s">
        <v>660</v>
      </c>
      <c r="B247" s="393" t="s">
        <v>661</v>
      </c>
      <c r="C247" s="573">
        <v>497</v>
      </c>
      <c r="D247" s="573">
        <v>258</v>
      </c>
      <c r="E247" s="573">
        <v>76</v>
      </c>
      <c r="F247" s="573">
        <v>142</v>
      </c>
      <c r="G247" s="573">
        <v>21</v>
      </c>
      <c r="H247" s="573">
        <v>0</v>
      </c>
      <c r="I247" s="573">
        <v>0</v>
      </c>
      <c r="J247" s="573">
        <v>0</v>
      </c>
      <c r="K247" s="573">
        <v>0</v>
      </c>
      <c r="L247" s="573">
        <v>0</v>
      </c>
      <c r="M247" s="573"/>
      <c r="N247" s="77">
        <v>665</v>
      </c>
      <c r="O247" s="78">
        <v>298</v>
      </c>
      <c r="P247" s="78">
        <v>95</v>
      </c>
      <c r="Q247" s="78">
        <v>255</v>
      </c>
      <c r="R247" s="78">
        <v>17</v>
      </c>
      <c r="S247" s="78">
        <v>0</v>
      </c>
      <c r="T247" s="78">
        <v>0</v>
      </c>
      <c r="U247" s="78">
        <v>0</v>
      </c>
      <c r="V247" s="78">
        <v>0</v>
      </c>
      <c r="W247" s="78"/>
      <c r="X247" s="77">
        <v>717</v>
      </c>
      <c r="Y247" s="78">
        <v>308</v>
      </c>
      <c r="Z247" s="78">
        <v>83</v>
      </c>
      <c r="AA247" s="78">
        <v>310</v>
      </c>
      <c r="AB247" s="78">
        <v>16</v>
      </c>
      <c r="AC247" s="78">
        <v>0</v>
      </c>
      <c r="AD247" s="78">
        <v>0</v>
      </c>
      <c r="AE247" s="78">
        <v>0</v>
      </c>
      <c r="AF247" s="78">
        <v>0</v>
      </c>
      <c r="AG247" s="78"/>
      <c r="AH247" s="77">
        <v>507</v>
      </c>
      <c r="AI247" s="78">
        <v>259</v>
      </c>
      <c r="AJ247" s="78">
        <v>95</v>
      </c>
      <c r="AK247" s="78">
        <v>149</v>
      </c>
      <c r="AL247" s="78">
        <v>4</v>
      </c>
      <c r="AM247" s="78">
        <v>0</v>
      </c>
      <c r="AN247" s="78">
        <v>0</v>
      </c>
      <c r="AO247" s="78">
        <v>0</v>
      </c>
      <c r="AP247" s="78">
        <v>0</v>
      </c>
    </row>
    <row r="248" spans="1:42" s="56" customFormat="1" ht="11.5" x14ac:dyDescent="0.3">
      <c r="A248" s="19" t="s">
        <v>662</v>
      </c>
      <c r="B248" s="393" t="s">
        <v>663</v>
      </c>
      <c r="C248" s="573">
        <v>475</v>
      </c>
      <c r="D248" s="573">
        <v>295</v>
      </c>
      <c r="E248" s="573">
        <v>130</v>
      </c>
      <c r="F248" s="573">
        <v>48</v>
      </c>
      <c r="G248" s="573">
        <v>2</v>
      </c>
      <c r="H248" s="573">
        <v>0</v>
      </c>
      <c r="I248" s="573">
        <v>0</v>
      </c>
      <c r="J248" s="573">
        <v>0</v>
      </c>
      <c r="K248" s="573">
        <v>0</v>
      </c>
      <c r="L248" s="573">
        <v>0</v>
      </c>
      <c r="M248" s="573"/>
      <c r="N248" s="77">
        <v>593</v>
      </c>
      <c r="O248" s="78">
        <v>362</v>
      </c>
      <c r="P248" s="78">
        <v>183</v>
      </c>
      <c r="Q248" s="78">
        <v>47</v>
      </c>
      <c r="R248" s="78">
        <v>1</v>
      </c>
      <c r="S248" s="78">
        <v>0</v>
      </c>
      <c r="T248" s="78">
        <v>0</v>
      </c>
      <c r="U248" s="78">
        <v>0</v>
      </c>
      <c r="V248" s="78">
        <v>0</v>
      </c>
      <c r="W248" s="78"/>
      <c r="X248" s="77">
        <v>582</v>
      </c>
      <c r="Y248" s="78">
        <v>302</v>
      </c>
      <c r="Z248" s="78">
        <v>219</v>
      </c>
      <c r="AA248" s="78">
        <v>61</v>
      </c>
      <c r="AB248" s="78">
        <v>0</v>
      </c>
      <c r="AC248" s="78">
        <v>0</v>
      </c>
      <c r="AD248" s="78">
        <v>0</v>
      </c>
      <c r="AE248" s="78">
        <v>0</v>
      </c>
      <c r="AF248" s="78">
        <v>0</v>
      </c>
      <c r="AG248" s="78"/>
      <c r="AH248" s="77">
        <v>340</v>
      </c>
      <c r="AI248" s="78">
        <v>170</v>
      </c>
      <c r="AJ248" s="78">
        <v>141</v>
      </c>
      <c r="AK248" s="78">
        <v>12</v>
      </c>
      <c r="AL248" s="78">
        <v>17</v>
      </c>
      <c r="AM248" s="78">
        <v>0</v>
      </c>
      <c r="AN248" s="78">
        <v>0</v>
      </c>
      <c r="AO248" s="78">
        <v>0</v>
      </c>
      <c r="AP248" s="78">
        <v>0</v>
      </c>
    </row>
    <row r="249" spans="1:42" s="56" customFormat="1" ht="11.5" x14ac:dyDescent="0.3">
      <c r="A249" s="19" t="s">
        <v>664</v>
      </c>
      <c r="B249" s="393" t="s">
        <v>665</v>
      </c>
      <c r="C249" s="573">
        <v>879</v>
      </c>
      <c r="D249" s="573">
        <v>361</v>
      </c>
      <c r="E249" s="573">
        <v>434</v>
      </c>
      <c r="F249" s="573">
        <v>78</v>
      </c>
      <c r="G249" s="573">
        <v>2</v>
      </c>
      <c r="H249" s="573">
        <v>0</v>
      </c>
      <c r="I249" s="573">
        <v>0</v>
      </c>
      <c r="J249" s="573">
        <v>0</v>
      </c>
      <c r="K249" s="573">
        <v>0</v>
      </c>
      <c r="L249" s="573">
        <v>4</v>
      </c>
      <c r="M249" s="573"/>
      <c r="N249" s="77">
        <v>1047</v>
      </c>
      <c r="O249" s="78">
        <v>565</v>
      </c>
      <c r="P249" s="78">
        <v>391</v>
      </c>
      <c r="Q249" s="78">
        <v>90</v>
      </c>
      <c r="R249" s="78">
        <v>1</v>
      </c>
      <c r="S249" s="78">
        <v>0</v>
      </c>
      <c r="T249" s="78">
        <v>0</v>
      </c>
      <c r="U249" s="78">
        <v>0</v>
      </c>
      <c r="V249" s="78">
        <v>0</v>
      </c>
      <c r="W249" s="78"/>
      <c r="X249" s="77">
        <v>898</v>
      </c>
      <c r="Y249" s="78">
        <v>474</v>
      </c>
      <c r="Z249" s="78">
        <v>370</v>
      </c>
      <c r="AA249" s="78">
        <v>51</v>
      </c>
      <c r="AB249" s="78">
        <v>3</v>
      </c>
      <c r="AC249" s="78">
        <v>0</v>
      </c>
      <c r="AD249" s="78">
        <v>0</v>
      </c>
      <c r="AE249" s="78">
        <v>0</v>
      </c>
      <c r="AF249" s="78">
        <v>0</v>
      </c>
      <c r="AG249" s="78"/>
      <c r="AH249" s="77">
        <v>873</v>
      </c>
      <c r="AI249" s="78">
        <v>522</v>
      </c>
      <c r="AJ249" s="78">
        <v>239</v>
      </c>
      <c r="AK249" s="78">
        <v>107</v>
      </c>
      <c r="AL249" s="78">
        <v>5</v>
      </c>
      <c r="AM249" s="78">
        <v>0</v>
      </c>
      <c r="AN249" s="78">
        <v>0</v>
      </c>
      <c r="AO249" s="78">
        <v>0</v>
      </c>
      <c r="AP249" s="78">
        <v>0</v>
      </c>
    </row>
    <row r="250" spans="1:42" s="56" customFormat="1" ht="11.5" x14ac:dyDescent="0.3">
      <c r="A250" s="19" t="s">
        <v>666</v>
      </c>
      <c r="B250" s="393" t="s">
        <v>667</v>
      </c>
      <c r="C250" s="573">
        <v>470</v>
      </c>
      <c r="D250" s="573">
        <v>343</v>
      </c>
      <c r="E250" s="573">
        <v>102</v>
      </c>
      <c r="F250" s="573">
        <v>6</v>
      </c>
      <c r="G250" s="573">
        <v>19</v>
      </c>
      <c r="H250" s="573">
        <v>0</v>
      </c>
      <c r="I250" s="573">
        <v>0</v>
      </c>
      <c r="J250" s="573">
        <v>0</v>
      </c>
      <c r="K250" s="573">
        <v>0</v>
      </c>
      <c r="L250" s="573">
        <v>0</v>
      </c>
      <c r="M250" s="573"/>
      <c r="N250" s="77">
        <v>557</v>
      </c>
      <c r="O250" s="78">
        <v>402</v>
      </c>
      <c r="P250" s="78">
        <v>120</v>
      </c>
      <c r="Q250" s="78">
        <v>7</v>
      </c>
      <c r="R250" s="78">
        <v>28</v>
      </c>
      <c r="S250" s="78">
        <v>0</v>
      </c>
      <c r="T250" s="78">
        <v>0</v>
      </c>
      <c r="U250" s="78">
        <v>0</v>
      </c>
      <c r="V250" s="78">
        <v>0</v>
      </c>
      <c r="W250" s="78"/>
      <c r="X250" s="77">
        <v>484</v>
      </c>
      <c r="Y250" s="78">
        <v>359</v>
      </c>
      <c r="Z250" s="78">
        <v>114</v>
      </c>
      <c r="AA250" s="78">
        <v>2</v>
      </c>
      <c r="AB250" s="78">
        <v>9</v>
      </c>
      <c r="AC250" s="78">
        <v>0</v>
      </c>
      <c r="AD250" s="78">
        <v>0</v>
      </c>
      <c r="AE250" s="78">
        <v>0</v>
      </c>
      <c r="AF250" s="78">
        <v>0</v>
      </c>
      <c r="AG250" s="78"/>
      <c r="AH250" s="77">
        <v>569</v>
      </c>
      <c r="AI250" s="78">
        <v>105</v>
      </c>
      <c r="AJ250" s="78">
        <v>7</v>
      </c>
      <c r="AK250" s="78">
        <v>311</v>
      </c>
      <c r="AL250" s="78">
        <v>146</v>
      </c>
      <c r="AM250" s="78">
        <v>0</v>
      </c>
      <c r="AN250" s="78">
        <v>0</v>
      </c>
      <c r="AO250" s="78">
        <v>0</v>
      </c>
      <c r="AP250" s="78">
        <v>0</v>
      </c>
    </row>
    <row r="251" spans="1:42" s="56" customFormat="1" ht="11.5" x14ac:dyDescent="0.3">
      <c r="A251" s="19" t="s">
        <v>668</v>
      </c>
      <c r="B251" s="393" t="s">
        <v>669</v>
      </c>
      <c r="C251" s="573">
        <v>565</v>
      </c>
      <c r="D251" s="573">
        <v>283</v>
      </c>
      <c r="E251" s="573">
        <v>255</v>
      </c>
      <c r="F251" s="573">
        <v>26</v>
      </c>
      <c r="G251" s="573">
        <v>0</v>
      </c>
      <c r="H251" s="573">
        <v>0</v>
      </c>
      <c r="I251" s="573">
        <v>0</v>
      </c>
      <c r="J251" s="573">
        <v>0</v>
      </c>
      <c r="K251" s="573">
        <v>0</v>
      </c>
      <c r="L251" s="573">
        <v>1</v>
      </c>
      <c r="M251" s="573"/>
      <c r="N251" s="77">
        <v>1008</v>
      </c>
      <c r="O251" s="78">
        <v>597</v>
      </c>
      <c r="P251" s="78">
        <v>304</v>
      </c>
      <c r="Q251" s="78">
        <v>43</v>
      </c>
      <c r="R251" s="78">
        <v>4</v>
      </c>
      <c r="S251" s="78">
        <v>60</v>
      </c>
      <c r="T251" s="78">
        <v>0</v>
      </c>
      <c r="U251" s="78">
        <v>0</v>
      </c>
      <c r="V251" s="78">
        <v>0</v>
      </c>
      <c r="W251" s="78"/>
      <c r="X251" s="77">
        <v>1154</v>
      </c>
      <c r="Y251" s="78">
        <v>290</v>
      </c>
      <c r="Z251" s="78">
        <v>295</v>
      </c>
      <c r="AA251" s="78">
        <v>65</v>
      </c>
      <c r="AB251" s="78">
        <v>0</v>
      </c>
      <c r="AC251" s="78">
        <v>500</v>
      </c>
      <c r="AD251" s="78">
        <v>4</v>
      </c>
      <c r="AE251" s="78">
        <v>0</v>
      </c>
      <c r="AF251" s="78">
        <v>0</v>
      </c>
      <c r="AG251" s="78"/>
      <c r="AH251" s="77">
        <v>1316</v>
      </c>
      <c r="AI251" s="78">
        <v>323</v>
      </c>
      <c r="AJ251" s="78">
        <v>367</v>
      </c>
      <c r="AK251" s="78">
        <v>111</v>
      </c>
      <c r="AL251" s="78">
        <v>2</v>
      </c>
      <c r="AM251" s="78">
        <v>492</v>
      </c>
      <c r="AN251" s="78">
        <v>11</v>
      </c>
      <c r="AO251" s="78">
        <v>5</v>
      </c>
      <c r="AP251" s="78">
        <v>5</v>
      </c>
    </row>
    <row r="252" spans="1:42" s="56" customFormat="1" ht="11.5" x14ac:dyDescent="0.3">
      <c r="A252" s="19" t="s">
        <v>670</v>
      </c>
      <c r="B252" s="393" t="s">
        <v>671</v>
      </c>
      <c r="C252" s="573">
        <v>1411</v>
      </c>
      <c r="D252" s="573">
        <v>213</v>
      </c>
      <c r="E252" s="573">
        <v>530</v>
      </c>
      <c r="F252" s="573">
        <v>66</v>
      </c>
      <c r="G252" s="573">
        <v>2</v>
      </c>
      <c r="H252" s="573">
        <v>388</v>
      </c>
      <c r="I252" s="573">
        <v>195</v>
      </c>
      <c r="J252" s="573">
        <v>2</v>
      </c>
      <c r="K252" s="573">
        <v>0</v>
      </c>
      <c r="L252" s="573">
        <v>15</v>
      </c>
      <c r="M252" s="573"/>
      <c r="N252" s="77">
        <v>1665</v>
      </c>
      <c r="O252" s="78">
        <v>255</v>
      </c>
      <c r="P252" s="78">
        <v>615</v>
      </c>
      <c r="Q252" s="78">
        <v>62</v>
      </c>
      <c r="R252" s="78">
        <v>6</v>
      </c>
      <c r="S252" s="78">
        <v>476</v>
      </c>
      <c r="T252" s="78">
        <v>211</v>
      </c>
      <c r="U252" s="78">
        <v>40</v>
      </c>
      <c r="V252" s="78">
        <v>0</v>
      </c>
      <c r="W252" s="78"/>
      <c r="X252" s="77">
        <v>874</v>
      </c>
      <c r="Y252" s="78">
        <v>265</v>
      </c>
      <c r="Z252" s="78">
        <v>495</v>
      </c>
      <c r="AA252" s="78">
        <v>60</v>
      </c>
      <c r="AB252" s="78">
        <v>6</v>
      </c>
      <c r="AC252" s="78">
        <v>27</v>
      </c>
      <c r="AD252" s="78">
        <v>21</v>
      </c>
      <c r="AE252" s="78">
        <v>0</v>
      </c>
      <c r="AF252" s="78">
        <v>0</v>
      </c>
      <c r="AG252" s="78"/>
      <c r="AH252" s="77">
        <v>1726</v>
      </c>
      <c r="AI252" s="78">
        <v>202</v>
      </c>
      <c r="AJ252" s="78">
        <v>579</v>
      </c>
      <c r="AK252" s="78">
        <v>38</v>
      </c>
      <c r="AL252" s="78">
        <v>9</v>
      </c>
      <c r="AM252" s="78">
        <v>569</v>
      </c>
      <c r="AN252" s="78">
        <v>295</v>
      </c>
      <c r="AO252" s="78">
        <v>16</v>
      </c>
      <c r="AP252" s="78">
        <v>18</v>
      </c>
    </row>
    <row r="253" spans="1:42" s="56" customFormat="1" ht="11.5" x14ac:dyDescent="0.3">
      <c r="A253" s="19" t="s">
        <v>672</v>
      </c>
      <c r="B253" s="393" t="s">
        <v>673</v>
      </c>
      <c r="C253" s="573">
        <v>353</v>
      </c>
      <c r="D253" s="573">
        <v>92</v>
      </c>
      <c r="E253" s="573">
        <v>81</v>
      </c>
      <c r="F253" s="573">
        <v>15</v>
      </c>
      <c r="G253" s="573">
        <v>0</v>
      </c>
      <c r="H253" s="573">
        <v>112</v>
      </c>
      <c r="I253" s="573">
        <v>53</v>
      </c>
      <c r="J253" s="573">
        <v>0</v>
      </c>
      <c r="K253" s="573">
        <v>0</v>
      </c>
      <c r="L253" s="573">
        <v>0</v>
      </c>
      <c r="M253" s="573"/>
      <c r="N253" s="77">
        <v>574</v>
      </c>
      <c r="O253" s="78">
        <v>102</v>
      </c>
      <c r="P253" s="78">
        <v>121</v>
      </c>
      <c r="Q253" s="78">
        <v>41</v>
      </c>
      <c r="R253" s="78">
        <v>0</v>
      </c>
      <c r="S253" s="78">
        <v>212</v>
      </c>
      <c r="T253" s="78">
        <v>97</v>
      </c>
      <c r="U253" s="78">
        <v>1</v>
      </c>
      <c r="V253" s="78">
        <v>0</v>
      </c>
      <c r="W253" s="78"/>
      <c r="X253" s="77">
        <v>541</v>
      </c>
      <c r="Y253" s="78">
        <v>95</v>
      </c>
      <c r="Z253" s="78">
        <v>111</v>
      </c>
      <c r="AA253" s="78">
        <v>53</v>
      </c>
      <c r="AB253" s="78">
        <v>0</v>
      </c>
      <c r="AC253" s="78">
        <v>211</v>
      </c>
      <c r="AD253" s="78">
        <v>71</v>
      </c>
      <c r="AE253" s="78">
        <v>0</v>
      </c>
      <c r="AF253" s="78">
        <v>0</v>
      </c>
      <c r="AG253" s="78"/>
      <c r="AH253" s="77">
        <v>620</v>
      </c>
      <c r="AI253" s="78">
        <v>115</v>
      </c>
      <c r="AJ253" s="78">
        <v>113</v>
      </c>
      <c r="AK253" s="78">
        <v>50</v>
      </c>
      <c r="AL253" s="78">
        <v>9</v>
      </c>
      <c r="AM253" s="78">
        <v>247</v>
      </c>
      <c r="AN253" s="78">
        <v>81</v>
      </c>
      <c r="AO253" s="78">
        <v>3</v>
      </c>
      <c r="AP253" s="78">
        <v>2</v>
      </c>
    </row>
    <row r="254" spans="1:42" s="56" customFormat="1" ht="11.5" x14ac:dyDescent="0.3">
      <c r="A254" s="19" t="s">
        <v>674</v>
      </c>
      <c r="B254" s="393" t="s">
        <v>675</v>
      </c>
      <c r="C254" s="573">
        <v>1054</v>
      </c>
      <c r="D254" s="573">
        <v>143</v>
      </c>
      <c r="E254" s="573">
        <v>275</v>
      </c>
      <c r="F254" s="573">
        <v>33</v>
      </c>
      <c r="G254" s="573">
        <v>6</v>
      </c>
      <c r="H254" s="573">
        <v>523</v>
      </c>
      <c r="I254" s="573">
        <v>72</v>
      </c>
      <c r="J254" s="573">
        <v>0</v>
      </c>
      <c r="K254" s="573">
        <v>0</v>
      </c>
      <c r="L254" s="573">
        <v>2</v>
      </c>
      <c r="M254" s="573"/>
      <c r="N254" s="77">
        <v>1804</v>
      </c>
      <c r="O254" s="78">
        <v>305</v>
      </c>
      <c r="P254" s="78">
        <v>455</v>
      </c>
      <c r="Q254" s="78">
        <v>236</v>
      </c>
      <c r="R254" s="78">
        <v>12</v>
      </c>
      <c r="S254" s="78">
        <v>725</v>
      </c>
      <c r="T254" s="78">
        <v>71</v>
      </c>
      <c r="U254" s="78">
        <v>0</v>
      </c>
      <c r="V254" s="78">
        <v>0</v>
      </c>
      <c r="W254" s="78"/>
      <c r="X254" s="77">
        <v>1699</v>
      </c>
      <c r="Y254" s="78">
        <v>202</v>
      </c>
      <c r="Z254" s="78">
        <v>297</v>
      </c>
      <c r="AA254" s="78">
        <v>182</v>
      </c>
      <c r="AB254" s="78">
        <v>10</v>
      </c>
      <c r="AC254" s="78">
        <v>916</v>
      </c>
      <c r="AD254" s="78">
        <v>92</v>
      </c>
      <c r="AE254" s="78">
        <v>0</v>
      </c>
      <c r="AF254" s="78">
        <v>0</v>
      </c>
      <c r="AG254" s="78"/>
      <c r="AH254" s="77">
        <v>1965</v>
      </c>
      <c r="AI254" s="78">
        <v>276</v>
      </c>
      <c r="AJ254" s="78">
        <v>346</v>
      </c>
      <c r="AK254" s="78">
        <v>181</v>
      </c>
      <c r="AL254" s="78">
        <v>2</v>
      </c>
      <c r="AM254" s="78">
        <v>1077</v>
      </c>
      <c r="AN254" s="78">
        <v>83</v>
      </c>
      <c r="AO254" s="78">
        <v>0</v>
      </c>
      <c r="AP254" s="78">
        <v>0</v>
      </c>
    </row>
    <row r="255" spans="1:42" s="56" customFormat="1" ht="11.5" x14ac:dyDescent="0.3">
      <c r="A255" s="19" t="s">
        <v>676</v>
      </c>
      <c r="B255" s="393" t="s">
        <v>677</v>
      </c>
      <c r="C255" s="573">
        <v>199</v>
      </c>
      <c r="D255" s="573">
        <v>147</v>
      </c>
      <c r="E255" s="573">
        <v>22</v>
      </c>
      <c r="F255" s="573">
        <v>29</v>
      </c>
      <c r="G255" s="573">
        <v>0</v>
      </c>
      <c r="H255" s="573">
        <v>0</v>
      </c>
      <c r="I255" s="573">
        <v>0</v>
      </c>
      <c r="J255" s="573">
        <v>0</v>
      </c>
      <c r="K255" s="573">
        <v>0</v>
      </c>
      <c r="L255" s="573">
        <v>1</v>
      </c>
      <c r="M255" s="573"/>
      <c r="N255" s="77">
        <v>264</v>
      </c>
      <c r="O255" s="78">
        <v>190</v>
      </c>
      <c r="P255" s="78">
        <v>66</v>
      </c>
      <c r="Q255" s="78">
        <v>8</v>
      </c>
      <c r="R255" s="78">
        <v>0</v>
      </c>
      <c r="S255" s="78">
        <v>0</v>
      </c>
      <c r="T255" s="78">
        <v>0</v>
      </c>
      <c r="U255" s="78">
        <v>0</v>
      </c>
      <c r="V255" s="78">
        <v>0</v>
      </c>
      <c r="W255" s="78"/>
      <c r="X255" s="77">
        <v>268</v>
      </c>
      <c r="Y255" s="78">
        <v>191</v>
      </c>
      <c r="Z255" s="78">
        <v>54</v>
      </c>
      <c r="AA255" s="78">
        <v>22</v>
      </c>
      <c r="AB255" s="78">
        <v>1</v>
      </c>
      <c r="AC255" s="78">
        <v>0</v>
      </c>
      <c r="AD255" s="78">
        <v>0</v>
      </c>
      <c r="AE255" s="78">
        <v>0</v>
      </c>
      <c r="AF255" s="78">
        <v>0</v>
      </c>
      <c r="AG255" s="78"/>
      <c r="AH255" s="77">
        <v>274</v>
      </c>
      <c r="AI255" s="78">
        <v>177</v>
      </c>
      <c r="AJ255" s="78">
        <v>57</v>
      </c>
      <c r="AK255" s="78">
        <v>40</v>
      </c>
      <c r="AL255" s="78">
        <v>0</v>
      </c>
      <c r="AM255" s="78">
        <v>0</v>
      </c>
      <c r="AN255" s="78">
        <v>0</v>
      </c>
      <c r="AO255" s="78">
        <v>0</v>
      </c>
      <c r="AP255" s="78">
        <v>0</v>
      </c>
    </row>
    <row r="256" spans="1:42" s="56" customFormat="1" ht="11.5" x14ac:dyDescent="0.3">
      <c r="A256" s="19" t="s">
        <v>678</v>
      </c>
      <c r="B256" s="393" t="s">
        <v>679</v>
      </c>
      <c r="C256" s="573">
        <v>497</v>
      </c>
      <c r="D256" s="573">
        <v>55</v>
      </c>
      <c r="E256" s="573">
        <v>124</v>
      </c>
      <c r="F256" s="573">
        <v>82</v>
      </c>
      <c r="G256" s="573">
        <v>1</v>
      </c>
      <c r="H256" s="573">
        <v>235</v>
      </c>
      <c r="I256" s="573">
        <v>0</v>
      </c>
      <c r="J256" s="573">
        <v>0</v>
      </c>
      <c r="K256" s="573">
        <v>0</v>
      </c>
      <c r="L256" s="573">
        <v>0</v>
      </c>
      <c r="M256" s="573"/>
      <c r="N256" s="77">
        <v>486</v>
      </c>
      <c r="O256" s="78">
        <v>99</v>
      </c>
      <c r="P256" s="78">
        <v>148</v>
      </c>
      <c r="Q256" s="78">
        <v>32</v>
      </c>
      <c r="R256" s="78">
        <v>1</v>
      </c>
      <c r="S256" s="78">
        <v>206</v>
      </c>
      <c r="T256" s="78">
        <v>0</v>
      </c>
      <c r="U256" s="78">
        <v>0</v>
      </c>
      <c r="V256" s="78">
        <v>0</v>
      </c>
      <c r="W256" s="78"/>
      <c r="X256" s="77">
        <v>410</v>
      </c>
      <c r="Y256" s="78">
        <v>80</v>
      </c>
      <c r="Z256" s="78">
        <v>94</v>
      </c>
      <c r="AA256" s="78">
        <v>44</v>
      </c>
      <c r="AB256" s="78">
        <v>7</v>
      </c>
      <c r="AC256" s="78">
        <v>185</v>
      </c>
      <c r="AD256" s="78">
        <v>0</v>
      </c>
      <c r="AE256" s="78">
        <v>0</v>
      </c>
      <c r="AF256" s="78">
        <v>0</v>
      </c>
      <c r="AG256" s="78"/>
      <c r="AH256" s="77">
        <v>449</v>
      </c>
      <c r="AI256" s="78">
        <v>55</v>
      </c>
      <c r="AJ256" s="78">
        <v>123</v>
      </c>
      <c r="AK256" s="78">
        <v>49</v>
      </c>
      <c r="AL256" s="78">
        <v>2</v>
      </c>
      <c r="AM256" s="78">
        <v>220</v>
      </c>
      <c r="AN256" s="78">
        <v>0</v>
      </c>
      <c r="AO256" s="78">
        <v>0</v>
      </c>
      <c r="AP256" s="78">
        <v>0</v>
      </c>
    </row>
    <row r="257" spans="1:42" s="56" customFormat="1" ht="11.5" x14ac:dyDescent="0.3">
      <c r="A257" s="19" t="s">
        <v>680</v>
      </c>
      <c r="B257" s="393" t="s">
        <v>681</v>
      </c>
      <c r="C257" s="573">
        <v>1376</v>
      </c>
      <c r="D257" s="573">
        <v>746</v>
      </c>
      <c r="E257" s="573">
        <v>378</v>
      </c>
      <c r="F257" s="573">
        <v>235</v>
      </c>
      <c r="G257" s="573">
        <v>16</v>
      </c>
      <c r="H257" s="573">
        <v>0</v>
      </c>
      <c r="I257" s="573">
        <v>0</v>
      </c>
      <c r="J257" s="573">
        <v>0</v>
      </c>
      <c r="K257" s="573">
        <v>0</v>
      </c>
      <c r="L257" s="573">
        <v>1</v>
      </c>
      <c r="M257" s="573"/>
      <c r="N257" s="77">
        <v>1640</v>
      </c>
      <c r="O257" s="78">
        <v>918</v>
      </c>
      <c r="P257" s="78">
        <v>447</v>
      </c>
      <c r="Q257" s="78">
        <v>262</v>
      </c>
      <c r="R257" s="78">
        <v>13</v>
      </c>
      <c r="S257" s="78">
        <v>0</v>
      </c>
      <c r="T257" s="78">
        <v>0</v>
      </c>
      <c r="U257" s="78">
        <v>0</v>
      </c>
      <c r="V257" s="78">
        <v>0</v>
      </c>
      <c r="W257" s="78"/>
      <c r="X257" s="77">
        <v>1838</v>
      </c>
      <c r="Y257" s="78">
        <v>1033</v>
      </c>
      <c r="Z257" s="78">
        <v>649</v>
      </c>
      <c r="AA257" s="78">
        <v>149</v>
      </c>
      <c r="AB257" s="78">
        <v>7</v>
      </c>
      <c r="AC257" s="78">
        <v>0</v>
      </c>
      <c r="AD257" s="78">
        <v>0</v>
      </c>
      <c r="AE257" s="78">
        <v>0</v>
      </c>
      <c r="AF257" s="78">
        <v>0</v>
      </c>
      <c r="AG257" s="78"/>
      <c r="AH257" s="77">
        <v>1576</v>
      </c>
      <c r="AI257" s="78">
        <v>866</v>
      </c>
      <c r="AJ257" s="78">
        <v>540</v>
      </c>
      <c r="AK257" s="78">
        <v>164</v>
      </c>
      <c r="AL257" s="78">
        <v>6</v>
      </c>
      <c r="AM257" s="78">
        <v>0</v>
      </c>
      <c r="AN257" s="78">
        <v>0</v>
      </c>
      <c r="AO257" s="78">
        <v>0</v>
      </c>
      <c r="AP257" s="78">
        <v>0</v>
      </c>
    </row>
    <row r="258" spans="1:42" s="56" customFormat="1" ht="11.5" x14ac:dyDescent="0.3">
      <c r="A258" s="19" t="s">
        <v>682</v>
      </c>
      <c r="B258" s="393" t="s">
        <v>683</v>
      </c>
      <c r="C258" s="573">
        <v>709</v>
      </c>
      <c r="D258" s="573">
        <v>430</v>
      </c>
      <c r="E258" s="573">
        <v>183</v>
      </c>
      <c r="F258" s="573">
        <v>59</v>
      </c>
      <c r="G258" s="573">
        <v>11</v>
      </c>
      <c r="H258" s="573">
        <v>0</v>
      </c>
      <c r="I258" s="573">
        <v>0</v>
      </c>
      <c r="J258" s="573">
        <v>0</v>
      </c>
      <c r="K258" s="573">
        <v>0</v>
      </c>
      <c r="L258" s="573">
        <v>26</v>
      </c>
      <c r="M258" s="573"/>
      <c r="N258" s="77">
        <v>794</v>
      </c>
      <c r="O258" s="78">
        <v>533</v>
      </c>
      <c r="P258" s="78">
        <v>185</v>
      </c>
      <c r="Q258" s="78">
        <v>62</v>
      </c>
      <c r="R258" s="78">
        <v>14</v>
      </c>
      <c r="S258" s="78">
        <v>0</v>
      </c>
      <c r="T258" s="78">
        <v>0</v>
      </c>
      <c r="U258" s="78">
        <v>0</v>
      </c>
      <c r="V258" s="78">
        <v>0</v>
      </c>
      <c r="W258" s="78"/>
      <c r="X258" s="77">
        <v>819</v>
      </c>
      <c r="Y258" s="78">
        <v>536</v>
      </c>
      <c r="Z258" s="78">
        <v>200</v>
      </c>
      <c r="AA258" s="78">
        <v>62</v>
      </c>
      <c r="AB258" s="78">
        <v>21</v>
      </c>
      <c r="AC258" s="78">
        <v>0</v>
      </c>
      <c r="AD258" s="78">
        <v>0</v>
      </c>
      <c r="AE258" s="78">
        <v>0</v>
      </c>
      <c r="AF258" s="78">
        <v>0</v>
      </c>
      <c r="AG258" s="78"/>
      <c r="AH258" s="77">
        <v>890</v>
      </c>
      <c r="AI258" s="78">
        <v>642</v>
      </c>
      <c r="AJ258" s="78">
        <v>175</v>
      </c>
      <c r="AK258" s="78">
        <v>65</v>
      </c>
      <c r="AL258" s="78">
        <v>8</v>
      </c>
      <c r="AM258" s="78">
        <v>0</v>
      </c>
      <c r="AN258" s="78">
        <v>0</v>
      </c>
      <c r="AO258" s="78">
        <v>0</v>
      </c>
      <c r="AP258" s="78">
        <v>0</v>
      </c>
    </row>
    <row r="259" spans="1:42" s="56" customFormat="1" ht="11.5" x14ac:dyDescent="0.3">
      <c r="A259" s="19" t="s">
        <v>684</v>
      </c>
      <c r="B259" s="393" t="s">
        <v>685</v>
      </c>
      <c r="C259" s="573">
        <v>256</v>
      </c>
      <c r="D259" s="573">
        <v>178</v>
      </c>
      <c r="E259" s="573">
        <v>55</v>
      </c>
      <c r="F259" s="573">
        <v>14</v>
      </c>
      <c r="G259" s="573">
        <v>5</v>
      </c>
      <c r="H259" s="573">
        <v>0</v>
      </c>
      <c r="I259" s="573">
        <v>0</v>
      </c>
      <c r="J259" s="573">
        <v>0</v>
      </c>
      <c r="K259" s="573">
        <v>0</v>
      </c>
      <c r="L259" s="573">
        <v>4</v>
      </c>
      <c r="M259" s="573"/>
      <c r="N259" s="77">
        <v>325</v>
      </c>
      <c r="O259" s="78">
        <v>252</v>
      </c>
      <c r="P259" s="78">
        <v>33</v>
      </c>
      <c r="Q259" s="78">
        <v>39</v>
      </c>
      <c r="R259" s="78">
        <v>1</v>
      </c>
      <c r="S259" s="78">
        <v>0</v>
      </c>
      <c r="T259" s="78">
        <v>0</v>
      </c>
      <c r="U259" s="78">
        <v>0</v>
      </c>
      <c r="V259" s="78">
        <v>0</v>
      </c>
      <c r="W259" s="78"/>
      <c r="X259" s="77">
        <v>319</v>
      </c>
      <c r="Y259" s="78">
        <v>248</v>
      </c>
      <c r="Z259" s="78">
        <v>44</v>
      </c>
      <c r="AA259" s="78">
        <v>19</v>
      </c>
      <c r="AB259" s="78">
        <v>8</v>
      </c>
      <c r="AC259" s="78">
        <v>0</v>
      </c>
      <c r="AD259" s="78">
        <v>0</v>
      </c>
      <c r="AE259" s="78">
        <v>0</v>
      </c>
      <c r="AF259" s="78">
        <v>0</v>
      </c>
      <c r="AG259" s="78"/>
      <c r="AH259" s="77">
        <v>349</v>
      </c>
      <c r="AI259" s="78">
        <v>279</v>
      </c>
      <c r="AJ259" s="78">
        <v>54</v>
      </c>
      <c r="AK259" s="78">
        <v>1</v>
      </c>
      <c r="AL259" s="78">
        <v>15</v>
      </c>
      <c r="AM259" s="78">
        <v>0</v>
      </c>
      <c r="AN259" s="78">
        <v>0</v>
      </c>
      <c r="AO259" s="78">
        <v>0</v>
      </c>
      <c r="AP259" s="78">
        <v>0</v>
      </c>
    </row>
    <row r="260" spans="1:42" s="56" customFormat="1" ht="11.5" x14ac:dyDescent="0.3">
      <c r="A260" s="19" t="s">
        <v>686</v>
      </c>
      <c r="B260" s="393" t="s">
        <v>687</v>
      </c>
      <c r="C260" s="573">
        <v>102</v>
      </c>
      <c r="D260" s="573">
        <v>42</v>
      </c>
      <c r="E260" s="573">
        <v>47</v>
      </c>
      <c r="F260" s="573">
        <v>8</v>
      </c>
      <c r="G260" s="573">
        <v>5</v>
      </c>
      <c r="H260" s="573">
        <v>0</v>
      </c>
      <c r="I260" s="573">
        <v>0</v>
      </c>
      <c r="J260" s="573">
        <v>0</v>
      </c>
      <c r="K260" s="573">
        <v>0</v>
      </c>
      <c r="L260" s="573">
        <v>0</v>
      </c>
      <c r="M260" s="573"/>
      <c r="N260" s="77">
        <v>107</v>
      </c>
      <c r="O260" s="78">
        <v>42</v>
      </c>
      <c r="P260" s="78">
        <v>54</v>
      </c>
      <c r="Q260" s="78">
        <v>9</v>
      </c>
      <c r="R260" s="78">
        <v>2</v>
      </c>
      <c r="S260" s="78">
        <v>0</v>
      </c>
      <c r="T260" s="78">
        <v>0</v>
      </c>
      <c r="U260" s="78">
        <v>0</v>
      </c>
      <c r="V260" s="78">
        <v>0</v>
      </c>
      <c r="W260" s="78"/>
      <c r="X260" s="77">
        <v>285</v>
      </c>
      <c r="Y260" s="78">
        <v>56</v>
      </c>
      <c r="Z260" s="78">
        <v>51</v>
      </c>
      <c r="AA260" s="78">
        <v>3</v>
      </c>
      <c r="AB260" s="78">
        <v>10</v>
      </c>
      <c r="AC260" s="78">
        <v>123</v>
      </c>
      <c r="AD260" s="78">
        <v>38</v>
      </c>
      <c r="AE260" s="78">
        <v>4</v>
      </c>
      <c r="AF260" s="78">
        <v>0</v>
      </c>
      <c r="AG260" s="78"/>
      <c r="AH260" s="77">
        <v>192</v>
      </c>
      <c r="AI260" s="78">
        <v>66</v>
      </c>
      <c r="AJ260" s="78">
        <v>72</v>
      </c>
      <c r="AK260" s="78">
        <v>13</v>
      </c>
      <c r="AL260" s="78">
        <v>14</v>
      </c>
      <c r="AM260" s="78">
        <v>22</v>
      </c>
      <c r="AN260" s="78">
        <v>5</v>
      </c>
      <c r="AO260" s="78">
        <v>0</v>
      </c>
      <c r="AP260" s="78">
        <v>0</v>
      </c>
    </row>
    <row r="261" spans="1:42" s="56" customFormat="1" ht="11.5" x14ac:dyDescent="0.3">
      <c r="A261" s="19" t="s">
        <v>688</v>
      </c>
      <c r="B261" s="393" t="s">
        <v>689</v>
      </c>
      <c r="C261" s="573">
        <v>850</v>
      </c>
      <c r="D261" s="573">
        <v>183</v>
      </c>
      <c r="E261" s="573">
        <v>152</v>
      </c>
      <c r="F261" s="573">
        <v>47</v>
      </c>
      <c r="G261" s="573">
        <v>6</v>
      </c>
      <c r="H261" s="573">
        <v>265</v>
      </c>
      <c r="I261" s="573">
        <v>0</v>
      </c>
      <c r="J261" s="573">
        <v>194</v>
      </c>
      <c r="K261" s="573">
        <v>0</v>
      </c>
      <c r="L261" s="573">
        <v>3</v>
      </c>
      <c r="M261" s="573"/>
      <c r="N261" s="77">
        <v>956</v>
      </c>
      <c r="O261" s="78">
        <v>281</v>
      </c>
      <c r="P261" s="78">
        <v>127</v>
      </c>
      <c r="Q261" s="78">
        <v>24</v>
      </c>
      <c r="R261" s="78">
        <v>3</v>
      </c>
      <c r="S261" s="78">
        <v>488</v>
      </c>
      <c r="T261" s="78">
        <v>33</v>
      </c>
      <c r="U261" s="78">
        <v>0</v>
      </c>
      <c r="V261" s="78">
        <v>0</v>
      </c>
      <c r="W261" s="78"/>
      <c r="X261" s="77">
        <v>964</v>
      </c>
      <c r="Y261" s="78">
        <v>263</v>
      </c>
      <c r="Z261" s="78">
        <v>119</v>
      </c>
      <c r="AA261" s="78">
        <v>68</v>
      </c>
      <c r="AB261" s="78">
        <v>0</v>
      </c>
      <c r="AC261" s="78">
        <v>507</v>
      </c>
      <c r="AD261" s="78">
        <v>1</v>
      </c>
      <c r="AE261" s="78">
        <v>6</v>
      </c>
      <c r="AF261" s="78">
        <v>0</v>
      </c>
      <c r="AG261" s="78"/>
      <c r="AH261" s="77">
        <v>885</v>
      </c>
      <c r="AI261" s="78">
        <v>257</v>
      </c>
      <c r="AJ261" s="78">
        <v>143</v>
      </c>
      <c r="AK261" s="78">
        <v>64</v>
      </c>
      <c r="AL261" s="78">
        <v>4</v>
      </c>
      <c r="AM261" s="78">
        <v>388</v>
      </c>
      <c r="AN261" s="78">
        <v>19</v>
      </c>
      <c r="AO261" s="78">
        <v>9</v>
      </c>
      <c r="AP261" s="78">
        <v>1</v>
      </c>
    </row>
    <row r="262" spans="1:42" s="56" customFormat="1" ht="11.5" x14ac:dyDescent="0.3">
      <c r="A262" s="19" t="s">
        <v>690</v>
      </c>
      <c r="B262" s="393" t="s">
        <v>691</v>
      </c>
      <c r="C262" s="573">
        <v>1412</v>
      </c>
      <c r="D262" s="573">
        <v>1044</v>
      </c>
      <c r="E262" s="573">
        <v>152</v>
      </c>
      <c r="F262" s="573">
        <v>206</v>
      </c>
      <c r="G262" s="573">
        <v>10</v>
      </c>
      <c r="H262" s="573">
        <v>0</v>
      </c>
      <c r="I262" s="573">
        <v>0</v>
      </c>
      <c r="J262" s="573">
        <v>0</v>
      </c>
      <c r="K262" s="573">
        <v>0</v>
      </c>
      <c r="L262" s="573">
        <v>0</v>
      </c>
      <c r="M262" s="573"/>
      <c r="N262" s="77">
        <v>1762</v>
      </c>
      <c r="O262" s="78">
        <v>1198</v>
      </c>
      <c r="P262" s="78">
        <v>232</v>
      </c>
      <c r="Q262" s="78">
        <v>320</v>
      </c>
      <c r="R262" s="78">
        <v>12</v>
      </c>
      <c r="S262" s="78">
        <v>0</v>
      </c>
      <c r="T262" s="78">
        <v>0</v>
      </c>
      <c r="U262" s="78">
        <v>0</v>
      </c>
      <c r="V262" s="78">
        <v>0</v>
      </c>
      <c r="W262" s="78"/>
      <c r="X262" s="77">
        <v>1736</v>
      </c>
      <c r="Y262" s="78">
        <v>1161</v>
      </c>
      <c r="Z262" s="78">
        <v>304</v>
      </c>
      <c r="AA262" s="78">
        <v>253</v>
      </c>
      <c r="AB262" s="78">
        <v>18</v>
      </c>
      <c r="AC262" s="78">
        <v>0</v>
      </c>
      <c r="AD262" s="78">
        <v>0</v>
      </c>
      <c r="AE262" s="78">
        <v>0</v>
      </c>
      <c r="AF262" s="78">
        <v>0</v>
      </c>
      <c r="AG262" s="78"/>
      <c r="AH262" s="77">
        <v>1789</v>
      </c>
      <c r="AI262" s="78">
        <v>1190</v>
      </c>
      <c r="AJ262" s="78">
        <v>263</v>
      </c>
      <c r="AK262" s="78">
        <v>318</v>
      </c>
      <c r="AL262" s="78">
        <v>18</v>
      </c>
      <c r="AM262" s="78">
        <v>0</v>
      </c>
      <c r="AN262" s="78">
        <v>0</v>
      </c>
      <c r="AO262" s="78">
        <v>0</v>
      </c>
      <c r="AP262" s="78">
        <v>0</v>
      </c>
    </row>
    <row r="263" spans="1:42" s="56" customFormat="1" ht="11.5" x14ac:dyDescent="0.3">
      <c r="A263" s="19" t="s">
        <v>692</v>
      </c>
      <c r="B263" s="393" t="s">
        <v>693</v>
      </c>
      <c r="C263" s="573">
        <v>2032</v>
      </c>
      <c r="D263" s="573">
        <v>450</v>
      </c>
      <c r="E263" s="573">
        <v>563</v>
      </c>
      <c r="F263" s="573">
        <v>43</v>
      </c>
      <c r="G263" s="573">
        <v>51</v>
      </c>
      <c r="H263" s="573">
        <v>870</v>
      </c>
      <c r="I263" s="573">
        <v>45</v>
      </c>
      <c r="J263" s="573">
        <v>0</v>
      </c>
      <c r="K263" s="573">
        <v>0</v>
      </c>
      <c r="L263" s="573">
        <v>10</v>
      </c>
      <c r="M263" s="573"/>
      <c r="N263" s="77">
        <v>2403</v>
      </c>
      <c r="O263" s="78">
        <v>526</v>
      </c>
      <c r="P263" s="78">
        <v>607</v>
      </c>
      <c r="Q263" s="78">
        <v>94</v>
      </c>
      <c r="R263" s="78">
        <v>201</v>
      </c>
      <c r="S263" s="78">
        <v>964</v>
      </c>
      <c r="T263" s="78">
        <v>11</v>
      </c>
      <c r="U263" s="78">
        <v>0</v>
      </c>
      <c r="V263" s="78">
        <v>0</v>
      </c>
      <c r="W263" s="78"/>
      <c r="X263" s="77">
        <v>2661</v>
      </c>
      <c r="Y263" s="78">
        <v>526</v>
      </c>
      <c r="Z263" s="78">
        <v>634</v>
      </c>
      <c r="AA263" s="78">
        <v>71</v>
      </c>
      <c r="AB263" s="78">
        <v>213</v>
      </c>
      <c r="AC263" s="78">
        <v>1202</v>
      </c>
      <c r="AD263" s="78">
        <v>15</v>
      </c>
      <c r="AE263" s="78">
        <v>0</v>
      </c>
      <c r="AF263" s="78">
        <v>0</v>
      </c>
      <c r="AG263" s="78"/>
      <c r="AH263" s="77">
        <v>2976</v>
      </c>
      <c r="AI263" s="78">
        <v>589</v>
      </c>
      <c r="AJ263" s="78">
        <v>715</v>
      </c>
      <c r="AK263" s="78">
        <v>60</v>
      </c>
      <c r="AL263" s="78">
        <v>257</v>
      </c>
      <c r="AM263" s="78">
        <v>1332</v>
      </c>
      <c r="AN263" s="78">
        <v>23</v>
      </c>
      <c r="AO263" s="78">
        <v>0</v>
      </c>
      <c r="AP263" s="78">
        <v>0</v>
      </c>
    </row>
    <row r="264" spans="1:42" s="56" customFormat="1" ht="11.5" x14ac:dyDescent="0.3">
      <c r="A264" s="19" t="s">
        <v>694</v>
      </c>
      <c r="B264" s="393" t="s">
        <v>695</v>
      </c>
      <c r="C264" s="573">
        <v>949</v>
      </c>
      <c r="D264" s="573">
        <v>708</v>
      </c>
      <c r="E264" s="573">
        <v>129</v>
      </c>
      <c r="F264" s="573">
        <v>84</v>
      </c>
      <c r="G264" s="573">
        <v>28</v>
      </c>
      <c r="H264" s="573">
        <v>0</v>
      </c>
      <c r="I264" s="573">
        <v>0</v>
      </c>
      <c r="J264" s="573">
        <v>0</v>
      </c>
      <c r="K264" s="573">
        <v>0</v>
      </c>
      <c r="L264" s="573">
        <v>0</v>
      </c>
      <c r="M264" s="573"/>
      <c r="N264" s="77">
        <v>1089</v>
      </c>
      <c r="O264" s="78">
        <v>818</v>
      </c>
      <c r="P264" s="78">
        <v>119</v>
      </c>
      <c r="Q264" s="78">
        <v>117</v>
      </c>
      <c r="R264" s="78">
        <v>35</v>
      </c>
      <c r="S264" s="78">
        <v>0</v>
      </c>
      <c r="T264" s="78">
        <v>0</v>
      </c>
      <c r="U264" s="78">
        <v>0</v>
      </c>
      <c r="V264" s="78">
        <v>0</v>
      </c>
      <c r="W264" s="78"/>
      <c r="X264" s="77">
        <v>790</v>
      </c>
      <c r="Y264" s="78">
        <v>523</v>
      </c>
      <c r="Z264" s="78">
        <v>129</v>
      </c>
      <c r="AA264" s="78">
        <v>109</v>
      </c>
      <c r="AB264" s="78">
        <v>29</v>
      </c>
      <c r="AC264" s="78">
        <v>0</v>
      </c>
      <c r="AD264" s="78">
        <v>0</v>
      </c>
      <c r="AE264" s="78">
        <v>0</v>
      </c>
      <c r="AF264" s="78">
        <v>0</v>
      </c>
      <c r="AG264" s="78"/>
      <c r="AH264" s="77">
        <v>879</v>
      </c>
      <c r="AI264" s="78">
        <v>682</v>
      </c>
      <c r="AJ264" s="78">
        <v>148</v>
      </c>
      <c r="AK264" s="78">
        <v>49</v>
      </c>
      <c r="AL264" s="78">
        <v>0</v>
      </c>
      <c r="AM264" s="78">
        <v>0</v>
      </c>
      <c r="AN264" s="78">
        <v>0</v>
      </c>
      <c r="AO264" s="78">
        <v>0</v>
      </c>
      <c r="AP264" s="78">
        <v>0</v>
      </c>
    </row>
    <row r="265" spans="1:42" s="56" customFormat="1" ht="11.5" x14ac:dyDescent="0.3">
      <c r="A265" s="19" t="s">
        <v>696</v>
      </c>
      <c r="B265" s="393" t="s">
        <v>697</v>
      </c>
      <c r="C265" s="573">
        <v>341</v>
      </c>
      <c r="D265" s="573">
        <v>105</v>
      </c>
      <c r="E265" s="573">
        <v>44</v>
      </c>
      <c r="F265" s="573">
        <v>85</v>
      </c>
      <c r="G265" s="573">
        <v>7</v>
      </c>
      <c r="H265" s="573">
        <v>65</v>
      </c>
      <c r="I265" s="573">
        <v>32</v>
      </c>
      <c r="J265" s="573">
        <v>3</v>
      </c>
      <c r="K265" s="573">
        <v>0</v>
      </c>
      <c r="L265" s="573">
        <v>0</v>
      </c>
      <c r="M265" s="573"/>
      <c r="N265" s="77">
        <v>365</v>
      </c>
      <c r="O265" s="78">
        <v>92</v>
      </c>
      <c r="P265" s="78">
        <v>56</v>
      </c>
      <c r="Q265" s="78">
        <v>90</v>
      </c>
      <c r="R265" s="78">
        <v>18</v>
      </c>
      <c r="S265" s="78">
        <v>78</v>
      </c>
      <c r="T265" s="78">
        <v>22</v>
      </c>
      <c r="U265" s="78">
        <v>8</v>
      </c>
      <c r="V265" s="78">
        <v>1</v>
      </c>
      <c r="W265" s="78"/>
      <c r="X265" s="77">
        <v>288</v>
      </c>
      <c r="Y265" s="78">
        <v>79</v>
      </c>
      <c r="Z265" s="78">
        <v>44</v>
      </c>
      <c r="AA265" s="78">
        <v>35</v>
      </c>
      <c r="AB265" s="78">
        <v>0</v>
      </c>
      <c r="AC265" s="78">
        <v>98</v>
      </c>
      <c r="AD265" s="78">
        <v>28</v>
      </c>
      <c r="AE265" s="78">
        <v>3</v>
      </c>
      <c r="AF265" s="78">
        <v>1</v>
      </c>
      <c r="AG265" s="78"/>
      <c r="AH265" s="77">
        <v>446</v>
      </c>
      <c r="AI265" s="78">
        <v>58</v>
      </c>
      <c r="AJ265" s="78">
        <v>57</v>
      </c>
      <c r="AK265" s="78">
        <v>42</v>
      </c>
      <c r="AL265" s="78">
        <v>6</v>
      </c>
      <c r="AM265" s="78">
        <v>184</v>
      </c>
      <c r="AN265" s="78">
        <v>64</v>
      </c>
      <c r="AO265" s="78">
        <v>26</v>
      </c>
      <c r="AP265" s="78">
        <v>9</v>
      </c>
    </row>
    <row r="266" spans="1:42" s="56" customFormat="1" ht="11.5" x14ac:dyDescent="0.3">
      <c r="A266" s="19" t="s">
        <v>698</v>
      </c>
      <c r="B266" s="393" t="s">
        <v>699</v>
      </c>
      <c r="C266" s="573">
        <v>3039</v>
      </c>
      <c r="D266" s="573">
        <v>2366</v>
      </c>
      <c r="E266" s="573">
        <v>480</v>
      </c>
      <c r="F266" s="573">
        <v>176</v>
      </c>
      <c r="G266" s="573">
        <v>17</v>
      </c>
      <c r="H266" s="573">
        <v>0</v>
      </c>
      <c r="I266" s="573">
        <v>0</v>
      </c>
      <c r="J266" s="573">
        <v>0</v>
      </c>
      <c r="K266" s="573">
        <v>0</v>
      </c>
      <c r="L266" s="573">
        <v>0</v>
      </c>
      <c r="M266" s="573"/>
      <c r="N266" s="77">
        <v>3303</v>
      </c>
      <c r="O266" s="78">
        <v>2556</v>
      </c>
      <c r="P266" s="78">
        <v>549</v>
      </c>
      <c r="Q266" s="78">
        <v>168</v>
      </c>
      <c r="R266" s="78">
        <v>30</v>
      </c>
      <c r="S266" s="78">
        <v>0</v>
      </c>
      <c r="T266" s="78">
        <v>0</v>
      </c>
      <c r="U266" s="78">
        <v>0</v>
      </c>
      <c r="V266" s="78">
        <v>0</v>
      </c>
      <c r="W266" s="78"/>
      <c r="X266" s="77">
        <v>3680</v>
      </c>
      <c r="Y266" s="78">
        <v>2809</v>
      </c>
      <c r="Z266" s="78">
        <v>495</v>
      </c>
      <c r="AA266" s="78">
        <v>289</v>
      </c>
      <c r="AB266" s="78">
        <v>87</v>
      </c>
      <c r="AC266" s="78">
        <v>0</v>
      </c>
      <c r="AD266" s="78">
        <v>0</v>
      </c>
      <c r="AE266" s="78">
        <v>0</v>
      </c>
      <c r="AF266" s="78">
        <v>0</v>
      </c>
      <c r="AG266" s="78"/>
      <c r="AH266" s="77">
        <v>3671</v>
      </c>
      <c r="AI266" s="78">
        <v>2725</v>
      </c>
      <c r="AJ266" s="78">
        <v>551</v>
      </c>
      <c r="AK266" s="78">
        <v>351</v>
      </c>
      <c r="AL266" s="78">
        <v>43</v>
      </c>
      <c r="AM266" s="78">
        <v>1</v>
      </c>
      <c r="AN266" s="78">
        <v>0</v>
      </c>
      <c r="AO266" s="78">
        <v>0</v>
      </c>
      <c r="AP266" s="78">
        <v>0</v>
      </c>
    </row>
    <row r="267" spans="1:42" s="56" customFormat="1" ht="11.5" x14ac:dyDescent="0.3">
      <c r="A267" s="19" t="s">
        <v>700</v>
      </c>
      <c r="B267" s="393" t="s">
        <v>701</v>
      </c>
      <c r="C267" s="573">
        <v>134</v>
      </c>
      <c r="D267" s="573">
        <v>94</v>
      </c>
      <c r="E267" s="573">
        <v>19</v>
      </c>
      <c r="F267" s="573">
        <v>15</v>
      </c>
      <c r="G267" s="573">
        <v>6</v>
      </c>
      <c r="H267" s="573">
        <v>0</v>
      </c>
      <c r="I267" s="573">
        <v>0</v>
      </c>
      <c r="J267" s="573">
        <v>0</v>
      </c>
      <c r="K267" s="573">
        <v>0</v>
      </c>
      <c r="L267" s="573">
        <v>0</v>
      </c>
      <c r="M267" s="573"/>
      <c r="N267" s="77">
        <v>200</v>
      </c>
      <c r="O267" s="78">
        <v>125</v>
      </c>
      <c r="P267" s="78">
        <v>23</v>
      </c>
      <c r="Q267" s="78">
        <v>51</v>
      </c>
      <c r="R267" s="78">
        <v>1</v>
      </c>
      <c r="S267" s="78">
        <v>0</v>
      </c>
      <c r="T267" s="78">
        <v>0</v>
      </c>
      <c r="U267" s="78">
        <v>0</v>
      </c>
      <c r="V267" s="78">
        <v>0</v>
      </c>
      <c r="W267" s="78"/>
      <c r="X267" s="77">
        <v>274</v>
      </c>
      <c r="Y267" s="78">
        <v>178</v>
      </c>
      <c r="Z267" s="78">
        <v>73</v>
      </c>
      <c r="AA267" s="78">
        <v>23</v>
      </c>
      <c r="AB267" s="78">
        <v>0</v>
      </c>
      <c r="AC267" s="78">
        <v>0</v>
      </c>
      <c r="AD267" s="78">
        <v>0</v>
      </c>
      <c r="AE267" s="78">
        <v>0</v>
      </c>
      <c r="AF267" s="78">
        <v>0</v>
      </c>
      <c r="AG267" s="78"/>
      <c r="AH267" s="77">
        <v>248</v>
      </c>
      <c r="AI267" s="78">
        <v>118</v>
      </c>
      <c r="AJ267" s="78">
        <v>118</v>
      </c>
      <c r="AK267" s="78">
        <v>12</v>
      </c>
      <c r="AL267" s="78">
        <v>0</v>
      </c>
      <c r="AM267" s="78">
        <v>0</v>
      </c>
      <c r="AN267" s="78">
        <v>0</v>
      </c>
      <c r="AO267" s="78">
        <v>0</v>
      </c>
      <c r="AP267" s="78">
        <v>0</v>
      </c>
    </row>
    <row r="268" spans="1:42" s="56" customFormat="1" ht="11.5" x14ac:dyDescent="0.3">
      <c r="A268" s="19" t="s">
        <v>702</v>
      </c>
      <c r="B268" s="393" t="s">
        <v>703</v>
      </c>
      <c r="C268" s="573">
        <v>293</v>
      </c>
      <c r="D268" s="573">
        <v>102</v>
      </c>
      <c r="E268" s="573">
        <v>113</v>
      </c>
      <c r="F268" s="573">
        <v>34</v>
      </c>
      <c r="G268" s="573">
        <v>0</v>
      </c>
      <c r="H268" s="573">
        <v>43</v>
      </c>
      <c r="I268" s="573">
        <v>0</v>
      </c>
      <c r="J268" s="573">
        <v>1</v>
      </c>
      <c r="K268" s="573">
        <v>0</v>
      </c>
      <c r="L268" s="573">
        <v>0</v>
      </c>
      <c r="M268" s="573"/>
      <c r="N268" s="77">
        <v>475</v>
      </c>
      <c r="O268" s="78">
        <v>107</v>
      </c>
      <c r="P268" s="78">
        <v>132</v>
      </c>
      <c r="Q268" s="78">
        <v>30</v>
      </c>
      <c r="R268" s="78">
        <v>1</v>
      </c>
      <c r="S268" s="78">
        <v>205</v>
      </c>
      <c r="T268" s="78">
        <v>0</v>
      </c>
      <c r="U268" s="78">
        <v>0</v>
      </c>
      <c r="V268" s="78">
        <v>0</v>
      </c>
      <c r="W268" s="78"/>
      <c r="X268" s="77">
        <v>444</v>
      </c>
      <c r="Y268" s="78">
        <v>142</v>
      </c>
      <c r="Z268" s="78">
        <v>139</v>
      </c>
      <c r="AA268" s="78">
        <v>47</v>
      </c>
      <c r="AB268" s="78">
        <v>13</v>
      </c>
      <c r="AC268" s="78">
        <v>84</v>
      </c>
      <c r="AD268" s="78">
        <v>6</v>
      </c>
      <c r="AE268" s="78">
        <v>13</v>
      </c>
      <c r="AF268" s="78">
        <v>0</v>
      </c>
      <c r="AG268" s="78"/>
      <c r="AH268" s="77">
        <v>413</v>
      </c>
      <c r="AI268" s="78">
        <v>113</v>
      </c>
      <c r="AJ268" s="78">
        <v>171</v>
      </c>
      <c r="AK268" s="78">
        <v>21</v>
      </c>
      <c r="AL268" s="78">
        <v>13</v>
      </c>
      <c r="AM268" s="78">
        <v>90</v>
      </c>
      <c r="AN268" s="78">
        <v>5</v>
      </c>
      <c r="AO268" s="78">
        <v>0</v>
      </c>
      <c r="AP268" s="78">
        <v>0</v>
      </c>
    </row>
    <row r="269" spans="1:42" s="56" customFormat="1" ht="11.5" x14ac:dyDescent="0.3">
      <c r="A269" s="19" t="s">
        <v>704</v>
      </c>
      <c r="B269" s="393" t="s">
        <v>705</v>
      </c>
      <c r="C269" s="573">
        <v>588</v>
      </c>
      <c r="D269" s="573">
        <v>256</v>
      </c>
      <c r="E269" s="573">
        <v>196</v>
      </c>
      <c r="F269" s="573">
        <v>135</v>
      </c>
      <c r="G269" s="573">
        <v>1</v>
      </c>
      <c r="H269" s="573">
        <v>0</v>
      </c>
      <c r="I269" s="573">
        <v>0</v>
      </c>
      <c r="J269" s="573">
        <v>0</v>
      </c>
      <c r="K269" s="573">
        <v>0</v>
      </c>
      <c r="L269" s="573">
        <v>0</v>
      </c>
      <c r="M269" s="573"/>
      <c r="N269" s="77">
        <v>493</v>
      </c>
      <c r="O269" s="78">
        <v>254</v>
      </c>
      <c r="P269" s="78">
        <v>145</v>
      </c>
      <c r="Q269" s="78">
        <v>93</v>
      </c>
      <c r="R269" s="78">
        <v>1</v>
      </c>
      <c r="S269" s="78">
        <v>0</v>
      </c>
      <c r="T269" s="78">
        <v>0</v>
      </c>
      <c r="U269" s="78">
        <v>0</v>
      </c>
      <c r="V269" s="78">
        <v>0</v>
      </c>
      <c r="W269" s="78"/>
      <c r="X269" s="77">
        <v>499</v>
      </c>
      <c r="Y269" s="78">
        <v>266</v>
      </c>
      <c r="Z269" s="78">
        <v>176</v>
      </c>
      <c r="AA269" s="78">
        <v>57</v>
      </c>
      <c r="AB269" s="78">
        <v>0</v>
      </c>
      <c r="AC269" s="78">
        <v>0</v>
      </c>
      <c r="AD269" s="78">
        <v>0</v>
      </c>
      <c r="AE269" s="78">
        <v>0</v>
      </c>
      <c r="AF269" s="78">
        <v>0</v>
      </c>
      <c r="AG269" s="78"/>
      <c r="AH269" s="77">
        <v>622</v>
      </c>
      <c r="AI269" s="78">
        <v>288</v>
      </c>
      <c r="AJ269" s="78">
        <v>214</v>
      </c>
      <c r="AK269" s="78">
        <v>120</v>
      </c>
      <c r="AL269" s="78">
        <v>0</v>
      </c>
      <c r="AM269" s="78">
        <v>0</v>
      </c>
      <c r="AN269" s="78">
        <v>0</v>
      </c>
      <c r="AO269" s="78">
        <v>0</v>
      </c>
      <c r="AP269" s="78">
        <v>0</v>
      </c>
    </row>
    <row r="270" spans="1:42" s="56" customFormat="1" ht="11.5" x14ac:dyDescent="0.3">
      <c r="A270" s="19" t="s">
        <v>706</v>
      </c>
      <c r="B270" s="393" t="s">
        <v>707</v>
      </c>
      <c r="C270" s="573">
        <v>961</v>
      </c>
      <c r="D270" s="573">
        <v>208</v>
      </c>
      <c r="E270" s="573">
        <v>336</v>
      </c>
      <c r="F270" s="573">
        <v>89</v>
      </c>
      <c r="G270" s="573">
        <v>0</v>
      </c>
      <c r="H270" s="573">
        <v>278</v>
      </c>
      <c r="I270" s="573">
        <v>33</v>
      </c>
      <c r="J270" s="573">
        <v>17</v>
      </c>
      <c r="K270" s="573">
        <v>0</v>
      </c>
      <c r="L270" s="573">
        <v>0</v>
      </c>
      <c r="M270" s="573"/>
      <c r="N270" s="77">
        <v>1445</v>
      </c>
      <c r="O270" s="78">
        <v>233</v>
      </c>
      <c r="P270" s="78">
        <v>416</v>
      </c>
      <c r="Q270" s="78">
        <v>161</v>
      </c>
      <c r="R270" s="78">
        <v>1</v>
      </c>
      <c r="S270" s="78">
        <v>474</v>
      </c>
      <c r="T270" s="78">
        <v>146</v>
      </c>
      <c r="U270" s="78">
        <v>14</v>
      </c>
      <c r="V270" s="78">
        <v>0</v>
      </c>
      <c r="W270" s="78"/>
      <c r="X270" s="77">
        <v>1541</v>
      </c>
      <c r="Y270" s="78">
        <v>182</v>
      </c>
      <c r="Z270" s="78">
        <v>402</v>
      </c>
      <c r="AA270" s="78">
        <v>126</v>
      </c>
      <c r="AB270" s="78">
        <v>1</v>
      </c>
      <c r="AC270" s="78">
        <v>633</v>
      </c>
      <c r="AD270" s="78">
        <v>174</v>
      </c>
      <c r="AE270" s="78">
        <v>21</v>
      </c>
      <c r="AF270" s="78">
        <v>2</v>
      </c>
      <c r="AG270" s="78"/>
      <c r="AH270" s="77">
        <v>1309</v>
      </c>
      <c r="AI270" s="78">
        <v>172</v>
      </c>
      <c r="AJ270" s="78">
        <v>483</v>
      </c>
      <c r="AK270" s="78">
        <v>141</v>
      </c>
      <c r="AL270" s="78">
        <v>5</v>
      </c>
      <c r="AM270" s="78">
        <v>356</v>
      </c>
      <c r="AN270" s="78">
        <v>152</v>
      </c>
      <c r="AO270" s="78">
        <v>0</v>
      </c>
      <c r="AP270" s="78">
        <v>0</v>
      </c>
    </row>
    <row r="271" spans="1:42" s="56" customFormat="1" ht="11.5" x14ac:dyDescent="0.3">
      <c r="A271" s="19" t="s">
        <v>708</v>
      </c>
      <c r="B271" s="393" t="s">
        <v>709</v>
      </c>
      <c r="C271" s="573">
        <v>1331</v>
      </c>
      <c r="D271" s="573">
        <v>928</v>
      </c>
      <c r="E271" s="573">
        <v>288</v>
      </c>
      <c r="F271" s="573">
        <v>94</v>
      </c>
      <c r="G271" s="573">
        <v>11</v>
      </c>
      <c r="H271" s="573">
        <v>0</v>
      </c>
      <c r="I271" s="573">
        <v>0</v>
      </c>
      <c r="J271" s="573">
        <v>0</v>
      </c>
      <c r="K271" s="573">
        <v>0</v>
      </c>
      <c r="L271" s="573">
        <v>10</v>
      </c>
      <c r="M271" s="573"/>
      <c r="N271" s="77">
        <v>1783</v>
      </c>
      <c r="O271" s="78">
        <v>1232</v>
      </c>
      <c r="P271" s="78">
        <v>359</v>
      </c>
      <c r="Q271" s="78">
        <v>175</v>
      </c>
      <c r="R271" s="78">
        <v>17</v>
      </c>
      <c r="S271" s="78">
        <v>0</v>
      </c>
      <c r="T271" s="78">
        <v>0</v>
      </c>
      <c r="U271" s="78">
        <v>0</v>
      </c>
      <c r="V271" s="78">
        <v>0</v>
      </c>
      <c r="W271" s="78"/>
      <c r="X271" s="77">
        <v>1982</v>
      </c>
      <c r="Y271" s="78">
        <v>1129</v>
      </c>
      <c r="Z271" s="78">
        <v>442</v>
      </c>
      <c r="AA271" s="78">
        <v>401</v>
      </c>
      <c r="AB271" s="78">
        <v>10</v>
      </c>
      <c r="AC271" s="78">
        <v>0</v>
      </c>
      <c r="AD271" s="78">
        <v>0</v>
      </c>
      <c r="AE271" s="78">
        <v>0</v>
      </c>
      <c r="AF271" s="78">
        <v>0</v>
      </c>
      <c r="AG271" s="78"/>
      <c r="AH271" s="77">
        <v>1960</v>
      </c>
      <c r="AI271" s="78">
        <v>1081</v>
      </c>
      <c r="AJ271" s="78">
        <v>430</v>
      </c>
      <c r="AK271" s="78">
        <v>446</v>
      </c>
      <c r="AL271" s="78">
        <v>3</v>
      </c>
      <c r="AM271" s="78">
        <v>0</v>
      </c>
      <c r="AN271" s="78">
        <v>0</v>
      </c>
      <c r="AO271" s="78">
        <v>0</v>
      </c>
      <c r="AP271" s="78">
        <v>0</v>
      </c>
    </row>
    <row r="272" spans="1:42" s="56" customFormat="1" ht="11.5" x14ac:dyDescent="0.3">
      <c r="A272" s="19" t="s">
        <v>710</v>
      </c>
      <c r="B272" s="393" t="s">
        <v>711</v>
      </c>
      <c r="C272" s="573">
        <v>442</v>
      </c>
      <c r="D272" s="573">
        <v>80</v>
      </c>
      <c r="E272" s="573">
        <v>47</v>
      </c>
      <c r="F272" s="573">
        <v>89</v>
      </c>
      <c r="G272" s="573">
        <v>0</v>
      </c>
      <c r="H272" s="573">
        <v>169</v>
      </c>
      <c r="I272" s="573">
        <v>31</v>
      </c>
      <c r="J272" s="573">
        <v>26</v>
      </c>
      <c r="K272" s="573">
        <v>0</v>
      </c>
      <c r="L272" s="573">
        <v>0</v>
      </c>
      <c r="M272" s="573"/>
      <c r="N272" s="77">
        <v>530</v>
      </c>
      <c r="O272" s="78">
        <v>100</v>
      </c>
      <c r="P272" s="78">
        <v>75</v>
      </c>
      <c r="Q272" s="78">
        <v>55</v>
      </c>
      <c r="R272" s="78">
        <v>1</v>
      </c>
      <c r="S272" s="78">
        <v>220</v>
      </c>
      <c r="T272" s="78">
        <v>25</v>
      </c>
      <c r="U272" s="78">
        <v>54</v>
      </c>
      <c r="V272" s="78">
        <v>0</v>
      </c>
      <c r="W272" s="78"/>
      <c r="X272" s="77">
        <v>471</v>
      </c>
      <c r="Y272" s="78">
        <v>103</v>
      </c>
      <c r="Z272" s="78">
        <v>78</v>
      </c>
      <c r="AA272" s="78">
        <v>35</v>
      </c>
      <c r="AB272" s="78">
        <v>0</v>
      </c>
      <c r="AC272" s="78">
        <v>196</v>
      </c>
      <c r="AD272" s="78">
        <v>46</v>
      </c>
      <c r="AE272" s="78">
        <v>13</v>
      </c>
      <c r="AF272" s="78">
        <v>0</v>
      </c>
      <c r="AG272" s="78"/>
      <c r="AH272" s="77">
        <v>478</v>
      </c>
      <c r="AI272" s="78">
        <v>79</v>
      </c>
      <c r="AJ272" s="78">
        <v>66</v>
      </c>
      <c r="AK272" s="78">
        <v>57</v>
      </c>
      <c r="AL272" s="78">
        <v>0</v>
      </c>
      <c r="AM272" s="78">
        <v>211</v>
      </c>
      <c r="AN272" s="78">
        <v>47</v>
      </c>
      <c r="AO272" s="78">
        <v>18</v>
      </c>
      <c r="AP272" s="78">
        <v>0</v>
      </c>
    </row>
    <row r="273" spans="1:42" s="56" customFormat="1" ht="11.5" x14ac:dyDescent="0.3">
      <c r="A273" s="19" t="s">
        <v>712</v>
      </c>
      <c r="B273" s="393" t="s">
        <v>713</v>
      </c>
      <c r="C273" s="573">
        <v>78</v>
      </c>
      <c r="D273" s="573">
        <v>22</v>
      </c>
      <c r="E273" s="573">
        <v>6</v>
      </c>
      <c r="F273" s="573">
        <v>17</v>
      </c>
      <c r="G273" s="573">
        <v>0</v>
      </c>
      <c r="H273" s="573">
        <v>33</v>
      </c>
      <c r="I273" s="573">
        <v>0</v>
      </c>
      <c r="J273" s="573">
        <v>0</v>
      </c>
      <c r="K273" s="573">
        <v>0</v>
      </c>
      <c r="L273" s="573">
        <v>0</v>
      </c>
      <c r="M273" s="573"/>
      <c r="N273" s="77">
        <v>126</v>
      </c>
      <c r="O273" s="78">
        <v>24</v>
      </c>
      <c r="P273" s="78">
        <v>8</v>
      </c>
      <c r="Q273" s="78">
        <v>28</v>
      </c>
      <c r="R273" s="78">
        <v>14</v>
      </c>
      <c r="S273" s="78">
        <v>49</v>
      </c>
      <c r="T273" s="78">
        <v>3</v>
      </c>
      <c r="U273" s="78">
        <v>0</v>
      </c>
      <c r="V273" s="78">
        <v>0</v>
      </c>
      <c r="W273" s="78"/>
      <c r="X273" s="77">
        <v>120</v>
      </c>
      <c r="Y273" s="78">
        <v>25</v>
      </c>
      <c r="Z273" s="78">
        <v>10</v>
      </c>
      <c r="AA273" s="78">
        <v>47</v>
      </c>
      <c r="AB273" s="78">
        <v>12</v>
      </c>
      <c r="AC273" s="78">
        <v>26</v>
      </c>
      <c r="AD273" s="78">
        <v>0</v>
      </c>
      <c r="AE273" s="78">
        <v>0</v>
      </c>
      <c r="AF273" s="78">
        <v>0</v>
      </c>
      <c r="AG273" s="78"/>
      <c r="AH273" s="77">
        <v>169</v>
      </c>
      <c r="AI273" s="78">
        <v>27</v>
      </c>
      <c r="AJ273" s="78">
        <v>5</v>
      </c>
      <c r="AK273" s="78">
        <v>57</v>
      </c>
      <c r="AL273" s="78">
        <v>13</v>
      </c>
      <c r="AM273" s="78">
        <v>45</v>
      </c>
      <c r="AN273" s="78">
        <v>22</v>
      </c>
      <c r="AO273" s="78">
        <v>0</v>
      </c>
      <c r="AP273" s="78">
        <v>0</v>
      </c>
    </row>
    <row r="274" spans="1:42" s="56" customFormat="1" ht="11.5" x14ac:dyDescent="0.3">
      <c r="A274" s="19" t="s">
        <v>714</v>
      </c>
      <c r="B274" s="393" t="s">
        <v>715</v>
      </c>
      <c r="C274" s="573">
        <v>387</v>
      </c>
      <c r="D274" s="573">
        <v>157</v>
      </c>
      <c r="E274" s="573">
        <v>131</v>
      </c>
      <c r="F274" s="573">
        <v>99</v>
      </c>
      <c r="G274" s="573">
        <v>0</v>
      </c>
      <c r="H274" s="573">
        <v>0</v>
      </c>
      <c r="I274" s="573">
        <v>0</v>
      </c>
      <c r="J274" s="573">
        <v>0</v>
      </c>
      <c r="K274" s="573">
        <v>0</v>
      </c>
      <c r="L274" s="573">
        <v>0</v>
      </c>
      <c r="M274" s="573"/>
      <c r="N274" s="77">
        <v>404</v>
      </c>
      <c r="O274" s="78">
        <v>186</v>
      </c>
      <c r="P274" s="78">
        <v>141</v>
      </c>
      <c r="Q274" s="78">
        <v>76</v>
      </c>
      <c r="R274" s="78">
        <v>1</v>
      </c>
      <c r="S274" s="78">
        <v>0</v>
      </c>
      <c r="T274" s="78">
        <v>0</v>
      </c>
      <c r="U274" s="78">
        <v>0</v>
      </c>
      <c r="V274" s="78">
        <v>0</v>
      </c>
      <c r="W274" s="78"/>
      <c r="X274" s="77">
        <v>427</v>
      </c>
      <c r="Y274" s="78">
        <v>180</v>
      </c>
      <c r="Z274" s="78">
        <v>114</v>
      </c>
      <c r="AA274" s="78">
        <v>133</v>
      </c>
      <c r="AB274" s="78">
        <v>0</v>
      </c>
      <c r="AC274" s="78">
        <v>0</v>
      </c>
      <c r="AD274" s="78">
        <v>0</v>
      </c>
      <c r="AE274" s="78">
        <v>0</v>
      </c>
      <c r="AF274" s="78">
        <v>0</v>
      </c>
      <c r="AG274" s="78"/>
      <c r="AH274" s="77">
        <v>467</v>
      </c>
      <c r="AI274" s="78">
        <v>189</v>
      </c>
      <c r="AJ274" s="78">
        <v>151</v>
      </c>
      <c r="AK274" s="78">
        <v>125</v>
      </c>
      <c r="AL274" s="78">
        <v>2</v>
      </c>
      <c r="AM274" s="78">
        <v>0</v>
      </c>
      <c r="AN274" s="78">
        <v>0</v>
      </c>
      <c r="AO274" s="78">
        <v>0</v>
      </c>
      <c r="AP274" s="78">
        <v>0</v>
      </c>
    </row>
    <row r="275" spans="1:42" s="56" customFormat="1" ht="11.5" x14ac:dyDescent="0.3">
      <c r="A275" s="19" t="s">
        <v>716</v>
      </c>
      <c r="B275" s="393" t="s">
        <v>717</v>
      </c>
      <c r="C275" s="573">
        <v>1147</v>
      </c>
      <c r="D275" s="573">
        <v>630</v>
      </c>
      <c r="E275" s="573">
        <v>296</v>
      </c>
      <c r="F275" s="573">
        <v>184</v>
      </c>
      <c r="G275" s="573">
        <v>37</v>
      </c>
      <c r="H275" s="573">
        <v>0</v>
      </c>
      <c r="I275" s="573">
        <v>0</v>
      </c>
      <c r="J275" s="573">
        <v>0</v>
      </c>
      <c r="K275" s="573">
        <v>0</v>
      </c>
      <c r="L275" s="573">
        <v>0</v>
      </c>
      <c r="M275" s="573"/>
      <c r="N275" s="77">
        <v>1366</v>
      </c>
      <c r="O275" s="78">
        <v>742</v>
      </c>
      <c r="P275" s="78">
        <v>292</v>
      </c>
      <c r="Q275" s="78">
        <v>243</v>
      </c>
      <c r="R275" s="78">
        <v>89</v>
      </c>
      <c r="S275" s="78">
        <v>0</v>
      </c>
      <c r="T275" s="78">
        <v>0</v>
      </c>
      <c r="U275" s="78">
        <v>0</v>
      </c>
      <c r="V275" s="78">
        <v>0</v>
      </c>
      <c r="W275" s="78"/>
      <c r="X275" s="77">
        <v>1152</v>
      </c>
      <c r="Y275" s="78">
        <v>660</v>
      </c>
      <c r="Z275" s="78">
        <v>350</v>
      </c>
      <c r="AA275" s="78">
        <v>76</v>
      </c>
      <c r="AB275" s="78">
        <v>66</v>
      </c>
      <c r="AC275" s="78">
        <v>0</v>
      </c>
      <c r="AD275" s="78">
        <v>0</v>
      </c>
      <c r="AE275" s="78">
        <v>0</v>
      </c>
      <c r="AF275" s="78">
        <v>0</v>
      </c>
      <c r="AG275" s="78"/>
      <c r="AH275" s="77">
        <v>1262</v>
      </c>
      <c r="AI275" s="78">
        <v>652</v>
      </c>
      <c r="AJ275" s="78">
        <v>351</v>
      </c>
      <c r="AK275" s="78">
        <v>222</v>
      </c>
      <c r="AL275" s="78">
        <v>37</v>
      </c>
      <c r="AM275" s="78">
        <v>0</v>
      </c>
      <c r="AN275" s="78">
        <v>0</v>
      </c>
      <c r="AO275" s="78">
        <v>0</v>
      </c>
      <c r="AP275" s="78">
        <v>0</v>
      </c>
    </row>
    <row r="276" spans="1:42" s="56" customFormat="1" ht="11.5" x14ac:dyDescent="0.3">
      <c r="A276" s="19" t="s">
        <v>718</v>
      </c>
      <c r="B276" s="393" t="s">
        <v>719</v>
      </c>
      <c r="C276" s="573">
        <v>170</v>
      </c>
      <c r="D276" s="573">
        <v>43</v>
      </c>
      <c r="E276" s="573">
        <v>69</v>
      </c>
      <c r="F276" s="573">
        <v>50</v>
      </c>
      <c r="G276" s="573">
        <v>8</v>
      </c>
      <c r="H276" s="573">
        <v>0</v>
      </c>
      <c r="I276" s="573">
        <v>0</v>
      </c>
      <c r="J276" s="573">
        <v>0</v>
      </c>
      <c r="K276" s="573">
        <v>0</v>
      </c>
      <c r="L276" s="573">
        <v>0</v>
      </c>
      <c r="M276" s="573"/>
      <c r="N276" s="77">
        <v>168</v>
      </c>
      <c r="O276" s="78">
        <v>49</v>
      </c>
      <c r="P276" s="78">
        <v>76</v>
      </c>
      <c r="Q276" s="78">
        <v>34</v>
      </c>
      <c r="R276" s="78">
        <v>9</v>
      </c>
      <c r="S276" s="78">
        <v>0</v>
      </c>
      <c r="T276" s="78">
        <v>0</v>
      </c>
      <c r="U276" s="78">
        <v>0</v>
      </c>
      <c r="V276" s="78">
        <v>0</v>
      </c>
      <c r="W276" s="78"/>
      <c r="X276" s="77">
        <v>144</v>
      </c>
      <c r="Y276" s="78">
        <v>44</v>
      </c>
      <c r="Z276" s="78">
        <v>80</v>
      </c>
      <c r="AA276" s="78">
        <v>18</v>
      </c>
      <c r="AB276" s="78">
        <v>2</v>
      </c>
      <c r="AC276" s="78">
        <v>0</v>
      </c>
      <c r="AD276" s="78">
        <v>0</v>
      </c>
      <c r="AE276" s="78">
        <v>0</v>
      </c>
      <c r="AF276" s="78">
        <v>0</v>
      </c>
      <c r="AG276" s="78"/>
      <c r="AH276" s="77">
        <v>217</v>
      </c>
      <c r="AI276" s="78">
        <v>45</v>
      </c>
      <c r="AJ276" s="78">
        <v>117</v>
      </c>
      <c r="AK276" s="78">
        <v>32</v>
      </c>
      <c r="AL276" s="78">
        <v>1</v>
      </c>
      <c r="AM276" s="78">
        <v>17</v>
      </c>
      <c r="AN276" s="78">
        <v>5</v>
      </c>
      <c r="AO276" s="78">
        <v>0</v>
      </c>
      <c r="AP276" s="78">
        <v>0</v>
      </c>
    </row>
    <row r="277" spans="1:42" s="56" customFormat="1" ht="11.5" x14ac:dyDescent="0.3">
      <c r="A277" s="19" t="s">
        <v>720</v>
      </c>
      <c r="B277" s="393" t="s">
        <v>721</v>
      </c>
      <c r="C277" s="573">
        <v>661</v>
      </c>
      <c r="D277" s="573">
        <v>382</v>
      </c>
      <c r="E277" s="573">
        <v>110</v>
      </c>
      <c r="F277" s="573">
        <v>168</v>
      </c>
      <c r="G277" s="573">
        <v>0</v>
      </c>
      <c r="H277" s="573">
        <v>0</v>
      </c>
      <c r="I277" s="573">
        <v>0</v>
      </c>
      <c r="J277" s="573">
        <v>0</v>
      </c>
      <c r="K277" s="573">
        <v>0</v>
      </c>
      <c r="L277" s="573">
        <v>1</v>
      </c>
      <c r="M277" s="573"/>
      <c r="N277" s="77">
        <v>703</v>
      </c>
      <c r="O277" s="78">
        <v>358</v>
      </c>
      <c r="P277" s="78">
        <v>145</v>
      </c>
      <c r="Q277" s="78">
        <v>198</v>
      </c>
      <c r="R277" s="78">
        <v>2</v>
      </c>
      <c r="S277" s="78">
        <v>0</v>
      </c>
      <c r="T277" s="78">
        <v>0</v>
      </c>
      <c r="U277" s="78">
        <v>0</v>
      </c>
      <c r="V277" s="78">
        <v>0</v>
      </c>
      <c r="W277" s="78"/>
      <c r="X277" s="77">
        <v>568</v>
      </c>
      <c r="Y277" s="78">
        <v>301</v>
      </c>
      <c r="Z277" s="78">
        <v>163</v>
      </c>
      <c r="AA277" s="78">
        <v>102</v>
      </c>
      <c r="AB277" s="78">
        <v>2</v>
      </c>
      <c r="AC277" s="78">
        <v>0</v>
      </c>
      <c r="AD277" s="78">
        <v>0</v>
      </c>
      <c r="AE277" s="78">
        <v>0</v>
      </c>
      <c r="AF277" s="78">
        <v>0</v>
      </c>
      <c r="AG277" s="78"/>
      <c r="AH277" s="77">
        <v>563</v>
      </c>
      <c r="AI277" s="78">
        <v>283</v>
      </c>
      <c r="AJ277" s="78">
        <v>190</v>
      </c>
      <c r="AK277" s="78">
        <v>90</v>
      </c>
      <c r="AL277" s="78">
        <v>0</v>
      </c>
      <c r="AM277" s="78">
        <v>0</v>
      </c>
      <c r="AN277" s="78">
        <v>0</v>
      </c>
      <c r="AO277" s="78">
        <v>0</v>
      </c>
      <c r="AP277" s="78">
        <v>0</v>
      </c>
    </row>
    <row r="278" spans="1:42" s="56" customFormat="1" ht="11.5" x14ac:dyDescent="0.3">
      <c r="A278" s="19" t="s">
        <v>722</v>
      </c>
      <c r="B278" s="393" t="s">
        <v>723</v>
      </c>
      <c r="C278" s="573">
        <v>384</v>
      </c>
      <c r="D278" s="573">
        <v>252</v>
      </c>
      <c r="E278" s="573">
        <v>59</v>
      </c>
      <c r="F278" s="573">
        <v>73</v>
      </c>
      <c r="G278" s="573">
        <v>0</v>
      </c>
      <c r="H278" s="573">
        <v>0</v>
      </c>
      <c r="I278" s="573">
        <v>0</v>
      </c>
      <c r="J278" s="573">
        <v>0</v>
      </c>
      <c r="K278" s="573">
        <v>0</v>
      </c>
      <c r="L278" s="573">
        <v>0</v>
      </c>
      <c r="M278" s="573"/>
      <c r="N278" s="77">
        <v>414</v>
      </c>
      <c r="O278" s="78">
        <v>250</v>
      </c>
      <c r="P278" s="78">
        <v>59</v>
      </c>
      <c r="Q278" s="78">
        <v>92</v>
      </c>
      <c r="R278" s="78">
        <v>13</v>
      </c>
      <c r="S278" s="78">
        <v>0</v>
      </c>
      <c r="T278" s="78">
        <v>0</v>
      </c>
      <c r="U278" s="78">
        <v>0</v>
      </c>
      <c r="V278" s="78">
        <v>0</v>
      </c>
      <c r="W278" s="78"/>
      <c r="X278" s="77">
        <v>521</v>
      </c>
      <c r="Y278" s="78">
        <v>297</v>
      </c>
      <c r="Z278" s="78">
        <v>86</v>
      </c>
      <c r="AA278" s="78">
        <v>136</v>
      </c>
      <c r="AB278" s="78">
        <v>1</v>
      </c>
      <c r="AC278" s="78">
        <v>1</v>
      </c>
      <c r="AD278" s="78">
        <v>0</v>
      </c>
      <c r="AE278" s="78">
        <v>0</v>
      </c>
      <c r="AF278" s="78">
        <v>0</v>
      </c>
      <c r="AG278" s="78"/>
      <c r="AH278" s="77">
        <v>460</v>
      </c>
      <c r="AI278" s="78">
        <v>282</v>
      </c>
      <c r="AJ278" s="78">
        <v>58</v>
      </c>
      <c r="AK278" s="78">
        <v>120</v>
      </c>
      <c r="AL278" s="78">
        <v>0</v>
      </c>
      <c r="AM278" s="78">
        <v>0</v>
      </c>
      <c r="AN278" s="78">
        <v>0</v>
      </c>
      <c r="AO278" s="78">
        <v>0</v>
      </c>
      <c r="AP278" s="78">
        <v>0</v>
      </c>
    </row>
    <row r="279" spans="1:42" s="56" customFormat="1" ht="11.5" x14ac:dyDescent="0.3">
      <c r="A279" s="19" t="s">
        <v>724</v>
      </c>
      <c r="B279" s="393" t="s">
        <v>725</v>
      </c>
      <c r="C279" s="573">
        <v>548</v>
      </c>
      <c r="D279" s="573">
        <v>235</v>
      </c>
      <c r="E279" s="573">
        <v>105</v>
      </c>
      <c r="F279" s="573">
        <v>82</v>
      </c>
      <c r="G279" s="573">
        <v>0</v>
      </c>
      <c r="H279" s="573">
        <v>123</v>
      </c>
      <c r="I279" s="573">
        <v>0</v>
      </c>
      <c r="J279" s="573">
        <v>3</v>
      </c>
      <c r="K279" s="573">
        <v>0</v>
      </c>
      <c r="L279" s="573">
        <v>0</v>
      </c>
      <c r="M279" s="573"/>
      <c r="N279" s="77">
        <v>455</v>
      </c>
      <c r="O279" s="78">
        <v>185</v>
      </c>
      <c r="P279" s="78">
        <v>106</v>
      </c>
      <c r="Q279" s="78">
        <v>39</v>
      </c>
      <c r="R279" s="78">
        <v>0</v>
      </c>
      <c r="S279" s="78">
        <v>125</v>
      </c>
      <c r="T279" s="78">
        <v>0</v>
      </c>
      <c r="U279" s="78">
        <v>0</v>
      </c>
      <c r="V279" s="78">
        <v>0</v>
      </c>
      <c r="W279" s="78"/>
      <c r="X279" s="77">
        <v>324</v>
      </c>
      <c r="Y279" s="78">
        <v>157</v>
      </c>
      <c r="Z279" s="78">
        <v>154</v>
      </c>
      <c r="AA279" s="78">
        <v>9</v>
      </c>
      <c r="AB279" s="78">
        <v>4</v>
      </c>
      <c r="AC279" s="78">
        <v>0</v>
      </c>
      <c r="AD279" s="78">
        <v>0</v>
      </c>
      <c r="AE279" s="78">
        <v>0</v>
      </c>
      <c r="AF279" s="78">
        <v>0</v>
      </c>
      <c r="AG279" s="78"/>
      <c r="AH279" s="77">
        <v>503</v>
      </c>
      <c r="AI279" s="78">
        <v>174</v>
      </c>
      <c r="AJ279" s="78">
        <v>148</v>
      </c>
      <c r="AK279" s="78">
        <v>52</v>
      </c>
      <c r="AL279" s="78">
        <v>6</v>
      </c>
      <c r="AM279" s="78">
        <v>123</v>
      </c>
      <c r="AN279" s="78">
        <v>0</v>
      </c>
      <c r="AO279" s="78">
        <v>0</v>
      </c>
      <c r="AP279" s="78">
        <v>0</v>
      </c>
    </row>
    <row r="280" spans="1:42" s="56" customFormat="1" ht="11.5" x14ac:dyDescent="0.3">
      <c r="A280" s="19" t="s">
        <v>726</v>
      </c>
      <c r="B280" s="393" t="s">
        <v>727</v>
      </c>
      <c r="C280" s="573">
        <v>245</v>
      </c>
      <c r="D280" s="573">
        <v>150</v>
      </c>
      <c r="E280" s="573">
        <v>59</v>
      </c>
      <c r="F280" s="573">
        <v>36</v>
      </c>
      <c r="G280" s="573">
        <v>0</v>
      </c>
      <c r="H280" s="573">
        <v>0</v>
      </c>
      <c r="I280" s="573">
        <v>0</v>
      </c>
      <c r="J280" s="573">
        <v>0</v>
      </c>
      <c r="K280" s="573">
        <v>0</v>
      </c>
      <c r="L280" s="573">
        <v>0</v>
      </c>
      <c r="M280" s="573"/>
      <c r="N280" s="77">
        <v>272</v>
      </c>
      <c r="O280" s="78">
        <v>158</v>
      </c>
      <c r="P280" s="78">
        <v>49</v>
      </c>
      <c r="Q280" s="78">
        <v>65</v>
      </c>
      <c r="R280" s="78">
        <v>0</v>
      </c>
      <c r="S280" s="78">
        <v>0</v>
      </c>
      <c r="T280" s="78">
        <v>0</v>
      </c>
      <c r="U280" s="78">
        <v>0</v>
      </c>
      <c r="V280" s="78">
        <v>0</v>
      </c>
      <c r="W280" s="78"/>
      <c r="X280" s="77">
        <v>252</v>
      </c>
      <c r="Y280" s="78">
        <v>169</v>
      </c>
      <c r="Z280" s="78">
        <v>69</v>
      </c>
      <c r="AA280" s="78">
        <v>13</v>
      </c>
      <c r="AB280" s="78">
        <v>1</v>
      </c>
      <c r="AC280" s="78">
        <v>0</v>
      </c>
      <c r="AD280" s="78">
        <v>0</v>
      </c>
      <c r="AE280" s="78">
        <v>0</v>
      </c>
      <c r="AF280" s="78">
        <v>0</v>
      </c>
      <c r="AG280" s="78"/>
      <c r="AH280" s="77">
        <v>324</v>
      </c>
      <c r="AI280" s="78">
        <v>236</v>
      </c>
      <c r="AJ280" s="78">
        <v>69</v>
      </c>
      <c r="AK280" s="78">
        <v>18</v>
      </c>
      <c r="AL280" s="78">
        <v>1</v>
      </c>
      <c r="AM280" s="78">
        <v>0</v>
      </c>
      <c r="AN280" s="78">
        <v>0</v>
      </c>
      <c r="AO280" s="78">
        <v>0</v>
      </c>
      <c r="AP280" s="78">
        <v>0</v>
      </c>
    </row>
    <row r="281" spans="1:42" s="56" customFormat="1" ht="11.5" x14ac:dyDescent="0.3">
      <c r="A281" s="19" t="s">
        <v>728</v>
      </c>
      <c r="B281" s="393" t="s">
        <v>729</v>
      </c>
      <c r="C281" s="573">
        <v>666</v>
      </c>
      <c r="D281" s="573">
        <v>42</v>
      </c>
      <c r="E281" s="573">
        <v>21</v>
      </c>
      <c r="F281" s="573">
        <v>21</v>
      </c>
      <c r="G281" s="573">
        <v>0</v>
      </c>
      <c r="H281" s="573">
        <v>330</v>
      </c>
      <c r="I281" s="573">
        <v>163</v>
      </c>
      <c r="J281" s="573">
        <v>89</v>
      </c>
      <c r="K281" s="573">
        <v>0</v>
      </c>
      <c r="L281" s="573">
        <v>0</v>
      </c>
      <c r="M281" s="573"/>
      <c r="N281" s="77">
        <v>626</v>
      </c>
      <c r="O281" s="78">
        <v>43</v>
      </c>
      <c r="P281" s="78">
        <v>29</v>
      </c>
      <c r="Q281" s="78">
        <v>31</v>
      </c>
      <c r="R281" s="78">
        <v>0</v>
      </c>
      <c r="S281" s="78">
        <v>409</v>
      </c>
      <c r="T281" s="78">
        <v>107</v>
      </c>
      <c r="U281" s="78">
        <v>7</v>
      </c>
      <c r="V281" s="78">
        <v>0</v>
      </c>
      <c r="W281" s="78"/>
      <c r="X281" s="77">
        <v>717</v>
      </c>
      <c r="Y281" s="78">
        <v>54</v>
      </c>
      <c r="Z281" s="78">
        <v>23</v>
      </c>
      <c r="AA281" s="78">
        <v>55</v>
      </c>
      <c r="AB281" s="78">
        <v>0</v>
      </c>
      <c r="AC281" s="78">
        <v>457</v>
      </c>
      <c r="AD281" s="78">
        <v>121</v>
      </c>
      <c r="AE281" s="78">
        <v>7</v>
      </c>
      <c r="AF281" s="78">
        <v>0</v>
      </c>
      <c r="AG281" s="78"/>
      <c r="AH281" s="77">
        <v>861</v>
      </c>
      <c r="AI281" s="78">
        <v>54</v>
      </c>
      <c r="AJ281" s="78">
        <v>40</v>
      </c>
      <c r="AK281" s="78">
        <v>149</v>
      </c>
      <c r="AL281" s="78">
        <v>0</v>
      </c>
      <c r="AM281" s="78">
        <v>481</v>
      </c>
      <c r="AN281" s="78">
        <v>130</v>
      </c>
      <c r="AO281" s="78">
        <v>7</v>
      </c>
      <c r="AP281" s="78">
        <v>0</v>
      </c>
    </row>
    <row r="282" spans="1:42" s="56" customFormat="1" ht="11.5" x14ac:dyDescent="0.3">
      <c r="A282" s="19" t="s">
        <v>730</v>
      </c>
      <c r="B282" s="393" t="s">
        <v>731</v>
      </c>
      <c r="C282" s="573">
        <v>396</v>
      </c>
      <c r="D282" s="573">
        <v>197</v>
      </c>
      <c r="E282" s="573">
        <v>94</v>
      </c>
      <c r="F282" s="573">
        <v>70</v>
      </c>
      <c r="G282" s="573">
        <v>34</v>
      </c>
      <c r="H282" s="573">
        <v>0</v>
      </c>
      <c r="I282" s="573">
        <v>0</v>
      </c>
      <c r="J282" s="573">
        <v>0</v>
      </c>
      <c r="K282" s="573">
        <v>0</v>
      </c>
      <c r="L282" s="573">
        <v>1</v>
      </c>
      <c r="M282" s="573"/>
      <c r="N282" s="77">
        <v>577</v>
      </c>
      <c r="O282" s="78">
        <v>238</v>
      </c>
      <c r="P282" s="78">
        <v>187</v>
      </c>
      <c r="Q282" s="78">
        <v>130</v>
      </c>
      <c r="R282" s="78">
        <v>22</v>
      </c>
      <c r="S282" s="78">
        <v>0</v>
      </c>
      <c r="T282" s="78">
        <v>0</v>
      </c>
      <c r="U282" s="78">
        <v>0</v>
      </c>
      <c r="V282" s="78">
        <v>0</v>
      </c>
      <c r="W282" s="78"/>
      <c r="X282" s="77">
        <v>743</v>
      </c>
      <c r="Y282" s="78">
        <v>337</v>
      </c>
      <c r="Z282" s="78">
        <v>161</v>
      </c>
      <c r="AA282" s="78">
        <v>134</v>
      </c>
      <c r="AB282" s="78">
        <v>111</v>
      </c>
      <c r="AC282" s="78">
        <v>0</v>
      </c>
      <c r="AD282" s="78">
        <v>0</v>
      </c>
      <c r="AE282" s="78">
        <v>0</v>
      </c>
      <c r="AF282" s="78">
        <v>0</v>
      </c>
      <c r="AG282" s="78"/>
      <c r="AH282" s="77">
        <v>487</v>
      </c>
      <c r="AI282" s="78">
        <v>283</v>
      </c>
      <c r="AJ282" s="78">
        <v>91</v>
      </c>
      <c r="AK282" s="78">
        <v>103</v>
      </c>
      <c r="AL282" s="78">
        <v>10</v>
      </c>
      <c r="AM282" s="78">
        <v>0</v>
      </c>
      <c r="AN282" s="78">
        <v>0</v>
      </c>
      <c r="AO282" s="78">
        <v>0</v>
      </c>
      <c r="AP282" s="78">
        <v>0</v>
      </c>
    </row>
    <row r="283" spans="1:42" s="56" customFormat="1" ht="11.5" x14ac:dyDescent="0.3">
      <c r="A283" s="19" t="s">
        <v>732</v>
      </c>
      <c r="B283" s="393" t="s">
        <v>733</v>
      </c>
      <c r="C283" s="573">
        <v>413</v>
      </c>
      <c r="D283" s="573">
        <v>169</v>
      </c>
      <c r="E283" s="573">
        <v>187</v>
      </c>
      <c r="F283" s="573">
        <v>45</v>
      </c>
      <c r="G283" s="573">
        <v>12</v>
      </c>
      <c r="H283" s="573">
        <v>0</v>
      </c>
      <c r="I283" s="573">
        <v>0</v>
      </c>
      <c r="J283" s="573">
        <v>0</v>
      </c>
      <c r="K283" s="573">
        <v>0</v>
      </c>
      <c r="L283" s="573">
        <v>0</v>
      </c>
      <c r="M283" s="573"/>
      <c r="N283" s="77">
        <v>570</v>
      </c>
      <c r="O283" s="78">
        <v>242</v>
      </c>
      <c r="P283" s="78">
        <v>206</v>
      </c>
      <c r="Q283" s="78">
        <v>99</v>
      </c>
      <c r="R283" s="78">
        <v>23</v>
      </c>
      <c r="S283" s="78">
        <v>0</v>
      </c>
      <c r="T283" s="78">
        <v>0</v>
      </c>
      <c r="U283" s="78">
        <v>0</v>
      </c>
      <c r="V283" s="78">
        <v>0</v>
      </c>
      <c r="W283" s="78"/>
      <c r="X283" s="77">
        <v>660</v>
      </c>
      <c r="Y283" s="78">
        <v>275</v>
      </c>
      <c r="Z283" s="78">
        <v>212</v>
      </c>
      <c r="AA283" s="78">
        <v>113</v>
      </c>
      <c r="AB283" s="78">
        <v>60</v>
      </c>
      <c r="AC283" s="78">
        <v>0</v>
      </c>
      <c r="AD283" s="78">
        <v>0</v>
      </c>
      <c r="AE283" s="78">
        <v>0</v>
      </c>
      <c r="AF283" s="78">
        <v>0</v>
      </c>
      <c r="AG283" s="78"/>
      <c r="AH283" s="77">
        <v>563</v>
      </c>
      <c r="AI283" s="78">
        <v>204</v>
      </c>
      <c r="AJ283" s="78">
        <v>228</v>
      </c>
      <c r="AK283" s="78">
        <v>36</v>
      </c>
      <c r="AL283" s="78">
        <v>95</v>
      </c>
      <c r="AM283" s="78">
        <v>0</v>
      </c>
      <c r="AN283" s="78">
        <v>0</v>
      </c>
      <c r="AO283" s="78">
        <v>0</v>
      </c>
      <c r="AP283" s="78">
        <v>0</v>
      </c>
    </row>
    <row r="284" spans="1:42" s="56" customFormat="1" ht="11.5" x14ac:dyDescent="0.3">
      <c r="A284" s="19" t="s">
        <v>734</v>
      </c>
      <c r="B284" s="393" t="s">
        <v>735</v>
      </c>
      <c r="C284" s="573">
        <v>152</v>
      </c>
      <c r="D284" s="573">
        <v>115</v>
      </c>
      <c r="E284" s="573">
        <v>25</v>
      </c>
      <c r="F284" s="573">
        <v>6</v>
      </c>
      <c r="G284" s="573">
        <v>6</v>
      </c>
      <c r="H284" s="573">
        <v>0</v>
      </c>
      <c r="I284" s="573">
        <v>0</v>
      </c>
      <c r="J284" s="573">
        <v>0</v>
      </c>
      <c r="K284" s="573">
        <v>0</v>
      </c>
      <c r="L284" s="573">
        <v>0</v>
      </c>
      <c r="M284" s="573"/>
      <c r="N284" s="77">
        <v>185</v>
      </c>
      <c r="O284" s="78">
        <v>140</v>
      </c>
      <c r="P284" s="78">
        <v>21</v>
      </c>
      <c r="Q284" s="78">
        <v>14</v>
      </c>
      <c r="R284" s="78">
        <v>10</v>
      </c>
      <c r="S284" s="78">
        <v>0</v>
      </c>
      <c r="T284" s="78">
        <v>0</v>
      </c>
      <c r="U284" s="78">
        <v>0</v>
      </c>
      <c r="V284" s="78">
        <v>0</v>
      </c>
      <c r="W284" s="78"/>
      <c r="X284" s="77">
        <v>222</v>
      </c>
      <c r="Y284" s="78">
        <v>187</v>
      </c>
      <c r="Z284" s="78">
        <v>17</v>
      </c>
      <c r="AA284" s="78">
        <v>13</v>
      </c>
      <c r="AB284" s="78">
        <v>5</v>
      </c>
      <c r="AC284" s="78">
        <v>0</v>
      </c>
      <c r="AD284" s="78">
        <v>0</v>
      </c>
      <c r="AE284" s="78">
        <v>0</v>
      </c>
      <c r="AF284" s="78">
        <v>0</v>
      </c>
      <c r="AG284" s="78"/>
      <c r="AH284" s="77">
        <v>208</v>
      </c>
      <c r="AI284" s="78">
        <v>159</v>
      </c>
      <c r="AJ284" s="78">
        <v>36</v>
      </c>
      <c r="AK284" s="78">
        <v>3</v>
      </c>
      <c r="AL284" s="78">
        <v>10</v>
      </c>
      <c r="AM284" s="78">
        <v>0</v>
      </c>
      <c r="AN284" s="78">
        <v>0</v>
      </c>
      <c r="AO284" s="78">
        <v>0</v>
      </c>
      <c r="AP284" s="78">
        <v>0</v>
      </c>
    </row>
    <row r="285" spans="1:42" s="56" customFormat="1" ht="11.5" x14ac:dyDescent="0.3">
      <c r="A285" s="19" t="s">
        <v>736</v>
      </c>
      <c r="B285" s="393" t="s">
        <v>737</v>
      </c>
      <c r="C285" s="573">
        <v>1133</v>
      </c>
      <c r="D285" s="573">
        <v>385</v>
      </c>
      <c r="E285" s="573">
        <v>300</v>
      </c>
      <c r="F285" s="573">
        <v>208</v>
      </c>
      <c r="G285" s="573">
        <v>9</v>
      </c>
      <c r="H285" s="573">
        <v>224</v>
      </c>
      <c r="I285" s="573">
        <v>0</v>
      </c>
      <c r="J285" s="573">
        <v>1</v>
      </c>
      <c r="K285" s="573">
        <v>0</v>
      </c>
      <c r="L285" s="573">
        <v>6</v>
      </c>
      <c r="M285" s="573"/>
      <c r="N285" s="77">
        <v>1794</v>
      </c>
      <c r="O285" s="78">
        <v>620</v>
      </c>
      <c r="P285" s="78">
        <v>354</v>
      </c>
      <c r="Q285" s="78">
        <v>461</v>
      </c>
      <c r="R285" s="78">
        <v>22</v>
      </c>
      <c r="S285" s="78">
        <v>333</v>
      </c>
      <c r="T285" s="78">
        <v>0</v>
      </c>
      <c r="U285" s="78">
        <v>4</v>
      </c>
      <c r="V285" s="78">
        <v>0</v>
      </c>
      <c r="W285" s="78"/>
      <c r="X285" s="77">
        <v>1715</v>
      </c>
      <c r="Y285" s="78">
        <v>722</v>
      </c>
      <c r="Z285" s="78">
        <v>439</v>
      </c>
      <c r="AA285" s="78">
        <v>201</v>
      </c>
      <c r="AB285" s="78">
        <v>41</v>
      </c>
      <c r="AC285" s="78">
        <v>311</v>
      </c>
      <c r="AD285" s="78">
        <v>0</v>
      </c>
      <c r="AE285" s="78">
        <v>1</v>
      </c>
      <c r="AF285" s="78">
        <v>0</v>
      </c>
      <c r="AG285" s="78"/>
      <c r="AH285" s="77">
        <v>2093</v>
      </c>
      <c r="AI285" s="78">
        <v>814</v>
      </c>
      <c r="AJ285" s="78">
        <v>451</v>
      </c>
      <c r="AK285" s="78">
        <v>271</v>
      </c>
      <c r="AL285" s="78">
        <v>50</v>
      </c>
      <c r="AM285" s="78">
        <v>397</v>
      </c>
      <c r="AN285" s="78">
        <v>0</v>
      </c>
      <c r="AO285" s="78">
        <v>110</v>
      </c>
      <c r="AP285" s="78">
        <v>0</v>
      </c>
    </row>
    <row r="286" spans="1:42" s="56" customFormat="1" ht="11.5" x14ac:dyDescent="0.3">
      <c r="A286" s="19" t="s">
        <v>738</v>
      </c>
      <c r="B286" s="393" t="s">
        <v>739</v>
      </c>
      <c r="C286" s="573">
        <v>854</v>
      </c>
      <c r="D286" s="573">
        <v>508</v>
      </c>
      <c r="E286" s="573">
        <v>254</v>
      </c>
      <c r="F286" s="573">
        <v>69</v>
      </c>
      <c r="G286" s="573">
        <v>20</v>
      </c>
      <c r="H286" s="573">
        <v>0</v>
      </c>
      <c r="I286" s="573">
        <v>0</v>
      </c>
      <c r="J286" s="573">
        <v>0</v>
      </c>
      <c r="K286" s="573">
        <v>0</v>
      </c>
      <c r="L286" s="573">
        <v>3</v>
      </c>
      <c r="M286" s="573"/>
      <c r="N286" s="77">
        <v>1029</v>
      </c>
      <c r="O286" s="78">
        <v>595</v>
      </c>
      <c r="P286" s="78">
        <v>239</v>
      </c>
      <c r="Q286" s="78">
        <v>171</v>
      </c>
      <c r="R286" s="78">
        <v>24</v>
      </c>
      <c r="S286" s="78">
        <v>0</v>
      </c>
      <c r="T286" s="78">
        <v>0</v>
      </c>
      <c r="U286" s="78">
        <v>0</v>
      </c>
      <c r="V286" s="78">
        <v>0</v>
      </c>
      <c r="W286" s="78"/>
      <c r="X286" s="77">
        <v>1075</v>
      </c>
      <c r="Y286" s="78">
        <v>579</v>
      </c>
      <c r="Z286" s="78">
        <v>307</v>
      </c>
      <c r="AA286" s="78">
        <v>145</v>
      </c>
      <c r="AB286" s="78">
        <v>44</v>
      </c>
      <c r="AC286" s="78">
        <v>0</v>
      </c>
      <c r="AD286" s="78">
        <v>0</v>
      </c>
      <c r="AE286" s="78">
        <v>0</v>
      </c>
      <c r="AF286" s="78">
        <v>0</v>
      </c>
      <c r="AG286" s="78"/>
      <c r="AH286" s="77">
        <v>1105</v>
      </c>
      <c r="AI286" s="78">
        <v>505</v>
      </c>
      <c r="AJ286" s="78">
        <v>280</v>
      </c>
      <c r="AK286" s="78">
        <v>265</v>
      </c>
      <c r="AL286" s="78">
        <v>55</v>
      </c>
      <c r="AM286" s="78">
        <v>0</v>
      </c>
      <c r="AN286" s="78">
        <v>0</v>
      </c>
      <c r="AO286" s="78">
        <v>0</v>
      </c>
      <c r="AP286" s="78">
        <v>0</v>
      </c>
    </row>
    <row r="287" spans="1:42" s="56" customFormat="1" ht="11.5" x14ac:dyDescent="0.3">
      <c r="A287" s="19" t="s">
        <v>740</v>
      </c>
      <c r="B287" s="393" t="s">
        <v>741</v>
      </c>
      <c r="C287" s="573">
        <v>448</v>
      </c>
      <c r="D287" s="573">
        <v>182</v>
      </c>
      <c r="E287" s="573">
        <v>108</v>
      </c>
      <c r="F287" s="573">
        <v>145</v>
      </c>
      <c r="G287" s="573">
        <v>13</v>
      </c>
      <c r="H287" s="573">
        <v>0</v>
      </c>
      <c r="I287" s="573">
        <v>0</v>
      </c>
      <c r="J287" s="573">
        <v>0</v>
      </c>
      <c r="K287" s="573">
        <v>0</v>
      </c>
      <c r="L287" s="573">
        <v>0</v>
      </c>
      <c r="M287" s="573"/>
      <c r="N287" s="77">
        <v>400</v>
      </c>
      <c r="O287" s="78">
        <v>189</v>
      </c>
      <c r="P287" s="78">
        <v>131</v>
      </c>
      <c r="Q287" s="78">
        <v>65</v>
      </c>
      <c r="R287" s="78">
        <v>15</v>
      </c>
      <c r="S287" s="78">
        <v>0</v>
      </c>
      <c r="T287" s="78">
        <v>0</v>
      </c>
      <c r="U287" s="78">
        <v>0</v>
      </c>
      <c r="V287" s="78">
        <v>0</v>
      </c>
      <c r="W287" s="78"/>
      <c r="X287" s="77">
        <v>451</v>
      </c>
      <c r="Y287" s="78">
        <v>252</v>
      </c>
      <c r="Z287" s="78">
        <v>136</v>
      </c>
      <c r="AA287" s="78">
        <v>45</v>
      </c>
      <c r="AB287" s="78">
        <v>18</v>
      </c>
      <c r="AC287" s="78">
        <v>0</v>
      </c>
      <c r="AD287" s="78">
        <v>0</v>
      </c>
      <c r="AE287" s="78">
        <v>0</v>
      </c>
      <c r="AF287" s="78">
        <v>0</v>
      </c>
      <c r="AG287" s="78"/>
      <c r="AH287" s="77">
        <v>487</v>
      </c>
      <c r="AI287" s="78">
        <v>236</v>
      </c>
      <c r="AJ287" s="78">
        <v>171</v>
      </c>
      <c r="AK287" s="78">
        <v>69</v>
      </c>
      <c r="AL287" s="78">
        <v>11</v>
      </c>
      <c r="AM287" s="78">
        <v>0</v>
      </c>
      <c r="AN287" s="78">
        <v>0</v>
      </c>
      <c r="AO287" s="78">
        <v>0</v>
      </c>
      <c r="AP287" s="78">
        <v>0</v>
      </c>
    </row>
    <row r="288" spans="1:42" s="56" customFormat="1" ht="11.5" x14ac:dyDescent="0.3">
      <c r="A288" s="19" t="s">
        <v>742</v>
      </c>
      <c r="B288" s="393" t="s">
        <v>743</v>
      </c>
      <c r="C288" s="573">
        <v>225</v>
      </c>
      <c r="D288" s="573">
        <v>30</v>
      </c>
      <c r="E288" s="573">
        <v>18</v>
      </c>
      <c r="F288" s="573">
        <v>64</v>
      </c>
      <c r="G288" s="573">
        <v>0</v>
      </c>
      <c r="H288" s="573">
        <v>100</v>
      </c>
      <c r="I288" s="573">
        <v>13</v>
      </c>
      <c r="J288" s="573">
        <v>0</v>
      </c>
      <c r="K288" s="573">
        <v>0</v>
      </c>
      <c r="L288" s="573">
        <v>0</v>
      </c>
      <c r="M288" s="573"/>
      <c r="N288" s="77">
        <v>452</v>
      </c>
      <c r="O288" s="78">
        <v>62</v>
      </c>
      <c r="P288" s="78">
        <v>22</v>
      </c>
      <c r="Q288" s="78">
        <v>177</v>
      </c>
      <c r="R288" s="78">
        <v>0</v>
      </c>
      <c r="S288" s="78">
        <v>149</v>
      </c>
      <c r="T288" s="78">
        <v>24</v>
      </c>
      <c r="U288" s="78">
        <v>18</v>
      </c>
      <c r="V288" s="78">
        <v>0</v>
      </c>
      <c r="W288" s="78"/>
      <c r="X288" s="77">
        <v>551</v>
      </c>
      <c r="Y288" s="78">
        <v>65</v>
      </c>
      <c r="Z288" s="78">
        <v>30</v>
      </c>
      <c r="AA288" s="78">
        <v>198</v>
      </c>
      <c r="AB288" s="78">
        <v>0</v>
      </c>
      <c r="AC288" s="78">
        <v>173</v>
      </c>
      <c r="AD288" s="78">
        <v>31</v>
      </c>
      <c r="AE288" s="78">
        <v>28</v>
      </c>
      <c r="AF288" s="78">
        <v>26</v>
      </c>
      <c r="AG288" s="78"/>
      <c r="AH288" s="77">
        <v>442</v>
      </c>
      <c r="AI288" s="78">
        <v>52</v>
      </c>
      <c r="AJ288" s="78">
        <v>26</v>
      </c>
      <c r="AK288" s="78">
        <v>157</v>
      </c>
      <c r="AL288" s="78">
        <v>2</v>
      </c>
      <c r="AM288" s="78">
        <v>62</v>
      </c>
      <c r="AN288" s="78">
        <v>32</v>
      </c>
      <c r="AO288" s="78">
        <v>111</v>
      </c>
      <c r="AP288" s="78">
        <v>0</v>
      </c>
    </row>
    <row r="289" spans="1:42" s="56" customFormat="1" ht="11.5" x14ac:dyDescent="0.3">
      <c r="A289" s="19" t="s">
        <v>744</v>
      </c>
      <c r="B289" s="393" t="s">
        <v>745</v>
      </c>
      <c r="C289" s="573">
        <v>765</v>
      </c>
      <c r="D289" s="573">
        <v>316</v>
      </c>
      <c r="E289" s="573">
        <v>61</v>
      </c>
      <c r="F289" s="573">
        <v>384</v>
      </c>
      <c r="G289" s="573">
        <v>2</v>
      </c>
      <c r="H289" s="573">
        <v>2</v>
      </c>
      <c r="I289" s="573">
        <v>0</v>
      </c>
      <c r="J289" s="573">
        <v>0</v>
      </c>
      <c r="K289" s="573">
        <v>0</v>
      </c>
      <c r="L289" s="573">
        <v>0</v>
      </c>
      <c r="M289" s="573"/>
      <c r="N289" s="77">
        <v>794</v>
      </c>
      <c r="O289" s="78">
        <v>304</v>
      </c>
      <c r="P289" s="78">
        <v>77</v>
      </c>
      <c r="Q289" s="78">
        <v>405</v>
      </c>
      <c r="R289" s="78">
        <v>7</v>
      </c>
      <c r="S289" s="78">
        <v>1</v>
      </c>
      <c r="T289" s="78">
        <v>0</v>
      </c>
      <c r="U289" s="78">
        <v>0</v>
      </c>
      <c r="V289" s="78">
        <v>0</v>
      </c>
      <c r="W289" s="78"/>
      <c r="X289" s="77">
        <v>784</v>
      </c>
      <c r="Y289" s="78">
        <v>336</v>
      </c>
      <c r="Z289" s="78">
        <v>91</v>
      </c>
      <c r="AA289" s="78">
        <v>347</v>
      </c>
      <c r="AB289" s="78">
        <v>7</v>
      </c>
      <c r="AC289" s="78">
        <v>3</v>
      </c>
      <c r="AD289" s="78">
        <v>0</v>
      </c>
      <c r="AE289" s="78">
        <v>0</v>
      </c>
      <c r="AF289" s="78">
        <v>0</v>
      </c>
      <c r="AG289" s="78"/>
      <c r="AH289" s="77">
        <v>697</v>
      </c>
      <c r="AI289" s="78">
        <v>329</v>
      </c>
      <c r="AJ289" s="78">
        <v>120</v>
      </c>
      <c r="AK289" s="78">
        <v>226</v>
      </c>
      <c r="AL289" s="78">
        <v>11</v>
      </c>
      <c r="AM289" s="78">
        <v>11</v>
      </c>
      <c r="AN289" s="78">
        <v>0</v>
      </c>
      <c r="AO289" s="78">
        <v>0</v>
      </c>
      <c r="AP289" s="78">
        <v>0</v>
      </c>
    </row>
    <row r="290" spans="1:42" s="56" customFormat="1" ht="11.5" x14ac:dyDescent="0.3">
      <c r="A290" s="19" t="s">
        <v>746</v>
      </c>
      <c r="B290" s="393" t="s">
        <v>747</v>
      </c>
      <c r="C290" s="573">
        <v>1833</v>
      </c>
      <c r="D290" s="573">
        <v>1419</v>
      </c>
      <c r="E290" s="573">
        <v>300</v>
      </c>
      <c r="F290" s="573">
        <v>88</v>
      </c>
      <c r="G290" s="573">
        <v>24</v>
      </c>
      <c r="H290" s="573">
        <v>0</v>
      </c>
      <c r="I290" s="573">
        <v>1</v>
      </c>
      <c r="J290" s="573">
        <v>0</v>
      </c>
      <c r="K290" s="573">
        <v>0</v>
      </c>
      <c r="L290" s="573">
        <v>1</v>
      </c>
      <c r="M290" s="573"/>
      <c r="N290" s="77">
        <v>2450</v>
      </c>
      <c r="O290" s="78">
        <v>1862</v>
      </c>
      <c r="P290" s="78">
        <v>437</v>
      </c>
      <c r="Q290" s="78">
        <v>134</v>
      </c>
      <c r="R290" s="78">
        <v>17</v>
      </c>
      <c r="S290" s="78">
        <v>0</v>
      </c>
      <c r="T290" s="78">
        <v>0</v>
      </c>
      <c r="U290" s="78">
        <v>0</v>
      </c>
      <c r="V290" s="78">
        <v>0</v>
      </c>
      <c r="W290" s="78"/>
      <c r="X290" s="77">
        <v>2676</v>
      </c>
      <c r="Y290" s="78">
        <v>2089</v>
      </c>
      <c r="Z290" s="78">
        <v>429</v>
      </c>
      <c r="AA290" s="78">
        <v>138</v>
      </c>
      <c r="AB290" s="78">
        <v>20</v>
      </c>
      <c r="AC290" s="78">
        <v>0</v>
      </c>
      <c r="AD290" s="78">
        <v>0</v>
      </c>
      <c r="AE290" s="78">
        <v>0</v>
      </c>
      <c r="AF290" s="78">
        <v>0</v>
      </c>
      <c r="AG290" s="78"/>
      <c r="AH290" s="77">
        <v>2706</v>
      </c>
      <c r="AI290" s="78">
        <v>2102</v>
      </c>
      <c r="AJ290" s="78">
        <v>402</v>
      </c>
      <c r="AK290" s="78">
        <v>182</v>
      </c>
      <c r="AL290" s="78">
        <v>20</v>
      </c>
      <c r="AM290" s="78">
        <v>0</v>
      </c>
      <c r="AN290" s="78">
        <v>0</v>
      </c>
      <c r="AO290" s="78">
        <v>0</v>
      </c>
      <c r="AP290" s="78">
        <v>0</v>
      </c>
    </row>
    <row r="291" spans="1:42" s="56" customFormat="1" ht="11.5" x14ac:dyDescent="0.3">
      <c r="A291" s="19" t="s">
        <v>748</v>
      </c>
      <c r="B291" s="393" t="s">
        <v>749</v>
      </c>
      <c r="C291" s="573">
        <v>1660</v>
      </c>
      <c r="D291" s="573">
        <v>1224</v>
      </c>
      <c r="E291" s="573">
        <v>170</v>
      </c>
      <c r="F291" s="573">
        <v>208</v>
      </c>
      <c r="G291" s="573">
        <v>55</v>
      </c>
      <c r="H291" s="573">
        <v>0</v>
      </c>
      <c r="I291" s="573">
        <v>0</v>
      </c>
      <c r="J291" s="573">
        <v>0</v>
      </c>
      <c r="K291" s="573">
        <v>0</v>
      </c>
      <c r="L291" s="573">
        <v>3</v>
      </c>
      <c r="M291" s="573"/>
      <c r="N291" s="77">
        <v>2113</v>
      </c>
      <c r="O291" s="78">
        <v>1654</v>
      </c>
      <c r="P291" s="78">
        <v>206</v>
      </c>
      <c r="Q291" s="78">
        <v>237</v>
      </c>
      <c r="R291" s="78">
        <v>16</v>
      </c>
      <c r="S291" s="78">
        <v>0</v>
      </c>
      <c r="T291" s="78">
        <v>0</v>
      </c>
      <c r="U291" s="78">
        <v>0</v>
      </c>
      <c r="V291" s="78">
        <v>0</v>
      </c>
      <c r="W291" s="78"/>
      <c r="X291" s="77">
        <v>2366</v>
      </c>
      <c r="Y291" s="78">
        <v>1771</v>
      </c>
      <c r="Z291" s="78">
        <v>198</v>
      </c>
      <c r="AA291" s="78">
        <v>305</v>
      </c>
      <c r="AB291" s="78">
        <v>92</v>
      </c>
      <c r="AC291" s="78">
        <v>0</v>
      </c>
      <c r="AD291" s="78">
        <v>0</v>
      </c>
      <c r="AE291" s="78">
        <v>0</v>
      </c>
      <c r="AF291" s="78">
        <v>0</v>
      </c>
      <c r="AG291" s="78"/>
      <c r="AH291" s="77">
        <v>2530</v>
      </c>
      <c r="AI291" s="78">
        <v>1862</v>
      </c>
      <c r="AJ291" s="78">
        <v>259</v>
      </c>
      <c r="AK291" s="78">
        <v>310</v>
      </c>
      <c r="AL291" s="78">
        <v>99</v>
      </c>
      <c r="AM291" s="78">
        <v>0</v>
      </c>
      <c r="AN291" s="78">
        <v>0</v>
      </c>
      <c r="AO291" s="78">
        <v>0</v>
      </c>
      <c r="AP291" s="78">
        <v>0</v>
      </c>
    </row>
    <row r="292" spans="1:42" s="56" customFormat="1" ht="11.5" x14ac:dyDescent="0.3">
      <c r="A292" s="19" t="s">
        <v>750</v>
      </c>
      <c r="B292" s="393" t="s">
        <v>751</v>
      </c>
      <c r="C292" s="573">
        <v>860</v>
      </c>
      <c r="D292" s="573">
        <v>155</v>
      </c>
      <c r="E292" s="573">
        <v>261</v>
      </c>
      <c r="F292" s="573">
        <v>129</v>
      </c>
      <c r="G292" s="573">
        <v>6</v>
      </c>
      <c r="H292" s="573">
        <v>269</v>
      </c>
      <c r="I292" s="573">
        <v>40</v>
      </c>
      <c r="J292" s="573">
        <v>0</v>
      </c>
      <c r="K292" s="573">
        <v>0</v>
      </c>
      <c r="L292" s="573">
        <v>0</v>
      </c>
      <c r="M292" s="573"/>
      <c r="N292" s="77">
        <v>880</v>
      </c>
      <c r="O292" s="78">
        <v>167</v>
      </c>
      <c r="P292" s="78">
        <v>341</v>
      </c>
      <c r="Q292" s="78">
        <v>236</v>
      </c>
      <c r="R292" s="78">
        <v>6</v>
      </c>
      <c r="S292" s="78">
        <v>130</v>
      </c>
      <c r="T292" s="78">
        <v>0</v>
      </c>
      <c r="U292" s="78">
        <v>0</v>
      </c>
      <c r="V292" s="78">
        <v>0</v>
      </c>
      <c r="W292" s="78"/>
      <c r="X292" s="77">
        <v>921</v>
      </c>
      <c r="Y292" s="78">
        <v>98</v>
      </c>
      <c r="Z292" s="78">
        <v>357</v>
      </c>
      <c r="AA292" s="78">
        <v>101</v>
      </c>
      <c r="AB292" s="78">
        <v>19</v>
      </c>
      <c r="AC292" s="78">
        <v>332</v>
      </c>
      <c r="AD292" s="78">
        <v>14</v>
      </c>
      <c r="AE292" s="78">
        <v>0</v>
      </c>
      <c r="AF292" s="78">
        <v>0</v>
      </c>
      <c r="AG292" s="78"/>
      <c r="AH292" s="77">
        <v>912</v>
      </c>
      <c r="AI292" s="78">
        <v>147</v>
      </c>
      <c r="AJ292" s="78">
        <v>364</v>
      </c>
      <c r="AK292" s="78">
        <v>37</v>
      </c>
      <c r="AL292" s="78">
        <v>38</v>
      </c>
      <c r="AM292" s="78">
        <v>289</v>
      </c>
      <c r="AN292" s="78">
        <v>37</v>
      </c>
      <c r="AO292" s="78">
        <v>0</v>
      </c>
      <c r="AP292" s="78">
        <v>0</v>
      </c>
    </row>
    <row r="293" spans="1:42" s="56" customFormat="1" ht="11.5" x14ac:dyDescent="0.3">
      <c r="A293" s="19" t="s">
        <v>752</v>
      </c>
      <c r="B293" s="393" t="s">
        <v>753</v>
      </c>
      <c r="C293" s="573">
        <v>390</v>
      </c>
      <c r="D293" s="573">
        <v>112</v>
      </c>
      <c r="E293" s="573">
        <v>215</v>
      </c>
      <c r="F293" s="573">
        <v>60</v>
      </c>
      <c r="G293" s="573">
        <v>3</v>
      </c>
      <c r="H293" s="573">
        <v>0</v>
      </c>
      <c r="I293" s="573">
        <v>0</v>
      </c>
      <c r="J293" s="573">
        <v>0</v>
      </c>
      <c r="K293" s="573">
        <v>0</v>
      </c>
      <c r="L293" s="573">
        <v>0</v>
      </c>
      <c r="M293" s="573"/>
      <c r="N293" s="77">
        <v>575</v>
      </c>
      <c r="O293" s="78">
        <v>128</v>
      </c>
      <c r="P293" s="78">
        <v>279</v>
      </c>
      <c r="Q293" s="78">
        <v>163</v>
      </c>
      <c r="R293" s="78">
        <v>4</v>
      </c>
      <c r="S293" s="78">
        <v>1</v>
      </c>
      <c r="T293" s="78">
        <v>0</v>
      </c>
      <c r="U293" s="78">
        <v>0</v>
      </c>
      <c r="V293" s="78">
        <v>0</v>
      </c>
      <c r="W293" s="78"/>
      <c r="X293" s="77">
        <v>490</v>
      </c>
      <c r="Y293" s="78">
        <v>173</v>
      </c>
      <c r="Z293" s="78">
        <v>235</v>
      </c>
      <c r="AA293" s="78">
        <v>80</v>
      </c>
      <c r="AB293" s="78">
        <v>2</v>
      </c>
      <c r="AC293" s="78">
        <v>0</v>
      </c>
      <c r="AD293" s="78">
        <v>0</v>
      </c>
      <c r="AE293" s="78">
        <v>0</v>
      </c>
      <c r="AF293" s="78">
        <v>0</v>
      </c>
      <c r="AG293" s="78"/>
      <c r="AH293" s="77">
        <v>547</v>
      </c>
      <c r="AI293" s="78">
        <v>127</v>
      </c>
      <c r="AJ293" s="78">
        <v>255</v>
      </c>
      <c r="AK293" s="78">
        <v>152</v>
      </c>
      <c r="AL293" s="78">
        <v>13</v>
      </c>
      <c r="AM293" s="78">
        <v>0</v>
      </c>
      <c r="AN293" s="78">
        <v>0</v>
      </c>
      <c r="AO293" s="78">
        <v>0</v>
      </c>
      <c r="AP293" s="78">
        <v>0</v>
      </c>
    </row>
    <row r="294" spans="1:42" s="56" customFormat="1" ht="11.5" x14ac:dyDescent="0.3">
      <c r="A294" s="19" t="s">
        <v>754</v>
      </c>
      <c r="B294" s="393" t="s">
        <v>755</v>
      </c>
      <c r="C294" s="573">
        <v>992</v>
      </c>
      <c r="D294" s="573">
        <v>573</v>
      </c>
      <c r="E294" s="573">
        <v>278</v>
      </c>
      <c r="F294" s="573">
        <v>69</v>
      </c>
      <c r="G294" s="573">
        <v>72</v>
      </c>
      <c r="H294" s="573">
        <v>0</v>
      </c>
      <c r="I294" s="573">
        <v>0</v>
      </c>
      <c r="J294" s="573">
        <v>0</v>
      </c>
      <c r="K294" s="573">
        <v>0</v>
      </c>
      <c r="L294" s="573">
        <v>0</v>
      </c>
      <c r="M294" s="573"/>
      <c r="N294" s="77">
        <v>1215</v>
      </c>
      <c r="O294" s="78">
        <v>783</v>
      </c>
      <c r="P294" s="78">
        <v>349</v>
      </c>
      <c r="Q294" s="78">
        <v>65</v>
      </c>
      <c r="R294" s="78">
        <v>18</v>
      </c>
      <c r="S294" s="78">
        <v>0</v>
      </c>
      <c r="T294" s="78">
        <v>0</v>
      </c>
      <c r="U294" s="78">
        <v>0</v>
      </c>
      <c r="V294" s="78">
        <v>0</v>
      </c>
      <c r="W294" s="78"/>
      <c r="X294" s="77">
        <v>1238</v>
      </c>
      <c r="Y294" s="78">
        <v>790</v>
      </c>
      <c r="Z294" s="78">
        <v>326</v>
      </c>
      <c r="AA294" s="78">
        <v>109</v>
      </c>
      <c r="AB294" s="78">
        <v>13</v>
      </c>
      <c r="AC294" s="78">
        <v>0</v>
      </c>
      <c r="AD294" s="78">
        <v>0</v>
      </c>
      <c r="AE294" s="78">
        <v>0</v>
      </c>
      <c r="AF294" s="78">
        <v>0</v>
      </c>
      <c r="AG294" s="78"/>
      <c r="AH294" s="77">
        <v>1198</v>
      </c>
      <c r="AI294" s="78">
        <v>861</v>
      </c>
      <c r="AJ294" s="78">
        <v>286</v>
      </c>
      <c r="AK294" s="78">
        <v>51</v>
      </c>
      <c r="AL294" s="78">
        <v>0</v>
      </c>
      <c r="AM294" s="78">
        <v>0</v>
      </c>
      <c r="AN294" s="78">
        <v>0</v>
      </c>
      <c r="AO294" s="78">
        <v>0</v>
      </c>
      <c r="AP294" s="78">
        <v>0</v>
      </c>
    </row>
    <row r="295" spans="1:42" s="56" customFormat="1" ht="11.5" x14ac:dyDescent="0.3">
      <c r="A295" s="19" t="s">
        <v>756</v>
      </c>
      <c r="B295" s="393" t="s">
        <v>757</v>
      </c>
      <c r="C295" s="573">
        <v>746</v>
      </c>
      <c r="D295" s="573">
        <v>218</v>
      </c>
      <c r="E295" s="573">
        <v>135</v>
      </c>
      <c r="F295" s="573">
        <v>89</v>
      </c>
      <c r="G295" s="573">
        <v>10</v>
      </c>
      <c r="H295" s="573">
        <v>256</v>
      </c>
      <c r="I295" s="573">
        <v>26</v>
      </c>
      <c r="J295" s="573">
        <v>12</v>
      </c>
      <c r="K295" s="573">
        <v>0</v>
      </c>
      <c r="L295" s="573">
        <v>0</v>
      </c>
      <c r="M295" s="573"/>
      <c r="N295" s="77">
        <v>1131</v>
      </c>
      <c r="O295" s="78">
        <v>306</v>
      </c>
      <c r="P295" s="78">
        <v>162</v>
      </c>
      <c r="Q295" s="78">
        <v>203</v>
      </c>
      <c r="R295" s="78">
        <v>6</v>
      </c>
      <c r="S295" s="78">
        <v>415</v>
      </c>
      <c r="T295" s="78">
        <v>21</v>
      </c>
      <c r="U295" s="78">
        <v>18</v>
      </c>
      <c r="V295" s="78">
        <v>0</v>
      </c>
      <c r="W295" s="78"/>
      <c r="X295" s="77">
        <v>920</v>
      </c>
      <c r="Y295" s="78">
        <v>255</v>
      </c>
      <c r="Z295" s="78">
        <v>159</v>
      </c>
      <c r="AA295" s="78">
        <v>157</v>
      </c>
      <c r="AB295" s="78">
        <v>16</v>
      </c>
      <c r="AC295" s="78">
        <v>294</v>
      </c>
      <c r="AD295" s="78">
        <v>38</v>
      </c>
      <c r="AE295" s="78">
        <v>1</v>
      </c>
      <c r="AF295" s="78">
        <v>0</v>
      </c>
      <c r="AG295" s="78"/>
      <c r="AH295" s="77">
        <v>1007</v>
      </c>
      <c r="AI295" s="78">
        <v>296</v>
      </c>
      <c r="AJ295" s="78">
        <v>198</v>
      </c>
      <c r="AK295" s="78">
        <v>105</v>
      </c>
      <c r="AL295" s="78">
        <v>15</v>
      </c>
      <c r="AM295" s="78">
        <v>358</v>
      </c>
      <c r="AN295" s="78">
        <v>32</v>
      </c>
      <c r="AO295" s="78">
        <v>3</v>
      </c>
      <c r="AP295" s="78">
        <v>0</v>
      </c>
    </row>
    <row r="296" spans="1:42" s="56" customFormat="1" ht="11.5" x14ac:dyDescent="0.3">
      <c r="A296" s="19" t="s">
        <v>758</v>
      </c>
      <c r="B296" s="393" t="s">
        <v>759</v>
      </c>
      <c r="C296" s="573">
        <v>279</v>
      </c>
      <c r="D296" s="573">
        <v>114</v>
      </c>
      <c r="E296" s="573">
        <v>134</v>
      </c>
      <c r="F296" s="573">
        <v>28</v>
      </c>
      <c r="G296" s="573">
        <v>2</v>
      </c>
      <c r="H296" s="573">
        <v>0</v>
      </c>
      <c r="I296" s="573">
        <v>0</v>
      </c>
      <c r="J296" s="573">
        <v>0</v>
      </c>
      <c r="K296" s="573">
        <v>0</v>
      </c>
      <c r="L296" s="573">
        <v>1</v>
      </c>
      <c r="M296" s="573"/>
      <c r="N296" s="77">
        <v>388</v>
      </c>
      <c r="O296" s="78">
        <v>146</v>
      </c>
      <c r="P296" s="78">
        <v>175</v>
      </c>
      <c r="Q296" s="78">
        <v>65</v>
      </c>
      <c r="R296" s="78">
        <v>2</v>
      </c>
      <c r="S296" s="78">
        <v>0</v>
      </c>
      <c r="T296" s="78">
        <v>0</v>
      </c>
      <c r="U296" s="78">
        <v>0</v>
      </c>
      <c r="V296" s="78">
        <v>0</v>
      </c>
      <c r="W296" s="78"/>
      <c r="X296" s="77">
        <v>381</v>
      </c>
      <c r="Y296" s="78">
        <v>182</v>
      </c>
      <c r="Z296" s="78">
        <v>156</v>
      </c>
      <c r="AA296" s="78">
        <v>38</v>
      </c>
      <c r="AB296" s="78">
        <v>5</v>
      </c>
      <c r="AC296" s="78">
        <v>0</v>
      </c>
      <c r="AD296" s="78">
        <v>0</v>
      </c>
      <c r="AE296" s="78">
        <v>0</v>
      </c>
      <c r="AF296" s="78">
        <v>0</v>
      </c>
      <c r="AG296" s="78"/>
      <c r="AH296" s="77">
        <v>489</v>
      </c>
      <c r="AI296" s="78">
        <v>187</v>
      </c>
      <c r="AJ296" s="78">
        <v>170</v>
      </c>
      <c r="AK296" s="78">
        <v>76</v>
      </c>
      <c r="AL296" s="78">
        <v>56</v>
      </c>
      <c r="AM296" s="78">
        <v>0</v>
      </c>
      <c r="AN296" s="78">
        <v>0</v>
      </c>
      <c r="AO296" s="78">
        <v>0</v>
      </c>
      <c r="AP296" s="78">
        <v>0</v>
      </c>
    </row>
    <row r="297" spans="1:42" s="56" customFormat="1" ht="11.5" x14ac:dyDescent="0.3">
      <c r="A297" s="19" t="s">
        <v>760</v>
      </c>
      <c r="B297" s="393" t="s">
        <v>761</v>
      </c>
      <c r="C297" s="573">
        <v>138</v>
      </c>
      <c r="D297" s="573">
        <v>31</v>
      </c>
      <c r="E297" s="573">
        <v>22</v>
      </c>
      <c r="F297" s="573">
        <v>85</v>
      </c>
      <c r="G297" s="573">
        <v>0</v>
      </c>
      <c r="H297" s="573">
        <v>0</v>
      </c>
      <c r="I297" s="573">
        <v>0</v>
      </c>
      <c r="J297" s="573">
        <v>0</v>
      </c>
      <c r="K297" s="573">
        <v>0</v>
      </c>
      <c r="L297" s="573">
        <v>0</v>
      </c>
      <c r="M297" s="573"/>
      <c r="N297" s="77">
        <v>145</v>
      </c>
      <c r="O297" s="78">
        <v>49</v>
      </c>
      <c r="P297" s="78">
        <v>18</v>
      </c>
      <c r="Q297" s="78">
        <v>78</v>
      </c>
      <c r="R297" s="78">
        <v>0</v>
      </c>
      <c r="S297" s="78">
        <v>0</v>
      </c>
      <c r="T297" s="78">
        <v>0</v>
      </c>
      <c r="U297" s="78">
        <v>0</v>
      </c>
      <c r="V297" s="78">
        <v>0</v>
      </c>
      <c r="W297" s="78"/>
      <c r="X297" s="77">
        <v>167</v>
      </c>
      <c r="Y297" s="78">
        <v>43</v>
      </c>
      <c r="Z297" s="78">
        <v>73</v>
      </c>
      <c r="AA297" s="78">
        <v>51</v>
      </c>
      <c r="AB297" s="78">
        <v>0</v>
      </c>
      <c r="AC297" s="78">
        <v>0</v>
      </c>
      <c r="AD297" s="78">
        <v>0</v>
      </c>
      <c r="AE297" s="78">
        <v>0</v>
      </c>
      <c r="AF297" s="78">
        <v>0</v>
      </c>
      <c r="AG297" s="78"/>
      <c r="AH297" s="77">
        <v>213</v>
      </c>
      <c r="AI297" s="78">
        <v>34</v>
      </c>
      <c r="AJ297" s="78">
        <v>23</v>
      </c>
      <c r="AK297" s="78">
        <v>17</v>
      </c>
      <c r="AL297" s="78">
        <v>0</v>
      </c>
      <c r="AM297" s="78">
        <v>135</v>
      </c>
      <c r="AN297" s="78">
        <v>0</v>
      </c>
      <c r="AO297" s="78">
        <v>4</v>
      </c>
      <c r="AP297" s="78">
        <v>0</v>
      </c>
    </row>
    <row r="298" spans="1:42" s="56" customFormat="1" ht="11.5" x14ac:dyDescent="0.3">
      <c r="A298" s="19" t="s">
        <v>762</v>
      </c>
      <c r="B298" s="393" t="s">
        <v>763</v>
      </c>
      <c r="C298" s="573">
        <v>452</v>
      </c>
      <c r="D298" s="573">
        <v>79</v>
      </c>
      <c r="E298" s="573">
        <v>56</v>
      </c>
      <c r="F298" s="573">
        <v>177</v>
      </c>
      <c r="G298" s="573">
        <v>8</v>
      </c>
      <c r="H298" s="573">
        <v>112</v>
      </c>
      <c r="I298" s="573">
        <v>13</v>
      </c>
      <c r="J298" s="573">
        <v>7</v>
      </c>
      <c r="K298" s="573">
        <v>0</v>
      </c>
      <c r="L298" s="573">
        <v>0</v>
      </c>
      <c r="M298" s="573"/>
      <c r="N298" s="77">
        <v>573</v>
      </c>
      <c r="O298" s="78">
        <v>77</v>
      </c>
      <c r="P298" s="78">
        <v>111</v>
      </c>
      <c r="Q298" s="78">
        <v>163</v>
      </c>
      <c r="R298" s="78">
        <v>12</v>
      </c>
      <c r="S298" s="78">
        <v>128</v>
      </c>
      <c r="T298" s="78">
        <v>76</v>
      </c>
      <c r="U298" s="78">
        <v>6</v>
      </c>
      <c r="V298" s="78">
        <v>0</v>
      </c>
      <c r="W298" s="78"/>
      <c r="X298" s="77">
        <v>422</v>
      </c>
      <c r="Y298" s="78">
        <v>76</v>
      </c>
      <c r="Z298" s="78">
        <v>49</v>
      </c>
      <c r="AA298" s="78">
        <v>97</v>
      </c>
      <c r="AB298" s="78">
        <v>14</v>
      </c>
      <c r="AC298" s="78">
        <v>156</v>
      </c>
      <c r="AD298" s="78">
        <v>25</v>
      </c>
      <c r="AE298" s="78">
        <v>5</v>
      </c>
      <c r="AF298" s="78">
        <v>0</v>
      </c>
      <c r="AG298" s="78"/>
      <c r="AH298" s="77">
        <v>477</v>
      </c>
      <c r="AI298" s="78">
        <v>67</v>
      </c>
      <c r="AJ298" s="78">
        <v>80</v>
      </c>
      <c r="AK298" s="78">
        <v>168</v>
      </c>
      <c r="AL298" s="78">
        <v>7</v>
      </c>
      <c r="AM298" s="78">
        <v>118</v>
      </c>
      <c r="AN298" s="78">
        <v>23</v>
      </c>
      <c r="AO298" s="78">
        <v>14</v>
      </c>
      <c r="AP298" s="78">
        <v>0</v>
      </c>
    </row>
    <row r="299" spans="1:42" s="56" customFormat="1" ht="11.5" x14ac:dyDescent="0.3">
      <c r="A299" s="19" t="s">
        <v>764</v>
      </c>
      <c r="B299" s="393" t="s">
        <v>765</v>
      </c>
      <c r="C299" s="573">
        <v>522</v>
      </c>
      <c r="D299" s="573">
        <v>336</v>
      </c>
      <c r="E299" s="573">
        <v>80</v>
      </c>
      <c r="F299" s="573">
        <v>86</v>
      </c>
      <c r="G299" s="573">
        <v>6</v>
      </c>
      <c r="H299" s="573">
        <v>0</v>
      </c>
      <c r="I299" s="573">
        <v>0</v>
      </c>
      <c r="J299" s="573">
        <v>0</v>
      </c>
      <c r="K299" s="573">
        <v>0</v>
      </c>
      <c r="L299" s="573">
        <v>14</v>
      </c>
      <c r="M299" s="573"/>
      <c r="N299" s="77">
        <v>318</v>
      </c>
      <c r="O299" s="78">
        <v>207</v>
      </c>
      <c r="P299" s="78">
        <v>53</v>
      </c>
      <c r="Q299" s="78">
        <v>53</v>
      </c>
      <c r="R299" s="78">
        <v>2</v>
      </c>
      <c r="S299" s="78">
        <v>0</v>
      </c>
      <c r="T299" s="78">
        <v>0</v>
      </c>
      <c r="U299" s="78">
        <v>3</v>
      </c>
      <c r="V299" s="78">
        <v>0</v>
      </c>
      <c r="W299" s="78"/>
      <c r="X299" s="77">
        <v>420</v>
      </c>
      <c r="Y299" s="78">
        <v>300</v>
      </c>
      <c r="Z299" s="78">
        <v>69</v>
      </c>
      <c r="AA299" s="78">
        <v>40</v>
      </c>
      <c r="AB299" s="78">
        <v>11</v>
      </c>
      <c r="AC299" s="78">
        <v>0</v>
      </c>
      <c r="AD299" s="78">
        <v>0</v>
      </c>
      <c r="AE299" s="78">
        <v>0</v>
      </c>
      <c r="AF299" s="78">
        <v>0</v>
      </c>
      <c r="AG299" s="78"/>
      <c r="AH299" s="77">
        <v>418</v>
      </c>
      <c r="AI299" s="78">
        <v>289</v>
      </c>
      <c r="AJ299" s="78">
        <v>97</v>
      </c>
      <c r="AK299" s="78">
        <v>28</v>
      </c>
      <c r="AL299" s="78">
        <v>4</v>
      </c>
      <c r="AM299" s="78">
        <v>0</v>
      </c>
      <c r="AN299" s="78">
        <v>0</v>
      </c>
      <c r="AO299" s="78">
        <v>0</v>
      </c>
      <c r="AP299" s="78">
        <v>0</v>
      </c>
    </row>
    <row r="300" spans="1:42" s="56" customFormat="1" ht="11.5" x14ac:dyDescent="0.3">
      <c r="A300" s="19" t="s">
        <v>766</v>
      </c>
      <c r="B300" s="393" t="s">
        <v>767</v>
      </c>
      <c r="C300" s="573">
        <v>775</v>
      </c>
      <c r="D300" s="573">
        <v>106</v>
      </c>
      <c r="E300" s="573">
        <v>65</v>
      </c>
      <c r="F300" s="573">
        <v>43</v>
      </c>
      <c r="G300" s="573">
        <v>1</v>
      </c>
      <c r="H300" s="573">
        <v>452</v>
      </c>
      <c r="I300" s="573">
        <v>106</v>
      </c>
      <c r="J300" s="573">
        <v>0</v>
      </c>
      <c r="K300" s="573">
        <v>0</v>
      </c>
      <c r="L300" s="573">
        <v>2</v>
      </c>
      <c r="M300" s="573"/>
      <c r="N300" s="77">
        <v>880</v>
      </c>
      <c r="O300" s="78">
        <v>101</v>
      </c>
      <c r="P300" s="78">
        <v>64</v>
      </c>
      <c r="Q300" s="78">
        <v>33</v>
      </c>
      <c r="R300" s="78">
        <v>9</v>
      </c>
      <c r="S300" s="78">
        <v>564</v>
      </c>
      <c r="T300" s="78">
        <v>109</v>
      </c>
      <c r="U300" s="78">
        <v>0</v>
      </c>
      <c r="V300" s="78">
        <v>0</v>
      </c>
      <c r="W300" s="78"/>
      <c r="X300" s="77">
        <v>884</v>
      </c>
      <c r="Y300" s="78">
        <v>126</v>
      </c>
      <c r="Z300" s="78">
        <v>83</v>
      </c>
      <c r="AA300" s="78">
        <v>64</v>
      </c>
      <c r="AB300" s="78">
        <v>1</v>
      </c>
      <c r="AC300" s="78">
        <v>495</v>
      </c>
      <c r="AD300" s="78">
        <v>115</v>
      </c>
      <c r="AE300" s="78">
        <v>0</v>
      </c>
      <c r="AF300" s="78">
        <v>0</v>
      </c>
      <c r="AG300" s="78"/>
      <c r="AH300" s="77">
        <v>640</v>
      </c>
      <c r="AI300" s="78">
        <v>105</v>
      </c>
      <c r="AJ300" s="78">
        <v>75</v>
      </c>
      <c r="AK300" s="78">
        <v>29</v>
      </c>
      <c r="AL300" s="78">
        <v>0</v>
      </c>
      <c r="AM300" s="78">
        <v>315</v>
      </c>
      <c r="AN300" s="78">
        <v>116</v>
      </c>
      <c r="AO300" s="78">
        <v>0</v>
      </c>
      <c r="AP300" s="78">
        <v>0</v>
      </c>
    </row>
    <row r="301" spans="1:42" s="56" customFormat="1" ht="11.5" x14ac:dyDescent="0.3">
      <c r="A301" s="19" t="s">
        <v>768</v>
      </c>
      <c r="B301" s="393" t="s">
        <v>769</v>
      </c>
      <c r="C301" s="573">
        <v>460</v>
      </c>
      <c r="D301" s="573">
        <v>301</v>
      </c>
      <c r="E301" s="573">
        <v>132</v>
      </c>
      <c r="F301" s="573">
        <v>20</v>
      </c>
      <c r="G301" s="573">
        <v>7</v>
      </c>
      <c r="H301" s="573">
        <v>0</v>
      </c>
      <c r="I301" s="573">
        <v>0</v>
      </c>
      <c r="J301" s="573">
        <v>0</v>
      </c>
      <c r="K301" s="573">
        <v>0</v>
      </c>
      <c r="L301" s="573">
        <v>0</v>
      </c>
      <c r="M301" s="573"/>
      <c r="N301" s="77">
        <v>559</v>
      </c>
      <c r="O301" s="78">
        <v>350</v>
      </c>
      <c r="P301" s="78">
        <v>178</v>
      </c>
      <c r="Q301" s="78">
        <v>28</v>
      </c>
      <c r="R301" s="78">
        <v>3</v>
      </c>
      <c r="S301" s="78">
        <v>0</v>
      </c>
      <c r="T301" s="78">
        <v>0</v>
      </c>
      <c r="U301" s="78">
        <v>0</v>
      </c>
      <c r="V301" s="78">
        <v>0</v>
      </c>
      <c r="W301" s="78"/>
      <c r="X301" s="77">
        <v>626</v>
      </c>
      <c r="Y301" s="78">
        <v>389</v>
      </c>
      <c r="Z301" s="78">
        <v>195</v>
      </c>
      <c r="AA301" s="78">
        <v>38</v>
      </c>
      <c r="AB301" s="78">
        <v>4</v>
      </c>
      <c r="AC301" s="78">
        <v>0</v>
      </c>
      <c r="AD301" s="78">
        <v>0</v>
      </c>
      <c r="AE301" s="78">
        <v>0</v>
      </c>
      <c r="AF301" s="78">
        <v>0</v>
      </c>
      <c r="AG301" s="78"/>
      <c r="AH301" s="77">
        <v>594</v>
      </c>
      <c r="AI301" s="78">
        <v>290</v>
      </c>
      <c r="AJ301" s="78">
        <v>266</v>
      </c>
      <c r="AK301" s="78">
        <v>33</v>
      </c>
      <c r="AL301" s="78">
        <v>5</v>
      </c>
      <c r="AM301" s="78">
        <v>0</v>
      </c>
      <c r="AN301" s="78">
        <v>0</v>
      </c>
      <c r="AO301" s="78">
        <v>0</v>
      </c>
      <c r="AP301" s="78">
        <v>0</v>
      </c>
    </row>
    <row r="302" spans="1:42" s="56" customFormat="1" ht="11.5" x14ac:dyDescent="0.3">
      <c r="A302" s="19" t="s">
        <v>770</v>
      </c>
      <c r="B302" s="393" t="s">
        <v>771</v>
      </c>
      <c r="C302" s="573">
        <v>160</v>
      </c>
      <c r="D302" s="573">
        <v>107</v>
      </c>
      <c r="E302" s="573">
        <v>14</v>
      </c>
      <c r="F302" s="573">
        <v>39</v>
      </c>
      <c r="G302" s="573">
        <v>0</v>
      </c>
      <c r="H302" s="573">
        <v>0</v>
      </c>
      <c r="I302" s="573">
        <v>0</v>
      </c>
      <c r="J302" s="573">
        <v>0</v>
      </c>
      <c r="K302" s="573">
        <v>0</v>
      </c>
      <c r="L302" s="573">
        <v>0</v>
      </c>
      <c r="M302" s="573"/>
      <c r="N302" s="77">
        <v>169</v>
      </c>
      <c r="O302" s="78">
        <v>135</v>
      </c>
      <c r="P302" s="78">
        <v>7</v>
      </c>
      <c r="Q302" s="78">
        <v>27</v>
      </c>
      <c r="R302" s="78">
        <v>0</v>
      </c>
      <c r="S302" s="78">
        <v>0</v>
      </c>
      <c r="T302" s="78">
        <v>0</v>
      </c>
      <c r="U302" s="78">
        <v>0</v>
      </c>
      <c r="V302" s="78">
        <v>0</v>
      </c>
      <c r="W302" s="78"/>
      <c r="X302" s="77">
        <v>193</v>
      </c>
      <c r="Y302" s="78">
        <v>155</v>
      </c>
      <c r="Z302" s="78">
        <v>11</v>
      </c>
      <c r="AA302" s="78">
        <v>27</v>
      </c>
      <c r="AB302" s="78">
        <v>0</v>
      </c>
      <c r="AC302" s="78">
        <v>0</v>
      </c>
      <c r="AD302" s="78">
        <v>0</v>
      </c>
      <c r="AE302" s="78">
        <v>0</v>
      </c>
      <c r="AF302" s="78">
        <v>0</v>
      </c>
      <c r="AG302" s="78"/>
      <c r="AH302" s="77">
        <v>173</v>
      </c>
      <c r="AI302" s="78">
        <v>133</v>
      </c>
      <c r="AJ302" s="78">
        <v>20</v>
      </c>
      <c r="AK302" s="78">
        <v>20</v>
      </c>
      <c r="AL302" s="78">
        <v>0</v>
      </c>
      <c r="AM302" s="78">
        <v>0</v>
      </c>
      <c r="AN302" s="78">
        <v>0</v>
      </c>
      <c r="AO302" s="78">
        <v>0</v>
      </c>
      <c r="AP302" s="78">
        <v>0</v>
      </c>
    </row>
    <row r="303" spans="1:42" s="56" customFormat="1" ht="11.5" x14ac:dyDescent="0.3">
      <c r="A303" s="19" t="s">
        <v>772</v>
      </c>
      <c r="B303" s="393" t="s">
        <v>773</v>
      </c>
      <c r="C303" s="573">
        <v>575</v>
      </c>
      <c r="D303" s="573">
        <v>35</v>
      </c>
      <c r="E303" s="573">
        <v>46</v>
      </c>
      <c r="F303" s="573">
        <v>34</v>
      </c>
      <c r="G303" s="573">
        <v>0</v>
      </c>
      <c r="H303" s="573">
        <v>410</v>
      </c>
      <c r="I303" s="573">
        <v>48</v>
      </c>
      <c r="J303" s="573">
        <v>1</v>
      </c>
      <c r="K303" s="573">
        <v>0</v>
      </c>
      <c r="L303" s="573">
        <v>1</v>
      </c>
      <c r="M303" s="573"/>
      <c r="N303" s="77">
        <v>675</v>
      </c>
      <c r="O303" s="78">
        <v>30</v>
      </c>
      <c r="P303" s="78">
        <v>67</v>
      </c>
      <c r="Q303" s="78">
        <v>62</v>
      </c>
      <c r="R303" s="78">
        <v>0</v>
      </c>
      <c r="S303" s="78">
        <v>466</v>
      </c>
      <c r="T303" s="78">
        <v>50</v>
      </c>
      <c r="U303" s="78">
        <v>0</v>
      </c>
      <c r="V303" s="78">
        <v>0</v>
      </c>
      <c r="W303" s="78"/>
      <c r="X303" s="77">
        <v>641</v>
      </c>
      <c r="Y303" s="78">
        <v>60</v>
      </c>
      <c r="Z303" s="78">
        <v>80</v>
      </c>
      <c r="AA303" s="78">
        <v>20</v>
      </c>
      <c r="AB303" s="78">
        <v>0</v>
      </c>
      <c r="AC303" s="78">
        <v>343</v>
      </c>
      <c r="AD303" s="78">
        <v>113</v>
      </c>
      <c r="AE303" s="78">
        <v>25</v>
      </c>
      <c r="AF303" s="78">
        <v>0</v>
      </c>
      <c r="AG303" s="78"/>
      <c r="AH303" s="77">
        <v>709</v>
      </c>
      <c r="AI303" s="78">
        <v>64</v>
      </c>
      <c r="AJ303" s="78">
        <v>49</v>
      </c>
      <c r="AK303" s="78">
        <v>17</v>
      </c>
      <c r="AL303" s="78">
        <v>0</v>
      </c>
      <c r="AM303" s="78">
        <v>410</v>
      </c>
      <c r="AN303" s="78">
        <v>120</v>
      </c>
      <c r="AO303" s="78">
        <v>49</v>
      </c>
      <c r="AP303" s="78">
        <v>0</v>
      </c>
    </row>
    <row r="304" spans="1:42" s="56" customFormat="1" ht="11.5" x14ac:dyDescent="0.3">
      <c r="A304" s="19" t="s">
        <v>774</v>
      </c>
      <c r="B304" s="393" t="s">
        <v>775</v>
      </c>
      <c r="C304" s="573">
        <v>466</v>
      </c>
      <c r="D304" s="573">
        <v>259</v>
      </c>
      <c r="E304" s="573">
        <v>84</v>
      </c>
      <c r="F304" s="573">
        <v>107</v>
      </c>
      <c r="G304" s="573">
        <v>15</v>
      </c>
      <c r="H304" s="573">
        <v>0</v>
      </c>
      <c r="I304" s="573">
        <v>0</v>
      </c>
      <c r="J304" s="573">
        <v>0</v>
      </c>
      <c r="K304" s="573">
        <v>0</v>
      </c>
      <c r="L304" s="573">
        <v>1</v>
      </c>
      <c r="M304" s="573"/>
      <c r="N304" s="77">
        <v>603</v>
      </c>
      <c r="O304" s="78">
        <v>280</v>
      </c>
      <c r="P304" s="78">
        <v>160</v>
      </c>
      <c r="Q304" s="78">
        <v>152</v>
      </c>
      <c r="R304" s="78">
        <v>11</v>
      </c>
      <c r="S304" s="78">
        <v>0</v>
      </c>
      <c r="T304" s="78">
        <v>0</v>
      </c>
      <c r="U304" s="78">
        <v>0</v>
      </c>
      <c r="V304" s="78">
        <v>0</v>
      </c>
      <c r="W304" s="78"/>
      <c r="X304" s="77">
        <v>541</v>
      </c>
      <c r="Y304" s="78">
        <v>263</v>
      </c>
      <c r="Z304" s="78">
        <v>196</v>
      </c>
      <c r="AA304" s="78">
        <v>82</v>
      </c>
      <c r="AB304" s="78">
        <v>0</v>
      </c>
      <c r="AC304" s="78">
        <v>0</v>
      </c>
      <c r="AD304" s="78">
        <v>0</v>
      </c>
      <c r="AE304" s="78">
        <v>0</v>
      </c>
      <c r="AF304" s="78">
        <v>0</v>
      </c>
      <c r="AG304" s="78"/>
      <c r="AH304" s="77">
        <v>578</v>
      </c>
      <c r="AI304" s="78">
        <v>346</v>
      </c>
      <c r="AJ304" s="78">
        <v>174</v>
      </c>
      <c r="AK304" s="78">
        <v>58</v>
      </c>
      <c r="AL304" s="78">
        <v>0</v>
      </c>
      <c r="AM304" s="78">
        <v>0</v>
      </c>
      <c r="AN304" s="78">
        <v>0</v>
      </c>
      <c r="AO304" s="78">
        <v>0</v>
      </c>
      <c r="AP304" s="78">
        <v>0</v>
      </c>
    </row>
    <row r="305" spans="1:42" s="56" customFormat="1" ht="11.5" x14ac:dyDescent="0.3">
      <c r="A305" s="19" t="s">
        <v>776</v>
      </c>
      <c r="B305" s="393" t="s">
        <v>777</v>
      </c>
      <c r="C305" s="573">
        <v>420</v>
      </c>
      <c r="D305" s="573">
        <v>144</v>
      </c>
      <c r="E305" s="573">
        <v>27</v>
      </c>
      <c r="F305" s="573">
        <v>246</v>
      </c>
      <c r="G305" s="573">
        <v>3</v>
      </c>
      <c r="H305" s="573">
        <v>0</v>
      </c>
      <c r="I305" s="573">
        <v>0</v>
      </c>
      <c r="J305" s="573">
        <v>0</v>
      </c>
      <c r="K305" s="573">
        <v>0</v>
      </c>
      <c r="L305" s="573">
        <v>0</v>
      </c>
      <c r="M305" s="573"/>
      <c r="N305" s="77">
        <v>458</v>
      </c>
      <c r="O305" s="78">
        <v>212</v>
      </c>
      <c r="P305" s="78">
        <v>28</v>
      </c>
      <c r="Q305" s="78">
        <v>217</v>
      </c>
      <c r="R305" s="78">
        <v>1</v>
      </c>
      <c r="S305" s="78">
        <v>0</v>
      </c>
      <c r="T305" s="78">
        <v>0</v>
      </c>
      <c r="U305" s="78">
        <v>0</v>
      </c>
      <c r="V305" s="78">
        <v>0</v>
      </c>
      <c r="W305" s="78"/>
      <c r="X305" s="77">
        <v>338</v>
      </c>
      <c r="Y305" s="78">
        <v>197</v>
      </c>
      <c r="Z305" s="78">
        <v>37</v>
      </c>
      <c r="AA305" s="78">
        <v>104</v>
      </c>
      <c r="AB305" s="78">
        <v>0</v>
      </c>
      <c r="AC305" s="78">
        <v>0</v>
      </c>
      <c r="AD305" s="78">
        <v>0</v>
      </c>
      <c r="AE305" s="78">
        <v>0</v>
      </c>
      <c r="AF305" s="78">
        <v>0</v>
      </c>
      <c r="AG305" s="78"/>
      <c r="AH305" s="77">
        <v>428</v>
      </c>
      <c r="AI305" s="78">
        <v>226</v>
      </c>
      <c r="AJ305" s="78">
        <v>24</v>
      </c>
      <c r="AK305" s="78">
        <v>178</v>
      </c>
      <c r="AL305" s="78">
        <v>0</v>
      </c>
      <c r="AM305" s="78">
        <v>0</v>
      </c>
      <c r="AN305" s="78">
        <v>0</v>
      </c>
      <c r="AO305" s="78">
        <v>0</v>
      </c>
      <c r="AP305" s="78">
        <v>0</v>
      </c>
    </row>
    <row r="306" spans="1:42" s="56" customFormat="1" ht="11.5" x14ac:dyDescent="0.3">
      <c r="A306" s="19" t="s">
        <v>778</v>
      </c>
      <c r="B306" s="393" t="s">
        <v>779</v>
      </c>
      <c r="C306" s="573">
        <v>1051</v>
      </c>
      <c r="D306" s="573">
        <v>520</v>
      </c>
      <c r="E306" s="573">
        <v>302</v>
      </c>
      <c r="F306" s="573">
        <v>229</v>
      </c>
      <c r="G306" s="573">
        <v>0</v>
      </c>
      <c r="H306" s="573">
        <v>0</v>
      </c>
      <c r="I306" s="573">
        <v>0</v>
      </c>
      <c r="J306" s="573">
        <v>0</v>
      </c>
      <c r="K306" s="573">
        <v>0</v>
      </c>
      <c r="L306" s="573">
        <v>0</v>
      </c>
      <c r="M306" s="573"/>
      <c r="N306" s="77" t="s">
        <v>259</v>
      </c>
      <c r="O306" s="78" t="s">
        <v>259</v>
      </c>
      <c r="P306" s="78" t="s">
        <v>259</v>
      </c>
      <c r="Q306" s="78" t="s">
        <v>259</v>
      </c>
      <c r="R306" s="78" t="s">
        <v>259</v>
      </c>
      <c r="S306" s="78" t="s">
        <v>259</v>
      </c>
      <c r="T306" s="78" t="s">
        <v>259</v>
      </c>
      <c r="U306" s="78" t="s">
        <v>259</v>
      </c>
      <c r="V306" s="78" t="s">
        <v>259</v>
      </c>
      <c r="W306" s="78"/>
      <c r="X306" s="77" t="s">
        <v>259</v>
      </c>
      <c r="Y306" s="78" t="s">
        <v>259</v>
      </c>
      <c r="Z306" s="78" t="s">
        <v>259</v>
      </c>
      <c r="AA306" s="78" t="s">
        <v>259</v>
      </c>
      <c r="AB306" s="78" t="s">
        <v>259</v>
      </c>
      <c r="AC306" s="78" t="s">
        <v>259</v>
      </c>
      <c r="AD306" s="78" t="s">
        <v>259</v>
      </c>
      <c r="AE306" s="78" t="s">
        <v>259</v>
      </c>
      <c r="AF306" s="78" t="s">
        <v>259</v>
      </c>
      <c r="AG306" s="78"/>
      <c r="AH306" s="77" t="s">
        <v>259</v>
      </c>
      <c r="AI306" s="78" t="s">
        <v>259</v>
      </c>
      <c r="AJ306" s="78" t="s">
        <v>259</v>
      </c>
      <c r="AK306" s="78" t="s">
        <v>259</v>
      </c>
      <c r="AL306" s="78" t="s">
        <v>259</v>
      </c>
      <c r="AM306" s="78" t="s">
        <v>259</v>
      </c>
      <c r="AN306" s="78" t="s">
        <v>259</v>
      </c>
      <c r="AO306" s="78" t="s">
        <v>259</v>
      </c>
      <c r="AP306" s="78" t="s">
        <v>259</v>
      </c>
    </row>
    <row r="307" spans="1:42" s="56" customFormat="1" ht="11.5" x14ac:dyDescent="0.3">
      <c r="A307" s="19" t="s">
        <v>780</v>
      </c>
      <c r="B307" s="393" t="s">
        <v>781</v>
      </c>
      <c r="C307" s="573">
        <v>738</v>
      </c>
      <c r="D307" s="573">
        <v>216</v>
      </c>
      <c r="E307" s="573">
        <v>364</v>
      </c>
      <c r="F307" s="573">
        <v>53</v>
      </c>
      <c r="G307" s="573">
        <v>1</v>
      </c>
      <c r="H307" s="573">
        <v>78</v>
      </c>
      <c r="I307" s="573">
        <v>25</v>
      </c>
      <c r="J307" s="573">
        <v>0</v>
      </c>
      <c r="K307" s="573">
        <v>0</v>
      </c>
      <c r="L307" s="573">
        <v>1</v>
      </c>
      <c r="M307" s="573"/>
      <c r="N307" s="77">
        <v>1046</v>
      </c>
      <c r="O307" s="78">
        <v>256</v>
      </c>
      <c r="P307" s="78">
        <v>304</v>
      </c>
      <c r="Q307" s="78">
        <v>104</v>
      </c>
      <c r="R307" s="78">
        <v>6</v>
      </c>
      <c r="S307" s="78">
        <v>305</v>
      </c>
      <c r="T307" s="78">
        <v>71</v>
      </c>
      <c r="U307" s="78">
        <v>0</v>
      </c>
      <c r="V307" s="78">
        <v>0</v>
      </c>
      <c r="W307" s="78"/>
      <c r="X307" s="77">
        <v>981</v>
      </c>
      <c r="Y307" s="78">
        <v>203</v>
      </c>
      <c r="Z307" s="78">
        <v>299</v>
      </c>
      <c r="AA307" s="78">
        <v>66</v>
      </c>
      <c r="AB307" s="78">
        <v>4</v>
      </c>
      <c r="AC307" s="78">
        <v>357</v>
      </c>
      <c r="AD307" s="78">
        <v>52</v>
      </c>
      <c r="AE307" s="78">
        <v>0</v>
      </c>
      <c r="AF307" s="78">
        <v>0</v>
      </c>
      <c r="AG307" s="78"/>
      <c r="AH307" s="77">
        <v>1075</v>
      </c>
      <c r="AI307" s="78">
        <v>267</v>
      </c>
      <c r="AJ307" s="78">
        <v>344</v>
      </c>
      <c r="AK307" s="78">
        <v>113</v>
      </c>
      <c r="AL307" s="78">
        <v>6</v>
      </c>
      <c r="AM307" s="78">
        <v>280</v>
      </c>
      <c r="AN307" s="78">
        <v>65</v>
      </c>
      <c r="AO307" s="78">
        <v>0</v>
      </c>
      <c r="AP307" s="78">
        <v>0</v>
      </c>
    </row>
    <row r="308" spans="1:42" s="56" customFormat="1" ht="11.5" x14ac:dyDescent="0.3">
      <c r="A308" s="19" t="s">
        <v>782</v>
      </c>
      <c r="B308" s="393" t="s">
        <v>783</v>
      </c>
      <c r="C308" s="573">
        <v>1729</v>
      </c>
      <c r="D308" s="573">
        <v>178</v>
      </c>
      <c r="E308" s="573">
        <v>347</v>
      </c>
      <c r="F308" s="573">
        <v>66</v>
      </c>
      <c r="G308" s="573">
        <v>7</v>
      </c>
      <c r="H308" s="573">
        <v>947</v>
      </c>
      <c r="I308" s="573">
        <v>141</v>
      </c>
      <c r="J308" s="573">
        <v>43</v>
      </c>
      <c r="K308" s="573">
        <v>0</v>
      </c>
      <c r="L308" s="573">
        <v>0</v>
      </c>
      <c r="M308" s="573"/>
      <c r="N308" s="77">
        <v>2071</v>
      </c>
      <c r="O308" s="78">
        <v>125</v>
      </c>
      <c r="P308" s="78">
        <v>425</v>
      </c>
      <c r="Q308" s="78">
        <v>161</v>
      </c>
      <c r="R308" s="78">
        <v>3</v>
      </c>
      <c r="S308" s="78">
        <v>1183</v>
      </c>
      <c r="T308" s="78">
        <v>101</v>
      </c>
      <c r="U308" s="78">
        <v>73</v>
      </c>
      <c r="V308" s="78">
        <v>0</v>
      </c>
      <c r="W308" s="78"/>
      <c r="X308" s="77">
        <v>2250</v>
      </c>
      <c r="Y308" s="78">
        <v>212</v>
      </c>
      <c r="Z308" s="78">
        <v>381</v>
      </c>
      <c r="AA308" s="78">
        <v>136</v>
      </c>
      <c r="AB308" s="78">
        <v>5</v>
      </c>
      <c r="AC308" s="78">
        <v>1368</v>
      </c>
      <c r="AD308" s="78">
        <v>141</v>
      </c>
      <c r="AE308" s="78">
        <v>7</v>
      </c>
      <c r="AF308" s="78">
        <v>0</v>
      </c>
      <c r="AG308" s="78"/>
      <c r="AH308" s="77">
        <v>2226</v>
      </c>
      <c r="AI308" s="78">
        <v>163</v>
      </c>
      <c r="AJ308" s="78">
        <v>432</v>
      </c>
      <c r="AK308" s="78">
        <v>104</v>
      </c>
      <c r="AL308" s="78">
        <v>3</v>
      </c>
      <c r="AM308" s="78">
        <v>1425</v>
      </c>
      <c r="AN308" s="78">
        <v>77</v>
      </c>
      <c r="AO308" s="78">
        <v>22</v>
      </c>
      <c r="AP308" s="78">
        <v>0</v>
      </c>
    </row>
    <row r="309" spans="1:42" s="56" customFormat="1" ht="11.5" x14ac:dyDescent="0.3">
      <c r="A309" s="19" t="s">
        <v>784</v>
      </c>
      <c r="B309" s="393" t="s">
        <v>785</v>
      </c>
      <c r="C309" s="573">
        <v>1870</v>
      </c>
      <c r="D309" s="573">
        <v>844</v>
      </c>
      <c r="E309" s="573">
        <v>447</v>
      </c>
      <c r="F309" s="573">
        <v>422</v>
      </c>
      <c r="G309" s="573">
        <v>15</v>
      </c>
      <c r="H309" s="573">
        <v>99</v>
      </c>
      <c r="I309" s="573">
        <v>25</v>
      </c>
      <c r="J309" s="573">
        <v>9</v>
      </c>
      <c r="K309" s="573">
        <v>8</v>
      </c>
      <c r="L309" s="573">
        <v>1</v>
      </c>
      <c r="M309" s="573"/>
      <c r="N309" s="77">
        <v>2220</v>
      </c>
      <c r="O309" s="78">
        <v>1059</v>
      </c>
      <c r="P309" s="78">
        <v>432</v>
      </c>
      <c r="Q309" s="78">
        <v>456</v>
      </c>
      <c r="R309" s="78">
        <v>8</v>
      </c>
      <c r="S309" s="78">
        <v>203</v>
      </c>
      <c r="T309" s="78">
        <v>45</v>
      </c>
      <c r="U309" s="78">
        <v>13</v>
      </c>
      <c r="V309" s="78">
        <v>4</v>
      </c>
      <c r="W309" s="78"/>
      <c r="X309" s="77">
        <v>2234</v>
      </c>
      <c r="Y309" s="78">
        <v>1000</v>
      </c>
      <c r="Z309" s="78">
        <v>413</v>
      </c>
      <c r="AA309" s="78">
        <v>487</v>
      </c>
      <c r="AB309" s="78">
        <v>12</v>
      </c>
      <c r="AC309" s="78">
        <v>218</v>
      </c>
      <c r="AD309" s="78">
        <v>48</v>
      </c>
      <c r="AE309" s="78">
        <v>23</v>
      </c>
      <c r="AF309" s="78">
        <v>33</v>
      </c>
      <c r="AG309" s="78"/>
      <c r="AH309" s="77">
        <v>2262</v>
      </c>
      <c r="AI309" s="78">
        <v>970</v>
      </c>
      <c r="AJ309" s="78">
        <v>488</v>
      </c>
      <c r="AK309" s="78">
        <v>484</v>
      </c>
      <c r="AL309" s="78">
        <v>5</v>
      </c>
      <c r="AM309" s="78">
        <v>231</v>
      </c>
      <c r="AN309" s="78">
        <v>45</v>
      </c>
      <c r="AO309" s="78">
        <v>9</v>
      </c>
      <c r="AP309" s="78">
        <v>30</v>
      </c>
    </row>
    <row r="310" spans="1:42" s="56" customFormat="1" ht="11.5" x14ac:dyDescent="0.3">
      <c r="A310" s="19" t="s">
        <v>786</v>
      </c>
      <c r="B310" s="393" t="s">
        <v>787</v>
      </c>
      <c r="C310" s="573">
        <v>523</v>
      </c>
      <c r="D310" s="573">
        <v>137</v>
      </c>
      <c r="E310" s="573">
        <v>53</v>
      </c>
      <c r="F310" s="573">
        <v>76</v>
      </c>
      <c r="G310" s="573">
        <v>3</v>
      </c>
      <c r="H310" s="573">
        <v>192</v>
      </c>
      <c r="I310" s="573">
        <v>58</v>
      </c>
      <c r="J310" s="573">
        <v>3</v>
      </c>
      <c r="K310" s="573">
        <v>0</v>
      </c>
      <c r="L310" s="573">
        <v>1</v>
      </c>
      <c r="M310" s="573"/>
      <c r="N310" s="77">
        <v>494</v>
      </c>
      <c r="O310" s="78">
        <v>104</v>
      </c>
      <c r="P310" s="78">
        <v>73</v>
      </c>
      <c r="Q310" s="78">
        <v>46</v>
      </c>
      <c r="R310" s="78">
        <v>0</v>
      </c>
      <c r="S310" s="78">
        <v>191</v>
      </c>
      <c r="T310" s="78">
        <v>80</v>
      </c>
      <c r="U310" s="78">
        <v>0</v>
      </c>
      <c r="V310" s="78">
        <v>0</v>
      </c>
      <c r="W310" s="78"/>
      <c r="X310" s="77">
        <v>570</v>
      </c>
      <c r="Y310" s="78">
        <v>135</v>
      </c>
      <c r="Z310" s="78">
        <v>80</v>
      </c>
      <c r="AA310" s="78">
        <v>68</v>
      </c>
      <c r="AB310" s="78">
        <v>8</v>
      </c>
      <c r="AC310" s="78">
        <v>189</v>
      </c>
      <c r="AD310" s="78">
        <v>90</v>
      </c>
      <c r="AE310" s="78">
        <v>0</v>
      </c>
      <c r="AF310" s="78">
        <v>0</v>
      </c>
      <c r="AG310" s="78"/>
      <c r="AH310" s="77">
        <v>538</v>
      </c>
      <c r="AI310" s="78">
        <v>89</v>
      </c>
      <c r="AJ310" s="78">
        <v>114</v>
      </c>
      <c r="AK310" s="78">
        <v>79</v>
      </c>
      <c r="AL310" s="78">
        <v>3</v>
      </c>
      <c r="AM310" s="78">
        <v>179</v>
      </c>
      <c r="AN310" s="78">
        <v>74</v>
      </c>
      <c r="AO310" s="78">
        <v>0</v>
      </c>
      <c r="AP310" s="78">
        <v>0</v>
      </c>
    </row>
    <row r="311" spans="1:42" s="56" customFormat="1" ht="11.5" x14ac:dyDescent="0.3">
      <c r="A311" s="19" t="s">
        <v>788</v>
      </c>
      <c r="B311" s="393" t="s">
        <v>789</v>
      </c>
      <c r="C311" s="573">
        <v>378</v>
      </c>
      <c r="D311" s="573">
        <v>250</v>
      </c>
      <c r="E311" s="573">
        <v>116</v>
      </c>
      <c r="F311" s="573">
        <v>11</v>
      </c>
      <c r="G311" s="573">
        <v>1</v>
      </c>
      <c r="H311" s="573">
        <v>0</v>
      </c>
      <c r="I311" s="573">
        <v>0</v>
      </c>
      <c r="J311" s="573">
        <v>0</v>
      </c>
      <c r="K311" s="573">
        <v>0</v>
      </c>
      <c r="L311" s="573">
        <v>0</v>
      </c>
      <c r="M311" s="573"/>
      <c r="N311" s="77">
        <v>483</v>
      </c>
      <c r="O311" s="78">
        <v>299</v>
      </c>
      <c r="P311" s="78">
        <v>154</v>
      </c>
      <c r="Q311" s="78">
        <v>28</v>
      </c>
      <c r="R311" s="78">
        <v>2</v>
      </c>
      <c r="S311" s="78">
        <v>0</v>
      </c>
      <c r="T311" s="78">
        <v>0</v>
      </c>
      <c r="U311" s="78">
        <v>0</v>
      </c>
      <c r="V311" s="78">
        <v>0</v>
      </c>
      <c r="W311" s="78"/>
      <c r="X311" s="77">
        <v>359</v>
      </c>
      <c r="Y311" s="78">
        <v>223</v>
      </c>
      <c r="Z311" s="78">
        <v>118</v>
      </c>
      <c r="AA311" s="78">
        <v>18</v>
      </c>
      <c r="AB311" s="78">
        <v>0</v>
      </c>
      <c r="AC311" s="78">
        <v>0</v>
      </c>
      <c r="AD311" s="78">
        <v>0</v>
      </c>
      <c r="AE311" s="78">
        <v>0</v>
      </c>
      <c r="AF311" s="78">
        <v>0</v>
      </c>
      <c r="AG311" s="78"/>
      <c r="AH311" s="77">
        <v>239</v>
      </c>
      <c r="AI311" s="78">
        <v>142</v>
      </c>
      <c r="AJ311" s="78">
        <v>84</v>
      </c>
      <c r="AK311" s="78">
        <v>13</v>
      </c>
      <c r="AL311" s="78">
        <v>0</v>
      </c>
      <c r="AM311" s="78">
        <v>0</v>
      </c>
      <c r="AN311" s="78">
        <v>0</v>
      </c>
      <c r="AO311" s="78">
        <v>0</v>
      </c>
      <c r="AP311" s="78">
        <v>0</v>
      </c>
    </row>
    <row r="312" spans="1:42" s="56" customFormat="1" ht="11.5" x14ac:dyDescent="0.3">
      <c r="A312" s="19" t="s">
        <v>790</v>
      </c>
      <c r="B312" s="393" t="s">
        <v>791</v>
      </c>
      <c r="C312" s="573">
        <v>1940</v>
      </c>
      <c r="D312" s="573">
        <v>935</v>
      </c>
      <c r="E312" s="573">
        <v>802</v>
      </c>
      <c r="F312" s="573">
        <v>198</v>
      </c>
      <c r="G312" s="573">
        <v>5</v>
      </c>
      <c r="H312" s="573">
        <v>0</v>
      </c>
      <c r="I312" s="573">
        <v>0</v>
      </c>
      <c r="J312" s="573">
        <v>0</v>
      </c>
      <c r="K312" s="573">
        <v>0</v>
      </c>
      <c r="L312" s="573">
        <v>0</v>
      </c>
      <c r="M312" s="573"/>
      <c r="N312" s="77">
        <v>2092</v>
      </c>
      <c r="O312" s="78">
        <v>1188</v>
      </c>
      <c r="P312" s="78">
        <v>781</v>
      </c>
      <c r="Q312" s="78">
        <v>98</v>
      </c>
      <c r="R312" s="78">
        <v>25</v>
      </c>
      <c r="S312" s="78">
        <v>0</v>
      </c>
      <c r="T312" s="78">
        <v>0</v>
      </c>
      <c r="U312" s="78">
        <v>0</v>
      </c>
      <c r="V312" s="78">
        <v>0</v>
      </c>
      <c r="W312" s="78"/>
      <c r="X312" s="77">
        <v>2221</v>
      </c>
      <c r="Y312" s="78">
        <v>1275</v>
      </c>
      <c r="Z312" s="78">
        <v>776</v>
      </c>
      <c r="AA312" s="78">
        <v>166</v>
      </c>
      <c r="AB312" s="78">
        <v>4</v>
      </c>
      <c r="AC312" s="78">
        <v>0</v>
      </c>
      <c r="AD312" s="78">
        <v>0</v>
      </c>
      <c r="AE312" s="78">
        <v>0</v>
      </c>
      <c r="AF312" s="78">
        <v>0</v>
      </c>
      <c r="AG312" s="78"/>
      <c r="AH312" s="77">
        <v>2510</v>
      </c>
      <c r="AI312" s="78">
        <v>1317</v>
      </c>
      <c r="AJ312" s="78">
        <v>1003</v>
      </c>
      <c r="AK312" s="78">
        <v>184</v>
      </c>
      <c r="AL312" s="78">
        <v>6</v>
      </c>
      <c r="AM312" s="78">
        <v>0</v>
      </c>
      <c r="AN312" s="78">
        <v>0</v>
      </c>
      <c r="AO312" s="78">
        <v>0</v>
      </c>
      <c r="AP312" s="78">
        <v>0</v>
      </c>
    </row>
    <row r="313" spans="1:42" s="56" customFormat="1" ht="11.5" x14ac:dyDescent="0.3">
      <c r="A313" s="19" t="s">
        <v>792</v>
      </c>
      <c r="B313" s="393" t="s">
        <v>793</v>
      </c>
      <c r="C313" s="573">
        <v>106</v>
      </c>
      <c r="D313" s="573">
        <v>24</v>
      </c>
      <c r="E313" s="573">
        <v>48</v>
      </c>
      <c r="F313" s="573">
        <v>1</v>
      </c>
      <c r="G313" s="573">
        <v>0</v>
      </c>
      <c r="H313" s="573">
        <v>25</v>
      </c>
      <c r="I313" s="573">
        <v>8</v>
      </c>
      <c r="J313" s="573">
        <v>0</v>
      </c>
      <c r="K313" s="573">
        <v>0</v>
      </c>
      <c r="L313" s="573">
        <v>0</v>
      </c>
      <c r="M313" s="573"/>
      <c r="N313" s="77">
        <v>109</v>
      </c>
      <c r="O313" s="78">
        <v>28</v>
      </c>
      <c r="P313" s="78">
        <v>30</v>
      </c>
      <c r="Q313" s="78">
        <v>3</v>
      </c>
      <c r="R313" s="78">
        <v>2</v>
      </c>
      <c r="S313" s="78">
        <v>34</v>
      </c>
      <c r="T313" s="78">
        <v>12</v>
      </c>
      <c r="U313" s="78">
        <v>0</v>
      </c>
      <c r="V313" s="78">
        <v>0</v>
      </c>
      <c r="W313" s="78"/>
      <c r="X313" s="77">
        <v>209</v>
      </c>
      <c r="Y313" s="78">
        <v>41</v>
      </c>
      <c r="Z313" s="78">
        <v>64</v>
      </c>
      <c r="AA313" s="78">
        <v>3</v>
      </c>
      <c r="AB313" s="78">
        <v>27</v>
      </c>
      <c r="AC313" s="78">
        <v>48</v>
      </c>
      <c r="AD313" s="78">
        <v>26</v>
      </c>
      <c r="AE313" s="78">
        <v>0</v>
      </c>
      <c r="AF313" s="78">
        <v>0</v>
      </c>
      <c r="AG313" s="78"/>
      <c r="AH313" s="77">
        <v>195</v>
      </c>
      <c r="AI313" s="78">
        <v>29</v>
      </c>
      <c r="AJ313" s="78">
        <v>71</v>
      </c>
      <c r="AK313" s="78">
        <v>11</v>
      </c>
      <c r="AL313" s="78">
        <v>2</v>
      </c>
      <c r="AM313" s="78">
        <v>55</v>
      </c>
      <c r="AN313" s="78">
        <v>27</v>
      </c>
      <c r="AO313" s="78">
        <v>0</v>
      </c>
      <c r="AP313" s="78">
        <v>0</v>
      </c>
    </row>
    <row r="314" spans="1:42" s="56" customFormat="1" ht="11.5" x14ac:dyDescent="0.3">
      <c r="A314" s="19" t="s">
        <v>794</v>
      </c>
      <c r="B314" s="393" t="s">
        <v>795</v>
      </c>
      <c r="C314" s="573">
        <v>149</v>
      </c>
      <c r="D314" s="573">
        <v>94</v>
      </c>
      <c r="E314" s="573">
        <v>25</v>
      </c>
      <c r="F314" s="573">
        <v>24</v>
      </c>
      <c r="G314" s="573">
        <v>0</v>
      </c>
      <c r="H314" s="573">
        <v>2</v>
      </c>
      <c r="I314" s="573">
        <v>4</v>
      </c>
      <c r="J314" s="573">
        <v>0</v>
      </c>
      <c r="K314" s="573">
        <v>0</v>
      </c>
      <c r="L314" s="573">
        <v>0</v>
      </c>
      <c r="M314" s="573"/>
      <c r="N314" s="77">
        <v>346</v>
      </c>
      <c r="O314" s="78">
        <v>183</v>
      </c>
      <c r="P314" s="78">
        <v>27</v>
      </c>
      <c r="Q314" s="78">
        <v>20</v>
      </c>
      <c r="R314" s="78">
        <v>0</v>
      </c>
      <c r="S314" s="78">
        <v>97</v>
      </c>
      <c r="T314" s="78">
        <v>19</v>
      </c>
      <c r="U314" s="78">
        <v>0</v>
      </c>
      <c r="V314" s="78">
        <v>0</v>
      </c>
      <c r="W314" s="78"/>
      <c r="X314" s="77">
        <v>416</v>
      </c>
      <c r="Y314" s="78">
        <v>199</v>
      </c>
      <c r="Z314" s="78">
        <v>33</v>
      </c>
      <c r="AA314" s="78">
        <v>14</v>
      </c>
      <c r="AB314" s="78">
        <v>0</v>
      </c>
      <c r="AC314" s="78">
        <v>129</v>
      </c>
      <c r="AD314" s="78">
        <v>41</v>
      </c>
      <c r="AE314" s="78">
        <v>0</v>
      </c>
      <c r="AF314" s="78">
        <v>0</v>
      </c>
      <c r="AG314" s="78"/>
      <c r="AH314" s="77">
        <v>384</v>
      </c>
      <c r="AI314" s="78">
        <v>167</v>
      </c>
      <c r="AJ314" s="78">
        <v>26</v>
      </c>
      <c r="AK314" s="78">
        <v>17</v>
      </c>
      <c r="AL314" s="78">
        <v>0</v>
      </c>
      <c r="AM314" s="78">
        <v>131</v>
      </c>
      <c r="AN314" s="78">
        <v>43</v>
      </c>
      <c r="AO314" s="78">
        <v>0</v>
      </c>
      <c r="AP314" s="78">
        <v>0</v>
      </c>
    </row>
    <row r="315" spans="1:42" s="56" customFormat="1" ht="11.5" x14ac:dyDescent="0.3">
      <c r="A315" s="19" t="s">
        <v>796</v>
      </c>
      <c r="B315" s="393" t="s">
        <v>797</v>
      </c>
      <c r="C315" s="573">
        <v>1840</v>
      </c>
      <c r="D315" s="573">
        <v>361</v>
      </c>
      <c r="E315" s="573">
        <v>346</v>
      </c>
      <c r="F315" s="573">
        <v>203</v>
      </c>
      <c r="G315" s="573">
        <v>5</v>
      </c>
      <c r="H315" s="573">
        <v>871</v>
      </c>
      <c r="I315" s="573">
        <v>0</v>
      </c>
      <c r="J315" s="573">
        <v>54</v>
      </c>
      <c r="K315" s="573">
        <v>0</v>
      </c>
      <c r="L315" s="573">
        <v>0</v>
      </c>
      <c r="M315" s="573"/>
      <c r="N315" s="77">
        <v>1729</v>
      </c>
      <c r="O315" s="78">
        <v>423</v>
      </c>
      <c r="P315" s="78">
        <v>287</v>
      </c>
      <c r="Q315" s="78">
        <v>120</v>
      </c>
      <c r="R315" s="78">
        <v>8</v>
      </c>
      <c r="S315" s="78">
        <v>827</v>
      </c>
      <c r="T315" s="78">
        <v>0</v>
      </c>
      <c r="U315" s="78">
        <v>64</v>
      </c>
      <c r="V315" s="78">
        <v>0</v>
      </c>
      <c r="W315" s="78"/>
      <c r="X315" s="77">
        <v>2011</v>
      </c>
      <c r="Y315" s="78">
        <v>396</v>
      </c>
      <c r="Z315" s="78">
        <v>314</v>
      </c>
      <c r="AA315" s="78">
        <v>111</v>
      </c>
      <c r="AB315" s="78">
        <v>11</v>
      </c>
      <c r="AC315" s="78">
        <v>1169</v>
      </c>
      <c r="AD315" s="78">
        <v>0</v>
      </c>
      <c r="AE315" s="78">
        <v>10</v>
      </c>
      <c r="AF315" s="78">
        <v>0</v>
      </c>
      <c r="AG315" s="78"/>
      <c r="AH315" s="77">
        <v>2086</v>
      </c>
      <c r="AI315" s="78">
        <v>427</v>
      </c>
      <c r="AJ315" s="78">
        <v>361</v>
      </c>
      <c r="AK315" s="78">
        <v>59</v>
      </c>
      <c r="AL315" s="78">
        <v>2</v>
      </c>
      <c r="AM315" s="78">
        <v>1230</v>
      </c>
      <c r="AN315" s="78">
        <v>0</v>
      </c>
      <c r="AO315" s="78">
        <v>7</v>
      </c>
      <c r="AP315" s="78">
        <v>0</v>
      </c>
    </row>
    <row r="316" spans="1:42" s="56" customFormat="1" ht="11.5" x14ac:dyDescent="0.3">
      <c r="A316" s="19" t="s">
        <v>798</v>
      </c>
      <c r="B316" s="393" t="s">
        <v>799</v>
      </c>
      <c r="C316" s="573">
        <v>188</v>
      </c>
      <c r="D316" s="573">
        <v>112</v>
      </c>
      <c r="E316" s="573">
        <v>38</v>
      </c>
      <c r="F316" s="573">
        <v>22</v>
      </c>
      <c r="G316" s="573">
        <v>15</v>
      </c>
      <c r="H316" s="573">
        <v>0</v>
      </c>
      <c r="I316" s="573">
        <v>0</v>
      </c>
      <c r="J316" s="573">
        <v>0</v>
      </c>
      <c r="K316" s="573">
        <v>0</v>
      </c>
      <c r="L316" s="573">
        <v>1</v>
      </c>
      <c r="M316" s="573"/>
      <c r="N316" s="77">
        <v>584</v>
      </c>
      <c r="O316" s="78">
        <v>372</v>
      </c>
      <c r="P316" s="78">
        <v>117</v>
      </c>
      <c r="Q316" s="78">
        <v>65</v>
      </c>
      <c r="R316" s="78">
        <v>30</v>
      </c>
      <c r="S316" s="78">
        <v>0</v>
      </c>
      <c r="T316" s="78">
        <v>0</v>
      </c>
      <c r="U316" s="78">
        <v>0</v>
      </c>
      <c r="V316" s="78">
        <v>0</v>
      </c>
      <c r="W316" s="78"/>
      <c r="X316" s="77">
        <v>649</v>
      </c>
      <c r="Y316" s="78">
        <v>406</v>
      </c>
      <c r="Z316" s="78">
        <v>142</v>
      </c>
      <c r="AA316" s="78">
        <v>77</v>
      </c>
      <c r="AB316" s="78">
        <v>24</v>
      </c>
      <c r="AC316" s="78">
        <v>0</v>
      </c>
      <c r="AD316" s="78">
        <v>0</v>
      </c>
      <c r="AE316" s="78">
        <v>0</v>
      </c>
      <c r="AF316" s="78">
        <v>0</v>
      </c>
      <c r="AG316" s="78"/>
      <c r="AH316" s="77">
        <v>631</v>
      </c>
      <c r="AI316" s="78">
        <v>296</v>
      </c>
      <c r="AJ316" s="78">
        <v>166</v>
      </c>
      <c r="AK316" s="78">
        <v>140</v>
      </c>
      <c r="AL316" s="78">
        <v>29</v>
      </c>
      <c r="AM316" s="78">
        <v>0</v>
      </c>
      <c r="AN316" s="78">
        <v>0</v>
      </c>
      <c r="AO316" s="78">
        <v>0</v>
      </c>
      <c r="AP316" s="78">
        <v>0</v>
      </c>
    </row>
    <row r="317" spans="1:42" s="56" customFormat="1" ht="11.5" x14ac:dyDescent="0.3">
      <c r="A317" s="19" t="s">
        <v>800</v>
      </c>
      <c r="B317" s="393" t="s">
        <v>801</v>
      </c>
      <c r="C317" s="573">
        <v>245</v>
      </c>
      <c r="D317" s="573">
        <v>168</v>
      </c>
      <c r="E317" s="573">
        <v>52</v>
      </c>
      <c r="F317" s="573">
        <v>18</v>
      </c>
      <c r="G317" s="573">
        <v>7</v>
      </c>
      <c r="H317" s="573">
        <v>0</v>
      </c>
      <c r="I317" s="573">
        <v>0</v>
      </c>
      <c r="J317" s="573">
        <v>0</v>
      </c>
      <c r="K317" s="573">
        <v>0</v>
      </c>
      <c r="L317" s="573">
        <v>0</v>
      </c>
      <c r="M317" s="573"/>
      <c r="N317" s="77">
        <v>293</v>
      </c>
      <c r="O317" s="78">
        <v>177</v>
      </c>
      <c r="P317" s="78">
        <v>52</v>
      </c>
      <c r="Q317" s="78">
        <v>60</v>
      </c>
      <c r="R317" s="78">
        <v>4</v>
      </c>
      <c r="S317" s="78">
        <v>0</v>
      </c>
      <c r="T317" s="78">
        <v>0</v>
      </c>
      <c r="U317" s="78">
        <v>0</v>
      </c>
      <c r="V317" s="78">
        <v>0</v>
      </c>
      <c r="W317" s="78"/>
      <c r="X317" s="77">
        <v>316</v>
      </c>
      <c r="Y317" s="78">
        <v>168</v>
      </c>
      <c r="Z317" s="78">
        <v>76</v>
      </c>
      <c r="AA317" s="78">
        <v>44</v>
      </c>
      <c r="AB317" s="78">
        <v>27</v>
      </c>
      <c r="AC317" s="78">
        <v>1</v>
      </c>
      <c r="AD317" s="78">
        <v>0</v>
      </c>
      <c r="AE317" s="78">
        <v>0</v>
      </c>
      <c r="AF317" s="78">
        <v>0</v>
      </c>
      <c r="AG317" s="78"/>
      <c r="AH317" s="77">
        <v>262</v>
      </c>
      <c r="AI317" s="78">
        <v>172</v>
      </c>
      <c r="AJ317" s="78">
        <v>71</v>
      </c>
      <c r="AK317" s="78">
        <v>16</v>
      </c>
      <c r="AL317" s="78">
        <v>3</v>
      </c>
      <c r="AM317" s="78">
        <v>0</v>
      </c>
      <c r="AN317" s="78">
        <v>0</v>
      </c>
      <c r="AO317" s="78">
        <v>0</v>
      </c>
      <c r="AP317" s="78">
        <v>0</v>
      </c>
    </row>
    <row r="318" spans="1:42" s="56" customFormat="1" ht="11.5" x14ac:dyDescent="0.3">
      <c r="A318" s="19" t="s">
        <v>802</v>
      </c>
      <c r="B318" s="393" t="s">
        <v>803</v>
      </c>
      <c r="C318" s="573">
        <v>348</v>
      </c>
      <c r="D318" s="573">
        <v>239</v>
      </c>
      <c r="E318" s="573">
        <v>32</v>
      </c>
      <c r="F318" s="573">
        <v>61</v>
      </c>
      <c r="G318" s="573">
        <v>15</v>
      </c>
      <c r="H318" s="573">
        <v>0</v>
      </c>
      <c r="I318" s="573">
        <v>0</v>
      </c>
      <c r="J318" s="573">
        <v>0</v>
      </c>
      <c r="K318" s="573">
        <v>0</v>
      </c>
      <c r="L318" s="573">
        <v>1</v>
      </c>
      <c r="M318" s="573"/>
      <c r="N318" s="77">
        <v>880</v>
      </c>
      <c r="O318" s="78">
        <v>659</v>
      </c>
      <c r="P318" s="78">
        <v>69</v>
      </c>
      <c r="Q318" s="78">
        <v>132</v>
      </c>
      <c r="R318" s="78">
        <v>20</v>
      </c>
      <c r="S318" s="78">
        <v>0</v>
      </c>
      <c r="T318" s="78">
        <v>0</v>
      </c>
      <c r="U318" s="78">
        <v>0</v>
      </c>
      <c r="V318" s="78">
        <v>0</v>
      </c>
      <c r="W318" s="78"/>
      <c r="X318" s="77">
        <v>1040</v>
      </c>
      <c r="Y318" s="78">
        <v>719</v>
      </c>
      <c r="Z318" s="78">
        <v>99</v>
      </c>
      <c r="AA318" s="78">
        <v>183</v>
      </c>
      <c r="AB318" s="78">
        <v>39</v>
      </c>
      <c r="AC318" s="78">
        <v>0</v>
      </c>
      <c r="AD318" s="78">
        <v>0</v>
      </c>
      <c r="AE318" s="78">
        <v>0</v>
      </c>
      <c r="AF318" s="78">
        <v>0</v>
      </c>
      <c r="AG318" s="78"/>
      <c r="AH318" s="77">
        <v>728</v>
      </c>
      <c r="AI318" s="78">
        <v>488</v>
      </c>
      <c r="AJ318" s="78">
        <v>50</v>
      </c>
      <c r="AK318" s="78">
        <v>181</v>
      </c>
      <c r="AL318" s="78">
        <v>9</v>
      </c>
      <c r="AM318" s="78">
        <v>0</v>
      </c>
      <c r="AN318" s="78">
        <v>0</v>
      </c>
      <c r="AO318" s="78">
        <v>0</v>
      </c>
      <c r="AP318" s="78">
        <v>0</v>
      </c>
    </row>
    <row r="319" spans="1:42" s="56" customFormat="1" ht="11.5" x14ac:dyDescent="0.3">
      <c r="A319" s="19" t="s">
        <v>804</v>
      </c>
      <c r="B319" s="393" t="s">
        <v>805</v>
      </c>
      <c r="C319" s="573">
        <v>243</v>
      </c>
      <c r="D319" s="573">
        <v>102</v>
      </c>
      <c r="E319" s="573">
        <v>108</v>
      </c>
      <c r="F319" s="573">
        <v>28</v>
      </c>
      <c r="G319" s="573">
        <v>0</v>
      </c>
      <c r="H319" s="573">
        <v>0</v>
      </c>
      <c r="I319" s="573">
        <v>0</v>
      </c>
      <c r="J319" s="573">
        <v>0</v>
      </c>
      <c r="K319" s="573">
        <v>0</v>
      </c>
      <c r="L319" s="573">
        <v>5</v>
      </c>
      <c r="M319" s="573"/>
      <c r="N319" s="77">
        <v>336</v>
      </c>
      <c r="O319" s="78">
        <v>133</v>
      </c>
      <c r="P319" s="78">
        <v>127</v>
      </c>
      <c r="Q319" s="78">
        <v>69</v>
      </c>
      <c r="R319" s="78">
        <v>7</v>
      </c>
      <c r="S319" s="78">
        <v>0</v>
      </c>
      <c r="T319" s="78">
        <v>0</v>
      </c>
      <c r="U319" s="78">
        <v>0</v>
      </c>
      <c r="V319" s="78">
        <v>0</v>
      </c>
      <c r="W319" s="78"/>
      <c r="X319" s="77">
        <v>425</v>
      </c>
      <c r="Y319" s="78">
        <v>257</v>
      </c>
      <c r="Z319" s="78">
        <v>107</v>
      </c>
      <c r="AA319" s="78">
        <v>53</v>
      </c>
      <c r="AB319" s="78">
        <v>8</v>
      </c>
      <c r="AC319" s="78">
        <v>0</v>
      </c>
      <c r="AD319" s="78">
        <v>0</v>
      </c>
      <c r="AE319" s="78">
        <v>0</v>
      </c>
      <c r="AF319" s="78">
        <v>0</v>
      </c>
      <c r="AG319" s="78"/>
      <c r="AH319" s="77">
        <v>333</v>
      </c>
      <c r="AI319" s="78">
        <v>226</v>
      </c>
      <c r="AJ319" s="78">
        <v>83</v>
      </c>
      <c r="AK319" s="78">
        <v>24</v>
      </c>
      <c r="AL319" s="78">
        <v>0</v>
      </c>
      <c r="AM319" s="78">
        <v>0</v>
      </c>
      <c r="AN319" s="78">
        <v>0</v>
      </c>
      <c r="AO319" s="78">
        <v>0</v>
      </c>
      <c r="AP319" s="78">
        <v>0</v>
      </c>
    </row>
    <row r="320" spans="1:42" s="56" customFormat="1" ht="11.5" x14ac:dyDescent="0.3">
      <c r="A320" s="19" t="s">
        <v>806</v>
      </c>
      <c r="B320" s="393" t="s">
        <v>807</v>
      </c>
      <c r="C320" s="573">
        <v>200</v>
      </c>
      <c r="D320" s="573">
        <v>88</v>
      </c>
      <c r="E320" s="573">
        <v>76</v>
      </c>
      <c r="F320" s="573">
        <v>31</v>
      </c>
      <c r="G320" s="573">
        <v>5</v>
      </c>
      <c r="H320" s="573">
        <v>0</v>
      </c>
      <c r="I320" s="573">
        <v>0</v>
      </c>
      <c r="J320" s="573">
        <v>0</v>
      </c>
      <c r="K320" s="573">
        <v>0</v>
      </c>
      <c r="L320" s="573">
        <v>0</v>
      </c>
      <c r="M320" s="573"/>
      <c r="N320" s="77">
        <v>416</v>
      </c>
      <c r="O320" s="78">
        <v>214</v>
      </c>
      <c r="P320" s="78">
        <v>171</v>
      </c>
      <c r="Q320" s="78">
        <v>23</v>
      </c>
      <c r="R320" s="78">
        <v>8</v>
      </c>
      <c r="S320" s="78">
        <v>0</v>
      </c>
      <c r="T320" s="78">
        <v>0</v>
      </c>
      <c r="U320" s="78">
        <v>0</v>
      </c>
      <c r="V320" s="78">
        <v>0</v>
      </c>
      <c r="W320" s="78"/>
      <c r="X320" s="77">
        <v>568</v>
      </c>
      <c r="Y320" s="78">
        <v>324</v>
      </c>
      <c r="Z320" s="78">
        <v>175</v>
      </c>
      <c r="AA320" s="78">
        <v>41</v>
      </c>
      <c r="AB320" s="78">
        <v>28</v>
      </c>
      <c r="AC320" s="78">
        <v>0</v>
      </c>
      <c r="AD320" s="78">
        <v>0</v>
      </c>
      <c r="AE320" s="78">
        <v>0</v>
      </c>
      <c r="AF320" s="78">
        <v>0</v>
      </c>
      <c r="AG320" s="78"/>
      <c r="AH320" s="77">
        <v>637</v>
      </c>
      <c r="AI320" s="78">
        <v>275</v>
      </c>
      <c r="AJ320" s="78">
        <v>315</v>
      </c>
      <c r="AK320" s="78">
        <v>44</v>
      </c>
      <c r="AL320" s="78">
        <v>3</v>
      </c>
      <c r="AM320" s="78">
        <v>0</v>
      </c>
      <c r="AN320" s="78">
        <v>0</v>
      </c>
      <c r="AO320" s="78">
        <v>0</v>
      </c>
      <c r="AP320" s="78">
        <v>0</v>
      </c>
    </row>
    <row r="321" spans="1:42" s="56" customFormat="1" ht="11.5" x14ac:dyDescent="0.3">
      <c r="A321" s="19" t="s">
        <v>808</v>
      </c>
      <c r="B321" s="393" t="s">
        <v>809</v>
      </c>
      <c r="C321" s="573">
        <v>482</v>
      </c>
      <c r="D321" s="573">
        <v>172</v>
      </c>
      <c r="E321" s="573">
        <v>65</v>
      </c>
      <c r="F321" s="573">
        <v>52</v>
      </c>
      <c r="G321" s="573">
        <v>3</v>
      </c>
      <c r="H321" s="573">
        <v>175</v>
      </c>
      <c r="I321" s="573">
        <v>13</v>
      </c>
      <c r="J321" s="573">
        <v>0</v>
      </c>
      <c r="K321" s="573">
        <v>0</v>
      </c>
      <c r="L321" s="573">
        <v>2</v>
      </c>
      <c r="M321" s="573"/>
      <c r="N321" s="77">
        <v>572</v>
      </c>
      <c r="O321" s="78">
        <v>162</v>
      </c>
      <c r="P321" s="78">
        <v>116</v>
      </c>
      <c r="Q321" s="78">
        <v>45</v>
      </c>
      <c r="R321" s="78">
        <v>18</v>
      </c>
      <c r="S321" s="78">
        <v>212</v>
      </c>
      <c r="T321" s="78">
        <v>15</v>
      </c>
      <c r="U321" s="78">
        <v>1</v>
      </c>
      <c r="V321" s="78">
        <v>3</v>
      </c>
      <c r="W321" s="78"/>
      <c r="X321" s="77">
        <v>556</v>
      </c>
      <c r="Y321" s="78">
        <v>152</v>
      </c>
      <c r="Z321" s="78">
        <v>109</v>
      </c>
      <c r="AA321" s="78">
        <v>29</v>
      </c>
      <c r="AB321" s="78">
        <v>12</v>
      </c>
      <c r="AC321" s="78">
        <v>227</v>
      </c>
      <c r="AD321" s="78">
        <v>21</v>
      </c>
      <c r="AE321" s="78">
        <v>2</v>
      </c>
      <c r="AF321" s="78">
        <v>4</v>
      </c>
      <c r="AG321" s="78"/>
      <c r="AH321" s="77">
        <v>565</v>
      </c>
      <c r="AI321" s="78">
        <v>127</v>
      </c>
      <c r="AJ321" s="78">
        <v>89</v>
      </c>
      <c r="AK321" s="78">
        <v>41</v>
      </c>
      <c r="AL321" s="78">
        <v>4</v>
      </c>
      <c r="AM321" s="78">
        <v>258</v>
      </c>
      <c r="AN321" s="78">
        <v>38</v>
      </c>
      <c r="AO321" s="78">
        <v>5</v>
      </c>
      <c r="AP321" s="78">
        <v>3</v>
      </c>
    </row>
    <row r="322" spans="1:42" s="56" customFormat="1" ht="11.5" x14ac:dyDescent="0.3">
      <c r="A322" s="19"/>
      <c r="B322" s="79"/>
      <c r="C322" s="79"/>
      <c r="D322" s="79"/>
      <c r="E322" s="79"/>
      <c r="F322" s="79"/>
      <c r="G322" s="79"/>
      <c r="H322" s="79"/>
      <c r="I322" s="79"/>
      <c r="J322" s="79"/>
      <c r="K322" s="79"/>
      <c r="L322" s="79"/>
      <c r="M322" s="79"/>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row>
    <row r="323" spans="1:42" s="56" customFormat="1" ht="11.5" x14ac:dyDescent="0.3">
      <c r="A323" s="19" t="s">
        <v>105</v>
      </c>
      <c r="B323" s="79"/>
      <c r="C323" s="79"/>
      <c r="D323" s="79"/>
      <c r="E323" s="79"/>
      <c r="F323" s="79"/>
      <c r="G323" s="79"/>
      <c r="H323" s="79"/>
      <c r="I323" s="79"/>
      <c r="J323" s="79"/>
      <c r="K323" s="79"/>
      <c r="L323" s="79"/>
      <c r="M323" s="79"/>
    </row>
    <row r="324" spans="1:42" s="56" customFormat="1" ht="11.5" x14ac:dyDescent="0.3">
      <c r="A324" s="19" t="s">
        <v>810</v>
      </c>
      <c r="B324" s="19"/>
      <c r="C324" s="19"/>
      <c r="D324" s="19"/>
      <c r="E324" s="19"/>
      <c r="F324" s="19"/>
      <c r="G324" s="19"/>
      <c r="H324" s="19"/>
      <c r="I324" s="19"/>
      <c r="J324" s="19"/>
      <c r="K324" s="19"/>
      <c r="L324" s="19"/>
      <c r="M324" s="19"/>
    </row>
    <row r="325" spans="1:42" s="56" customFormat="1" ht="11.5" x14ac:dyDescent="0.3">
      <c r="A325" s="19"/>
      <c r="B325" s="19"/>
      <c r="C325" s="19"/>
      <c r="D325" s="19"/>
      <c r="E325" s="19"/>
      <c r="F325" s="19"/>
      <c r="G325" s="19"/>
      <c r="H325" s="19"/>
      <c r="I325" s="19"/>
      <c r="J325" s="19"/>
      <c r="K325" s="19"/>
      <c r="L325" s="19"/>
      <c r="M325" s="19"/>
    </row>
    <row r="326" spans="1:42" s="12" customFormat="1" ht="14" x14ac:dyDescent="0.3">
      <c r="A326" s="19" t="s">
        <v>111</v>
      </c>
      <c r="B326" s="7"/>
      <c r="C326" s="7"/>
      <c r="D326" s="7"/>
      <c r="E326" s="7"/>
      <c r="F326" s="7"/>
      <c r="G326" s="7"/>
      <c r="H326" s="7"/>
      <c r="I326" s="7"/>
      <c r="J326" s="7"/>
      <c r="K326" s="7"/>
      <c r="L326" s="7"/>
      <c r="M326" s="7"/>
      <c r="N326" s="41"/>
      <c r="O326" s="41"/>
      <c r="P326" s="41"/>
      <c r="Q326" s="41"/>
      <c r="R326" s="41"/>
      <c r="S326" s="41"/>
      <c r="T326" s="41"/>
      <c r="U326" s="7"/>
      <c r="V326" s="19"/>
      <c r="W326" s="19"/>
      <c r="X326" s="19"/>
      <c r="Y326" s="19"/>
      <c r="Z326" s="19"/>
      <c r="AA326" s="19"/>
      <c r="AB326" s="19"/>
      <c r="AC326" s="19"/>
      <c r="AD326" s="19"/>
      <c r="AE326" s="40"/>
      <c r="AF326" s="40"/>
      <c r="AG326" s="40"/>
      <c r="AH326" s="40"/>
      <c r="AI326" s="40"/>
      <c r="AJ326" s="40"/>
      <c r="AK326" s="19"/>
      <c r="AL326" s="41"/>
      <c r="AM326" s="41"/>
      <c r="AN326" s="41"/>
    </row>
    <row r="327" spans="1:42" s="41" customFormat="1" ht="13.5" customHeight="1" x14ac:dyDescent="0.3">
      <c r="A327" s="19" t="s">
        <v>2</v>
      </c>
      <c r="B327" s="7"/>
      <c r="C327" s="7"/>
      <c r="D327" s="7"/>
      <c r="E327" s="7"/>
      <c r="F327" s="7"/>
      <c r="G327" s="7"/>
      <c r="H327" s="7"/>
      <c r="I327" s="7"/>
      <c r="J327" s="7"/>
      <c r="K327" s="7"/>
      <c r="L327" s="7"/>
      <c r="M327" s="7"/>
      <c r="U327" s="7"/>
      <c r="V327" s="19"/>
      <c r="W327" s="19"/>
      <c r="X327" s="19"/>
      <c r="Y327" s="19"/>
      <c r="Z327" s="19"/>
      <c r="AA327" s="19"/>
      <c r="AB327" s="19"/>
      <c r="AC327" s="19"/>
      <c r="AD327" s="19"/>
      <c r="AE327" s="40"/>
      <c r="AF327" s="40"/>
      <c r="AG327" s="40"/>
      <c r="AH327" s="40"/>
      <c r="AI327" s="40"/>
      <c r="AJ327" s="40"/>
      <c r="AK327" s="19"/>
    </row>
    <row r="328" spans="1:42" s="41" customFormat="1" ht="14" x14ac:dyDescent="0.3">
      <c r="A328" s="19"/>
      <c r="B328" s="7"/>
      <c r="C328" s="7"/>
      <c r="D328" s="7"/>
      <c r="E328" s="7"/>
      <c r="F328" s="7"/>
      <c r="G328" s="7"/>
      <c r="H328" s="7"/>
      <c r="I328" s="7"/>
      <c r="J328" s="7"/>
      <c r="K328" s="7"/>
      <c r="L328" s="7"/>
      <c r="M328" s="7"/>
      <c r="U328" s="7"/>
      <c r="V328" s="19"/>
      <c r="W328" s="19"/>
      <c r="X328" s="19"/>
      <c r="Y328" s="19"/>
      <c r="Z328" s="19"/>
      <c r="AA328" s="19"/>
      <c r="AB328" s="19"/>
      <c r="AC328" s="19"/>
      <c r="AD328" s="19"/>
      <c r="AE328" s="40"/>
      <c r="AF328" s="40"/>
      <c r="AG328" s="40"/>
      <c r="AH328" s="40"/>
      <c r="AI328" s="40"/>
      <c r="AJ328" s="40"/>
      <c r="AK328" s="19"/>
    </row>
    <row r="329" spans="1:42" s="41" customFormat="1" ht="14" x14ac:dyDescent="0.3">
      <c r="A329" s="51" t="s">
        <v>112</v>
      </c>
      <c r="B329" s="7"/>
      <c r="C329" s="7"/>
      <c r="D329" s="7"/>
      <c r="E329" s="7"/>
      <c r="F329" s="7"/>
      <c r="G329" s="7"/>
      <c r="H329" s="7"/>
      <c r="I329" s="7"/>
      <c r="J329" s="7"/>
      <c r="K329" s="7"/>
      <c r="L329" s="7"/>
      <c r="M329" s="7"/>
      <c r="U329" s="7"/>
      <c r="V329" s="19"/>
      <c r="W329" s="19"/>
      <c r="X329" s="19"/>
      <c r="Y329" s="19"/>
      <c r="Z329" s="19"/>
      <c r="AA329" s="19"/>
      <c r="AB329" s="19"/>
      <c r="AC329" s="19"/>
      <c r="AD329" s="19"/>
      <c r="AE329" s="40"/>
      <c r="AF329" s="40"/>
      <c r="AG329" s="40"/>
      <c r="AH329" s="40"/>
      <c r="AI329" s="40"/>
      <c r="AJ329" s="40"/>
      <c r="AK329" s="19"/>
    </row>
    <row r="330" spans="1:42" s="41" customFormat="1" ht="14" x14ac:dyDescent="0.3">
      <c r="A330" s="51" t="s">
        <v>113</v>
      </c>
      <c r="B330" s="7"/>
      <c r="C330" s="7"/>
      <c r="D330" s="7"/>
      <c r="E330" s="7"/>
      <c r="F330" s="7"/>
      <c r="G330" s="7"/>
      <c r="H330" s="7"/>
      <c r="I330" s="7"/>
      <c r="J330" s="7"/>
      <c r="K330" s="7"/>
      <c r="L330" s="7"/>
      <c r="M330" s="7"/>
      <c r="U330" s="7"/>
      <c r="V330" s="19"/>
      <c r="W330" s="19"/>
      <c r="X330" s="19"/>
      <c r="Y330" s="19"/>
      <c r="Z330" s="19"/>
      <c r="AA330" s="19"/>
      <c r="AB330" s="19"/>
      <c r="AC330" s="19"/>
      <c r="AD330" s="19"/>
      <c r="AE330" s="40"/>
      <c r="AF330" s="40"/>
      <c r="AG330" s="40"/>
      <c r="AH330" s="40"/>
      <c r="AI330" s="40"/>
      <c r="AJ330" s="40"/>
      <c r="AK330" s="19"/>
    </row>
    <row r="331" spans="1:42" s="41" customFormat="1" ht="14" x14ac:dyDescent="0.3">
      <c r="A331" s="371" t="s">
        <v>114</v>
      </c>
      <c r="B331" s="7"/>
      <c r="C331" s="7"/>
      <c r="D331" s="7"/>
      <c r="E331" s="7"/>
      <c r="F331" s="7"/>
      <c r="G331" s="7"/>
      <c r="H331" s="7"/>
      <c r="I331" s="7"/>
      <c r="J331" s="7"/>
      <c r="K331" s="7"/>
      <c r="L331" s="7"/>
      <c r="M331" s="7"/>
      <c r="Q331" s="7"/>
      <c r="U331" s="7"/>
      <c r="V331" s="19"/>
      <c r="W331" s="19"/>
      <c r="X331" s="19"/>
      <c r="Y331" s="19"/>
      <c r="Z331" s="19"/>
      <c r="AA331" s="19"/>
      <c r="AB331" s="19"/>
      <c r="AC331" s="19"/>
      <c r="AD331" s="19"/>
      <c r="AE331" s="40"/>
      <c r="AF331" s="40"/>
      <c r="AG331" s="40"/>
      <c r="AH331" s="40"/>
      <c r="AI331" s="40"/>
      <c r="AJ331" s="40"/>
      <c r="AK331" s="19"/>
      <c r="AL331" s="12"/>
      <c r="AM331" s="12"/>
      <c r="AN331" s="12"/>
    </row>
    <row r="332" spans="1:42" s="41" customFormat="1" ht="14" x14ac:dyDescent="0.3">
      <c r="A332" s="372" t="s">
        <v>115</v>
      </c>
      <c r="B332" s="7"/>
      <c r="C332" s="7"/>
      <c r="D332" s="7"/>
      <c r="E332" s="7"/>
      <c r="F332" s="7"/>
      <c r="G332" s="7"/>
      <c r="H332" s="7"/>
      <c r="I332" s="7"/>
      <c r="J332" s="7"/>
      <c r="K332" s="7"/>
      <c r="L332" s="7"/>
      <c r="M332" s="7"/>
      <c r="N332" s="12"/>
      <c r="O332" s="12"/>
      <c r="P332" s="12"/>
      <c r="Q332" s="12"/>
      <c r="R332" s="12"/>
      <c r="S332" s="12"/>
      <c r="T332" s="12"/>
      <c r="U332" s="7"/>
      <c r="V332" s="12"/>
      <c r="W332" s="12"/>
      <c r="X332" s="12"/>
      <c r="Y332" s="12"/>
      <c r="Z332" s="12"/>
      <c r="AA332" s="12"/>
      <c r="AB332" s="12"/>
      <c r="AC332" s="12"/>
      <c r="AD332" s="12"/>
      <c r="AE332" s="13"/>
      <c r="AF332" s="13"/>
      <c r="AG332" s="13"/>
      <c r="AH332" s="13"/>
      <c r="AI332" s="13"/>
      <c r="AJ332" s="13"/>
      <c r="AK332" s="12"/>
      <c r="AL332" s="12"/>
      <c r="AM332" s="12"/>
      <c r="AN332" s="12"/>
    </row>
    <row r="333" spans="1:42" x14ac:dyDescent="0.3">
      <c r="A333" s="19"/>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row>
  </sheetData>
  <sortState xmlns:xlrd2="http://schemas.microsoft.com/office/spreadsheetml/2017/richdata2" ref="A6:L321">
    <sortCondition ref="B8:B321"/>
  </sortState>
  <mergeCells count="8">
    <mergeCell ref="C6:K6"/>
    <mergeCell ref="N6:V6"/>
    <mergeCell ref="X6:AF6"/>
    <mergeCell ref="AH6:AP6"/>
    <mergeCell ref="X2:X3"/>
    <mergeCell ref="Y2:Z3"/>
    <mergeCell ref="AA2:AB3"/>
    <mergeCell ref="AC2:AD3"/>
  </mergeCells>
  <conditionalFormatting sqref="X4:X5 X322 X324:X65517 N324:N65517">
    <cfRule type="expression" dxfId="56" priority="10" stopIfTrue="1">
      <formula>AND(#REF!&lt;0.5)</formula>
    </cfRule>
  </conditionalFormatting>
  <conditionalFormatting sqref="X7">
    <cfRule type="expression" dxfId="55" priority="9" stopIfTrue="1">
      <formula>AND(#REF!&lt;0.5)</formula>
    </cfRule>
  </conditionalFormatting>
  <conditionalFormatting sqref="AH322 AH4:AH5 X3 AH324:AH65517">
    <cfRule type="expression" dxfId="54" priority="7" stopIfTrue="1">
      <formula>AND(#REF!&lt;0.5)</formula>
    </cfRule>
  </conditionalFormatting>
  <conditionalFormatting sqref="AH7">
    <cfRule type="expression" dxfId="53" priority="6" stopIfTrue="1">
      <formula>AND(#REF!&lt;0.5)</formula>
    </cfRule>
  </conditionalFormatting>
  <conditionalFormatting sqref="N3:N5 N322">
    <cfRule type="expression" dxfId="52" priority="4" stopIfTrue="1">
      <formula>AND(#REF!&lt;0.5)</formula>
    </cfRule>
  </conditionalFormatting>
  <conditionalFormatting sqref="N7">
    <cfRule type="expression" dxfId="51" priority="3" stopIfTrue="1">
      <formula>AND(#REF!&lt;0.5)</formula>
    </cfRule>
  </conditionalFormatting>
  <conditionalFormatting sqref="C7">
    <cfRule type="expression" dxfId="50" priority="1" stopIfTrue="1">
      <formula>AND(#REF!&lt;0.5)</formula>
    </cfRule>
  </conditionalFormatting>
  <hyperlinks>
    <hyperlink ref="A1" location="Contents!A1" display="Return to contents" xr:uid="{AF7F5477-AA0D-4C40-A72D-F593A22DC410}"/>
    <hyperlink ref="Y2:Z3" r:id="rId1" display="This met my needs, please produce next year" xr:uid="{A8DE4D0B-07E8-4040-A95F-155FEEE6EEBC}"/>
    <hyperlink ref="AA2:AB3" r:id="rId2" display="I need something slightly different (please specifiy)" xr:uid="{BEFB2A08-A51F-45CE-BC51-2D682BD62DFB}"/>
    <hyperlink ref="AC2:AD3" r:id="rId3" display="This isn't what I need at all (please specify)" xr:uid="{111D625E-6353-4B61-8081-F245DF9540CD}"/>
    <hyperlink ref="A332" r:id="rId4" xr:uid="{363BFB23-5988-4904-B3A4-28938082AC75}"/>
    <hyperlink ref="A331" r:id="rId5" display="CORE@communities.gov.uk  " xr:uid="{341D82EB-394A-4C03-8A7F-008C779F9265}"/>
  </hyperlinks>
  <pageMargins left="0.75" right="0.75" top="1" bottom="1" header="0.5" footer="0.5"/>
  <pageSetup paperSize="9" scale="41" fitToHeight="0" orientation="portrait"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A1BD-45C7-442C-B785-9DDF812FF5FE}">
  <sheetPr>
    <tabColor theme="9" tint="0.79998168889431442"/>
  </sheetPr>
  <dimension ref="A1:AF336"/>
  <sheetViews>
    <sheetView showGridLines="0" topLeftCell="A295" workbookViewId="0">
      <selection activeCell="B33" sqref="B33:O33"/>
    </sheetView>
  </sheetViews>
  <sheetFormatPr defaultColWidth="9" defaultRowHeight="13.5" x14ac:dyDescent="0.3"/>
  <cols>
    <col min="1" max="1" width="9.84375" style="2" bestFit="1" customWidth="1"/>
    <col min="2" max="2" width="29.3828125" style="2" customWidth="1"/>
    <col min="3" max="8" width="18.61328125" style="2" customWidth="1"/>
    <col min="9" max="9" width="10.23046875" style="2" customWidth="1"/>
    <col min="10" max="12" width="9" style="2"/>
    <col min="13" max="13" width="13.3828125" customWidth="1"/>
    <col min="17" max="16384" width="9" style="2"/>
  </cols>
  <sheetData>
    <row r="1" spans="1:26" s="288" customFormat="1" ht="14" x14ac:dyDescent="0.3">
      <c r="A1" s="360" t="s">
        <v>61</v>
      </c>
      <c r="B1" s="287"/>
      <c r="C1" s="287"/>
      <c r="D1" s="287"/>
      <c r="J1" s="102"/>
      <c r="K1" s="102"/>
      <c r="L1" s="102"/>
      <c r="M1" s="102"/>
      <c r="N1" s="102"/>
      <c r="O1" s="102"/>
      <c r="U1" s="289"/>
      <c r="V1" s="289"/>
      <c r="W1" s="289"/>
      <c r="X1" s="289"/>
      <c r="Y1" s="289"/>
      <c r="Z1" s="289"/>
    </row>
    <row r="2" spans="1:26" s="288" customFormat="1" ht="14" x14ac:dyDescent="0.3">
      <c r="B2" s="287"/>
      <c r="C2" s="287"/>
      <c r="D2" s="287"/>
      <c r="E2" s="841" t="s">
        <v>62</v>
      </c>
      <c r="F2" s="840" t="s">
        <v>63</v>
      </c>
      <c r="G2" s="840"/>
      <c r="H2" s="840"/>
      <c r="I2" s="840" t="s">
        <v>64</v>
      </c>
      <c r="J2" s="840"/>
      <c r="K2" s="102"/>
      <c r="Q2" s="289"/>
      <c r="R2" s="289"/>
      <c r="S2" s="289"/>
      <c r="T2" s="289"/>
      <c r="U2" s="289"/>
      <c r="V2" s="289"/>
    </row>
    <row r="3" spans="1:26" ht="15.5" x14ac:dyDescent="0.3">
      <c r="A3" s="52" t="s">
        <v>811</v>
      </c>
      <c r="E3" s="841"/>
      <c r="F3" s="840"/>
      <c r="G3" s="840"/>
      <c r="H3" s="840"/>
      <c r="I3" s="840"/>
      <c r="J3" s="840"/>
      <c r="K3" s="362"/>
      <c r="M3" s="2"/>
      <c r="N3" s="2"/>
      <c r="O3" s="2"/>
      <c r="P3" s="2"/>
    </row>
    <row r="4" spans="1:26" x14ac:dyDescent="0.3">
      <c r="A4" s="75" t="s">
        <v>812</v>
      </c>
      <c r="M4" s="2"/>
      <c r="N4" s="2"/>
      <c r="O4" s="2"/>
      <c r="P4" s="2"/>
    </row>
    <row r="5" spans="1:26" x14ac:dyDescent="0.3">
      <c r="A5" s="75" t="s">
        <v>813</v>
      </c>
      <c r="M5" s="2"/>
      <c r="N5" s="2"/>
      <c r="O5" s="2"/>
      <c r="P5" s="2"/>
    </row>
    <row r="6" spans="1:26" x14ac:dyDescent="0.3">
      <c r="A6" s="75"/>
      <c r="J6" s="5"/>
      <c r="K6" s="5"/>
      <c r="M6" s="2"/>
      <c r="N6" s="2"/>
      <c r="O6" s="2"/>
      <c r="P6" s="2"/>
    </row>
    <row r="7" spans="1:26" s="368" customFormat="1" ht="39.75" customHeight="1" thickBot="1" x14ac:dyDescent="0.35">
      <c r="A7" s="367" t="s">
        <v>814</v>
      </c>
      <c r="B7" s="367" t="s">
        <v>815</v>
      </c>
      <c r="C7" s="574" t="s">
        <v>816</v>
      </c>
      <c r="D7" s="574" t="s">
        <v>817</v>
      </c>
      <c r="E7" s="575" t="s">
        <v>818</v>
      </c>
      <c r="F7" s="576" t="s">
        <v>819</v>
      </c>
      <c r="G7" s="576" t="s">
        <v>820</v>
      </c>
      <c r="H7" s="576" t="s">
        <v>821</v>
      </c>
      <c r="I7" s="533"/>
      <c r="J7" s="533"/>
      <c r="K7" s="533"/>
      <c r="L7" s="533"/>
      <c r="M7" s="533"/>
      <c r="P7" s="852"/>
      <c r="Q7" s="852"/>
    </row>
    <row r="8" spans="1:26" s="306" customFormat="1" ht="15" thickTop="1" x14ac:dyDescent="0.35">
      <c r="A8" s="288" t="s">
        <v>181</v>
      </c>
      <c r="B8" s="288" t="s">
        <v>182</v>
      </c>
      <c r="C8" s="698">
        <v>95.22</v>
      </c>
      <c r="D8" s="698">
        <v>206.53846153846155</v>
      </c>
      <c r="E8" s="699">
        <v>0.46102793296089384</v>
      </c>
      <c r="F8" s="700">
        <v>82</v>
      </c>
      <c r="G8" s="700">
        <v>3832</v>
      </c>
      <c r="H8" s="701">
        <v>2.1398747390396659E-2</v>
      </c>
      <c r="I8" s="369"/>
      <c r="J8" s="535"/>
      <c r="K8" s="536"/>
      <c r="L8" s="534"/>
      <c r="M8" s="537"/>
      <c r="N8" s="538"/>
      <c r="O8" s="539"/>
      <c r="P8" s="540"/>
    </row>
    <row r="9" spans="1:26" s="306" customFormat="1" ht="14.5" x14ac:dyDescent="0.35">
      <c r="A9" s="288" t="s">
        <v>183</v>
      </c>
      <c r="B9" s="288" t="s">
        <v>184</v>
      </c>
      <c r="C9" s="698">
        <v>84.55</v>
      </c>
      <c r="D9" s="698">
        <v>113.07692307692308</v>
      </c>
      <c r="E9" s="699">
        <v>0.7477210884353741</v>
      </c>
      <c r="F9" s="700">
        <v>723</v>
      </c>
      <c r="G9" s="700">
        <v>8983</v>
      </c>
      <c r="H9" s="701">
        <v>8.0485361237893793E-2</v>
      </c>
      <c r="I9" s="369"/>
      <c r="J9" s="535"/>
      <c r="K9" s="536"/>
      <c r="L9" s="534"/>
      <c r="M9" s="537"/>
      <c r="N9" s="538"/>
      <c r="O9" s="539"/>
      <c r="P9" s="541"/>
    </row>
    <row r="10" spans="1:26" s="306" customFormat="1" ht="14.5" x14ac:dyDescent="0.35">
      <c r="A10" s="288" t="s">
        <v>185</v>
      </c>
      <c r="B10" s="288" t="s">
        <v>186</v>
      </c>
      <c r="C10" s="698">
        <v>90.72</v>
      </c>
      <c r="D10" s="698">
        <v>132.69230769230768</v>
      </c>
      <c r="E10" s="699">
        <v>0.68368695652173916</v>
      </c>
      <c r="F10" s="700">
        <v>477</v>
      </c>
      <c r="G10" s="700">
        <v>7518</v>
      </c>
      <c r="H10" s="701">
        <v>6.3447725458898638E-2</v>
      </c>
      <c r="I10" s="369"/>
      <c r="J10" s="535"/>
      <c r="K10" s="536"/>
      <c r="L10" s="534"/>
      <c r="M10" s="537"/>
      <c r="N10" s="538"/>
      <c r="O10" s="539"/>
      <c r="P10" s="541"/>
    </row>
    <row r="11" spans="1:26" s="306" customFormat="1" ht="14.5" x14ac:dyDescent="0.35">
      <c r="A11" s="288" t="s">
        <v>187</v>
      </c>
      <c r="B11" s="288" t="s">
        <v>188</v>
      </c>
      <c r="C11" s="698">
        <v>91.74</v>
      </c>
      <c r="D11" s="698">
        <v>184.61538461538461</v>
      </c>
      <c r="E11" s="699">
        <v>0.49692500000000001</v>
      </c>
      <c r="F11" s="700">
        <v>225</v>
      </c>
      <c r="G11" s="700">
        <v>7555</v>
      </c>
      <c r="H11" s="701">
        <v>2.9781601588352084E-2</v>
      </c>
      <c r="I11" s="369"/>
      <c r="J11" s="535"/>
      <c r="K11" s="536"/>
      <c r="L11" s="534"/>
      <c r="M11" s="537"/>
      <c r="N11" s="542"/>
      <c r="O11" s="541"/>
      <c r="P11" s="541"/>
    </row>
    <row r="12" spans="1:26" s="306" customFormat="1" ht="14.5" x14ac:dyDescent="0.35">
      <c r="A12" s="288" t="s">
        <v>189</v>
      </c>
      <c r="B12" s="288" t="s">
        <v>190</v>
      </c>
      <c r="C12" s="698">
        <v>73.53</v>
      </c>
      <c r="D12" s="698">
        <v>126.92307692307692</v>
      </c>
      <c r="E12" s="699">
        <v>0.5793272727272728</v>
      </c>
      <c r="F12" s="700">
        <v>427</v>
      </c>
      <c r="G12" s="700">
        <v>8915</v>
      </c>
      <c r="H12" s="701">
        <v>4.7896803140773977E-2</v>
      </c>
      <c r="I12" s="369"/>
      <c r="J12" s="535"/>
      <c r="K12" s="536"/>
      <c r="L12" s="534"/>
      <c r="M12" s="537"/>
      <c r="N12" s="542"/>
      <c r="O12" s="541"/>
      <c r="P12" s="541"/>
    </row>
    <row r="13" spans="1:26" s="306" customFormat="1" ht="14.5" x14ac:dyDescent="0.35">
      <c r="A13" s="288" t="s">
        <v>191</v>
      </c>
      <c r="B13" s="288" t="s">
        <v>192</v>
      </c>
      <c r="C13" s="698">
        <v>91.3</v>
      </c>
      <c r="D13" s="698">
        <v>196.15384615384616</v>
      </c>
      <c r="E13" s="699">
        <v>0.46545098039215682</v>
      </c>
      <c r="F13" s="700">
        <v>412</v>
      </c>
      <c r="G13" s="700">
        <v>8452</v>
      </c>
      <c r="H13" s="701">
        <v>4.8745858968291526E-2</v>
      </c>
      <c r="I13" s="369"/>
      <c r="J13" s="535"/>
      <c r="K13" s="536"/>
      <c r="L13" s="534"/>
      <c r="M13" s="537"/>
      <c r="N13" s="542"/>
      <c r="O13" s="541"/>
      <c r="P13" s="541"/>
    </row>
    <row r="14" spans="1:26" s="306" customFormat="1" ht="14.5" x14ac:dyDescent="0.35">
      <c r="A14" s="288" t="s">
        <v>193</v>
      </c>
      <c r="B14" s="288" t="s">
        <v>194</v>
      </c>
      <c r="C14" s="698">
        <v>88.12</v>
      </c>
      <c r="D14" s="698">
        <v>161.53846153846155</v>
      </c>
      <c r="E14" s="699">
        <v>0.54550476190476194</v>
      </c>
      <c r="F14" s="700">
        <v>301</v>
      </c>
      <c r="G14" s="700">
        <v>5639</v>
      </c>
      <c r="H14" s="701">
        <v>5.3378258556481643E-2</v>
      </c>
      <c r="I14" s="369"/>
      <c r="J14" s="535"/>
      <c r="K14" s="536"/>
      <c r="L14" s="534"/>
      <c r="M14" s="537"/>
      <c r="N14" s="542"/>
      <c r="O14" s="541"/>
      <c r="P14" s="541"/>
    </row>
    <row r="15" spans="1:26" s="306" customFormat="1" ht="14.5" x14ac:dyDescent="0.35">
      <c r="A15" s="288" t="s">
        <v>195</v>
      </c>
      <c r="B15" s="288" t="s">
        <v>196</v>
      </c>
      <c r="C15" s="698">
        <v>104.33</v>
      </c>
      <c r="D15" s="698">
        <v>276.92307692307691</v>
      </c>
      <c r="E15" s="699">
        <v>0.37674722222222223</v>
      </c>
      <c r="F15" s="700">
        <v>456</v>
      </c>
      <c r="G15" s="700">
        <v>22599</v>
      </c>
      <c r="H15" s="701">
        <v>2.0177883977167133E-2</v>
      </c>
      <c r="I15" s="369"/>
      <c r="J15" s="535"/>
      <c r="K15" s="536"/>
      <c r="L15" s="534"/>
      <c r="M15" s="537"/>
      <c r="N15" s="542"/>
      <c r="O15" s="541"/>
      <c r="P15" s="541"/>
    </row>
    <row r="16" spans="1:26" s="306" customFormat="1" ht="14.5" x14ac:dyDescent="0.35">
      <c r="A16" s="288" t="s">
        <v>197</v>
      </c>
      <c r="B16" s="288" t="s">
        <v>198</v>
      </c>
      <c r="C16" s="698">
        <v>115.7</v>
      </c>
      <c r="D16" s="698">
        <v>311.53846153846155</v>
      </c>
      <c r="E16" s="699">
        <v>0.37138271604938272</v>
      </c>
      <c r="F16" s="700">
        <v>189</v>
      </c>
      <c r="G16" s="700">
        <v>21014</v>
      </c>
      <c r="H16" s="701">
        <v>8.9940039973351107E-3</v>
      </c>
      <c r="I16" s="369"/>
      <c r="J16" s="535"/>
      <c r="K16" s="536"/>
      <c r="L16" s="534"/>
      <c r="M16" s="537"/>
      <c r="N16" s="542"/>
      <c r="O16" s="541"/>
      <c r="P16" s="541"/>
    </row>
    <row r="17" spans="1:16" s="306" customFormat="1" ht="14.5" x14ac:dyDescent="0.35">
      <c r="A17" s="288" t="s">
        <v>199</v>
      </c>
      <c r="B17" s="288" t="s">
        <v>200</v>
      </c>
      <c r="C17" s="698">
        <v>73.739999999999995</v>
      </c>
      <c r="D17" s="698">
        <v>105</v>
      </c>
      <c r="E17" s="699">
        <v>0.70228571428571429</v>
      </c>
      <c r="F17" s="700">
        <v>1398</v>
      </c>
      <c r="G17" s="700">
        <v>22667</v>
      </c>
      <c r="H17" s="701">
        <v>6.1675563594653017E-2</v>
      </c>
      <c r="I17" s="369"/>
      <c r="J17" s="535"/>
      <c r="K17" s="536"/>
      <c r="L17" s="534"/>
      <c r="M17" s="537"/>
      <c r="N17" s="542"/>
      <c r="O17" s="541"/>
      <c r="P17" s="541"/>
    </row>
    <row r="18" spans="1:16" s="306" customFormat="1" ht="14.5" x14ac:dyDescent="0.35">
      <c r="A18" s="288" t="s">
        <v>201</v>
      </c>
      <c r="B18" s="288" t="s">
        <v>202</v>
      </c>
      <c r="C18" s="698">
        <v>73.040000000000006</v>
      </c>
      <c r="D18" s="698">
        <v>121.15384615384616</v>
      </c>
      <c r="E18" s="699">
        <v>0.60286984126984133</v>
      </c>
      <c r="F18" s="700">
        <v>271</v>
      </c>
      <c r="G18" s="700">
        <v>3523</v>
      </c>
      <c r="H18" s="701">
        <v>7.6923076923076927E-2</v>
      </c>
      <c r="I18" s="369"/>
      <c r="J18" s="535"/>
      <c r="K18" s="536"/>
      <c r="L18" s="534"/>
      <c r="M18" s="537"/>
      <c r="N18" s="542"/>
      <c r="O18" s="541"/>
      <c r="P18" s="541"/>
    </row>
    <row r="19" spans="1:16" s="306" customFormat="1" ht="14.5" x14ac:dyDescent="0.35">
      <c r="A19" s="288" t="s">
        <v>203</v>
      </c>
      <c r="B19" s="288" t="s">
        <v>204</v>
      </c>
      <c r="C19" s="698">
        <v>87.36</v>
      </c>
      <c r="D19" s="698">
        <v>225</v>
      </c>
      <c r="E19" s="699">
        <v>0.38826666666666665</v>
      </c>
      <c r="F19" s="700">
        <v>536</v>
      </c>
      <c r="G19" s="700">
        <v>17719</v>
      </c>
      <c r="H19" s="701">
        <v>3.0250014109148373E-2</v>
      </c>
      <c r="I19" s="369"/>
      <c r="J19" s="535"/>
      <c r="K19" s="536"/>
      <c r="L19" s="534"/>
      <c r="M19" s="537"/>
      <c r="N19" s="542"/>
      <c r="O19" s="541"/>
      <c r="P19" s="541"/>
    </row>
    <row r="20" spans="1:16" s="306" customFormat="1" ht="14.5" x14ac:dyDescent="0.35">
      <c r="A20" s="288" t="s">
        <v>205</v>
      </c>
      <c r="B20" s="288" t="s">
        <v>206</v>
      </c>
      <c r="C20" s="698">
        <v>107.19</v>
      </c>
      <c r="D20" s="698">
        <v>203.07692307692307</v>
      </c>
      <c r="E20" s="699">
        <v>0.52782954545454552</v>
      </c>
      <c r="F20" s="700">
        <v>819</v>
      </c>
      <c r="G20" s="700">
        <v>15567</v>
      </c>
      <c r="H20" s="701">
        <v>5.2611293120061672E-2</v>
      </c>
      <c r="I20" s="369"/>
      <c r="J20" s="535"/>
      <c r="K20" s="536"/>
      <c r="L20" s="534"/>
      <c r="M20" s="537"/>
      <c r="N20" s="542"/>
      <c r="O20" s="541"/>
      <c r="P20" s="541"/>
    </row>
    <row r="21" spans="1:16" s="306" customFormat="1" ht="14.5" x14ac:dyDescent="0.35">
      <c r="A21" s="288" t="s">
        <v>207</v>
      </c>
      <c r="B21" s="288" t="s">
        <v>208</v>
      </c>
      <c r="C21" s="698">
        <v>78.23</v>
      </c>
      <c r="D21" s="698">
        <v>126.92307692307692</v>
      </c>
      <c r="E21" s="702">
        <v>0.61635757575757577</v>
      </c>
      <c r="F21" s="700">
        <v>498</v>
      </c>
      <c r="G21" s="700">
        <v>8280</v>
      </c>
      <c r="H21" s="701">
        <v>6.0144927536231886E-2</v>
      </c>
      <c r="I21" s="369"/>
      <c r="J21" s="535"/>
      <c r="K21" s="536"/>
      <c r="L21" s="534"/>
      <c r="M21" s="537"/>
      <c r="N21" s="542"/>
      <c r="O21" s="541"/>
      <c r="P21" s="541"/>
    </row>
    <row r="22" spans="1:16" s="306" customFormat="1" ht="14.5" x14ac:dyDescent="0.35">
      <c r="A22" s="288" t="s">
        <v>209</v>
      </c>
      <c r="B22" s="288" t="s">
        <v>210</v>
      </c>
      <c r="C22" s="698">
        <v>99.03</v>
      </c>
      <c r="D22" s="698">
        <v>225</v>
      </c>
      <c r="E22" s="699">
        <v>0.44013333333333332</v>
      </c>
      <c r="F22" s="700">
        <v>745</v>
      </c>
      <c r="G22" s="700">
        <v>12506</v>
      </c>
      <c r="H22" s="701">
        <v>5.957140572525188E-2</v>
      </c>
      <c r="I22" s="369"/>
      <c r="J22" s="535"/>
      <c r="K22" s="536"/>
      <c r="L22" s="534"/>
      <c r="M22" s="537"/>
      <c r="N22" s="542"/>
      <c r="O22" s="541"/>
      <c r="P22" s="541"/>
    </row>
    <row r="23" spans="1:16" s="306" customFormat="1" ht="14.5" x14ac:dyDescent="0.35">
      <c r="A23" s="288" t="s">
        <v>211</v>
      </c>
      <c r="B23" s="288" t="s">
        <v>212</v>
      </c>
      <c r="C23" s="698">
        <v>97.115000000000009</v>
      </c>
      <c r="D23" s="698">
        <v>184.61538461538461</v>
      </c>
      <c r="E23" s="699">
        <v>0.52603958333333334</v>
      </c>
      <c r="F23" s="700">
        <v>684</v>
      </c>
      <c r="G23" s="700">
        <v>13625</v>
      </c>
      <c r="H23" s="701">
        <v>5.0201834862385324E-2</v>
      </c>
      <c r="I23" s="369"/>
      <c r="J23" s="535"/>
      <c r="K23" s="536"/>
      <c r="L23" s="534"/>
      <c r="M23" s="537"/>
      <c r="N23" s="542"/>
      <c r="O23" s="541"/>
      <c r="P23" s="541"/>
    </row>
    <row r="24" spans="1:16" s="306" customFormat="1" ht="14.5" x14ac:dyDescent="0.35">
      <c r="A24" s="288" t="s">
        <v>213</v>
      </c>
      <c r="B24" s="288" t="s">
        <v>214</v>
      </c>
      <c r="C24" s="698">
        <v>104.01</v>
      </c>
      <c r="D24" s="698">
        <v>265.38461538461536</v>
      </c>
      <c r="E24" s="699">
        <v>0.39192173913043482</v>
      </c>
      <c r="F24" s="700">
        <v>607</v>
      </c>
      <c r="G24" s="700">
        <v>14979</v>
      </c>
      <c r="H24" s="701">
        <v>4.0523399425862874E-2</v>
      </c>
      <c r="I24" s="369"/>
      <c r="J24" s="535"/>
      <c r="K24" s="536"/>
      <c r="L24" s="534"/>
      <c r="M24" s="537"/>
      <c r="N24" s="542"/>
      <c r="O24" s="541"/>
      <c r="P24" s="541"/>
    </row>
    <row r="25" spans="1:16" s="306" customFormat="1" ht="14.5" x14ac:dyDescent="0.35">
      <c r="A25" s="288" t="s">
        <v>215</v>
      </c>
      <c r="B25" s="288" t="s">
        <v>216</v>
      </c>
      <c r="C25" s="698">
        <v>84.78</v>
      </c>
      <c r="D25" s="698">
        <v>166.15384615384616</v>
      </c>
      <c r="E25" s="699">
        <v>0.51024999999999998</v>
      </c>
      <c r="F25" s="700">
        <v>5890</v>
      </c>
      <c r="G25" s="700">
        <v>115769</v>
      </c>
      <c r="H25" s="701">
        <v>5.0877177828261455E-2</v>
      </c>
      <c r="I25" s="369"/>
      <c r="J25" s="535"/>
      <c r="K25" s="536"/>
      <c r="L25" s="534"/>
      <c r="M25" s="537"/>
      <c r="N25" s="542"/>
      <c r="O25" s="541"/>
      <c r="P25" s="541"/>
    </row>
    <row r="26" spans="1:16" s="306" customFormat="1" ht="14.5" x14ac:dyDescent="0.35">
      <c r="A26" s="288" t="s">
        <v>217</v>
      </c>
      <c r="B26" s="288" t="s">
        <v>218</v>
      </c>
      <c r="C26" s="698">
        <v>81.319999999999993</v>
      </c>
      <c r="D26" s="698">
        <v>167.30769230769232</v>
      </c>
      <c r="E26" s="699">
        <v>0.48605057471264362</v>
      </c>
      <c r="F26" s="700">
        <v>203</v>
      </c>
      <c r="G26" s="700">
        <v>4070</v>
      </c>
      <c r="H26" s="701">
        <v>4.9877149877149876E-2</v>
      </c>
      <c r="I26" s="369"/>
      <c r="J26" s="535"/>
      <c r="K26" s="536"/>
      <c r="L26" s="534"/>
      <c r="M26" s="537"/>
      <c r="N26" s="542"/>
      <c r="O26" s="541"/>
      <c r="P26" s="541"/>
    </row>
    <row r="27" spans="1:16" s="306" customFormat="1" ht="14.5" x14ac:dyDescent="0.35">
      <c r="A27" s="288" t="s">
        <v>219</v>
      </c>
      <c r="B27" s="288" t="s">
        <v>220</v>
      </c>
      <c r="C27" s="698">
        <v>74.55</v>
      </c>
      <c r="D27" s="698">
        <v>110.76923076923077</v>
      </c>
      <c r="E27" s="699">
        <v>0.67302083333333329</v>
      </c>
      <c r="F27" s="700">
        <v>1003</v>
      </c>
      <c r="G27" s="700">
        <v>11781</v>
      </c>
      <c r="H27" s="701">
        <v>8.5137085137085136E-2</v>
      </c>
      <c r="I27" s="369"/>
      <c r="J27" s="535"/>
      <c r="K27" s="536"/>
      <c r="L27" s="534"/>
      <c r="M27" s="537"/>
      <c r="N27" s="542"/>
      <c r="O27" s="541"/>
      <c r="P27" s="541"/>
    </row>
    <row r="28" spans="1:16" s="306" customFormat="1" ht="14.5" x14ac:dyDescent="0.35">
      <c r="A28" s="288" t="s">
        <v>221</v>
      </c>
      <c r="B28" s="288" t="s">
        <v>222</v>
      </c>
      <c r="C28" s="698">
        <v>78.375</v>
      </c>
      <c r="D28" s="698">
        <v>126.92307692307692</v>
      </c>
      <c r="E28" s="699">
        <v>0.61750000000000005</v>
      </c>
      <c r="F28" s="700">
        <v>618</v>
      </c>
      <c r="G28" s="700">
        <v>7216</v>
      </c>
      <c r="H28" s="701">
        <v>8.5643015521064306E-2</v>
      </c>
      <c r="I28" s="369"/>
      <c r="J28" s="535"/>
      <c r="K28" s="536"/>
      <c r="L28" s="534"/>
      <c r="M28" s="537"/>
      <c r="N28" s="542"/>
      <c r="O28" s="541"/>
      <c r="P28" s="541"/>
    </row>
    <row r="29" spans="1:16" s="306" customFormat="1" ht="14.5" x14ac:dyDescent="0.35">
      <c r="A29" s="288" t="s">
        <v>223</v>
      </c>
      <c r="B29" s="288" t="s">
        <v>224</v>
      </c>
      <c r="C29" s="698">
        <v>85.54</v>
      </c>
      <c r="D29" s="698">
        <v>114.23076923076923</v>
      </c>
      <c r="E29" s="699">
        <v>0.74883501683501696</v>
      </c>
      <c r="F29" s="700">
        <v>329</v>
      </c>
      <c r="G29" s="700">
        <v>6248</v>
      </c>
      <c r="H29" s="701">
        <v>5.2656850192061462E-2</v>
      </c>
      <c r="I29" s="369"/>
      <c r="J29" s="535"/>
      <c r="K29" s="536"/>
      <c r="L29" s="534"/>
      <c r="M29" s="537"/>
      <c r="N29" s="542"/>
      <c r="O29" s="541"/>
      <c r="P29" s="541"/>
    </row>
    <row r="30" spans="1:16" s="306" customFormat="1" ht="14.5" x14ac:dyDescent="0.35">
      <c r="A30" s="288" t="s">
        <v>225</v>
      </c>
      <c r="B30" s="288" t="s">
        <v>226</v>
      </c>
      <c r="C30" s="698">
        <v>75.22</v>
      </c>
      <c r="D30" s="698">
        <v>126.92307692307692</v>
      </c>
      <c r="E30" s="699">
        <v>0.5926424242424243</v>
      </c>
      <c r="F30" s="700">
        <v>1836</v>
      </c>
      <c r="G30" s="700">
        <v>25793</v>
      </c>
      <c r="H30" s="701">
        <v>7.1182103671538793E-2</v>
      </c>
      <c r="I30" s="369"/>
      <c r="J30" s="535"/>
      <c r="K30" s="536"/>
      <c r="L30" s="534"/>
      <c r="M30" s="537"/>
      <c r="N30" s="542"/>
      <c r="O30" s="541"/>
      <c r="P30" s="541"/>
    </row>
    <row r="31" spans="1:16" s="306" customFormat="1" ht="14.5" x14ac:dyDescent="0.35">
      <c r="A31" s="288" t="s">
        <v>227</v>
      </c>
      <c r="B31" s="288" t="s">
        <v>228</v>
      </c>
      <c r="C31" s="698">
        <v>84.64</v>
      </c>
      <c r="D31" s="698">
        <v>138.46153846153845</v>
      </c>
      <c r="E31" s="699">
        <v>0.61128888888888888</v>
      </c>
      <c r="F31" s="700">
        <v>393</v>
      </c>
      <c r="G31" s="700">
        <v>5997</v>
      </c>
      <c r="H31" s="701">
        <v>6.5532766383191596E-2</v>
      </c>
      <c r="I31" s="369"/>
      <c r="J31" s="535"/>
      <c r="K31" s="536"/>
      <c r="L31" s="534"/>
      <c r="M31" s="537"/>
      <c r="N31" s="542"/>
      <c r="O31" s="541"/>
      <c r="P31" s="541"/>
    </row>
    <row r="32" spans="1:16" s="306" customFormat="1" ht="14.5" x14ac:dyDescent="0.35">
      <c r="A32" s="288" t="s">
        <v>229</v>
      </c>
      <c r="B32" s="288" t="s">
        <v>230</v>
      </c>
      <c r="C32" s="698">
        <v>87.6</v>
      </c>
      <c r="D32" s="698">
        <v>196.15384615384616</v>
      </c>
      <c r="E32" s="699">
        <v>0.44658823529411762</v>
      </c>
      <c r="F32" s="700">
        <v>1018</v>
      </c>
      <c r="G32" s="700">
        <v>19977</v>
      </c>
      <c r="H32" s="701">
        <v>5.0958602392751663E-2</v>
      </c>
      <c r="I32" s="369"/>
      <c r="J32" s="535"/>
      <c r="K32" s="536"/>
      <c r="L32" s="534"/>
      <c r="M32" s="537"/>
      <c r="N32" s="542"/>
      <c r="O32" s="541"/>
      <c r="P32" s="541"/>
    </row>
    <row r="33" spans="1:16" s="306" customFormat="1" ht="14.5" x14ac:dyDescent="0.35">
      <c r="A33" s="288" t="s">
        <v>231</v>
      </c>
      <c r="B33" s="288" t="s">
        <v>232</v>
      </c>
      <c r="C33" s="698">
        <v>102.28</v>
      </c>
      <c r="D33" s="698">
        <v>219.23076923076923</v>
      </c>
      <c r="E33" s="699">
        <v>0.46654035087719298</v>
      </c>
      <c r="F33" s="700">
        <v>454</v>
      </c>
      <c r="G33" s="700">
        <v>8963</v>
      </c>
      <c r="H33" s="701">
        <v>5.0652683253374985E-2</v>
      </c>
      <c r="I33" s="369"/>
      <c r="J33" s="535"/>
      <c r="K33" s="536"/>
      <c r="L33" s="534"/>
      <c r="M33" s="537"/>
      <c r="N33" s="542"/>
      <c r="O33" s="541"/>
      <c r="P33" s="541"/>
    </row>
    <row r="34" spans="1:16" s="306" customFormat="1" ht="14.5" x14ac:dyDescent="0.35">
      <c r="A34" s="288" t="s">
        <v>233</v>
      </c>
      <c r="B34" s="288" t="s">
        <v>234</v>
      </c>
      <c r="C34" s="698">
        <v>73.680000000000007</v>
      </c>
      <c r="D34" s="698">
        <v>126.92307692307692</v>
      </c>
      <c r="E34" s="699">
        <v>0.58050909090909097</v>
      </c>
      <c r="F34" s="700">
        <v>2698</v>
      </c>
      <c r="G34" s="700">
        <v>32932</v>
      </c>
      <c r="H34" s="701">
        <v>8.1926393781124748E-2</v>
      </c>
      <c r="I34" s="369"/>
      <c r="J34" s="535"/>
      <c r="K34" s="536"/>
      <c r="L34" s="534"/>
      <c r="M34" s="537"/>
      <c r="N34" s="542"/>
      <c r="O34" s="541"/>
      <c r="P34" s="541"/>
    </row>
    <row r="35" spans="1:16" s="306" customFormat="1" ht="14.5" x14ac:dyDescent="0.35">
      <c r="A35" s="288" t="s">
        <v>235</v>
      </c>
      <c r="B35" s="288" t="s">
        <v>236</v>
      </c>
      <c r="C35" s="698">
        <v>96.76</v>
      </c>
      <c r="D35" s="698">
        <v>184.61538461538461</v>
      </c>
      <c r="E35" s="699">
        <v>0.52411666666666668</v>
      </c>
      <c r="F35" s="700">
        <v>627</v>
      </c>
      <c r="G35" s="700">
        <v>11099</v>
      </c>
      <c r="H35" s="701">
        <v>5.6491575817641228E-2</v>
      </c>
      <c r="I35" s="369"/>
      <c r="J35" s="535"/>
      <c r="K35" s="536"/>
      <c r="L35" s="534"/>
      <c r="M35" s="537"/>
      <c r="N35" s="542"/>
      <c r="O35" s="541"/>
      <c r="P35" s="541"/>
    </row>
    <row r="36" spans="1:16" s="306" customFormat="1" ht="14.5" x14ac:dyDescent="0.35">
      <c r="A36" s="288" t="s">
        <v>237</v>
      </c>
      <c r="B36" s="288" t="s">
        <v>238</v>
      </c>
      <c r="C36" s="698">
        <v>86.64</v>
      </c>
      <c r="D36" s="698">
        <v>156.92307692307693</v>
      </c>
      <c r="E36" s="699">
        <v>0.55211764705882349</v>
      </c>
      <c r="F36" s="700">
        <v>318</v>
      </c>
      <c r="G36" s="700">
        <v>8896</v>
      </c>
      <c r="H36" s="701">
        <v>3.5746402877697842E-2</v>
      </c>
      <c r="I36" s="369"/>
      <c r="J36" s="535"/>
      <c r="K36" s="536"/>
      <c r="L36" s="534"/>
      <c r="M36" s="537"/>
      <c r="N36" s="542"/>
      <c r="O36" s="541"/>
      <c r="P36" s="541"/>
    </row>
    <row r="37" spans="1:16" s="306" customFormat="1" ht="14.5" x14ac:dyDescent="0.35">
      <c r="A37" s="288" t="s">
        <v>239</v>
      </c>
      <c r="B37" s="288" t="s">
        <v>240</v>
      </c>
      <c r="C37" s="698">
        <v>106.94</v>
      </c>
      <c r="D37" s="698">
        <v>328.84615384615387</v>
      </c>
      <c r="E37" s="699">
        <v>0.32519766081871343</v>
      </c>
      <c r="F37" s="700">
        <v>775</v>
      </c>
      <c r="G37" s="700">
        <v>28534</v>
      </c>
      <c r="H37" s="701">
        <v>2.7160580360271955E-2</v>
      </c>
      <c r="I37" s="369"/>
      <c r="J37" s="535"/>
      <c r="K37" s="536"/>
      <c r="L37" s="534"/>
      <c r="M37" s="537"/>
      <c r="N37" s="542"/>
      <c r="O37" s="541"/>
      <c r="P37" s="541"/>
    </row>
    <row r="38" spans="1:16" s="306" customFormat="1" ht="14.5" x14ac:dyDescent="0.35">
      <c r="A38" s="288" t="s">
        <v>241</v>
      </c>
      <c r="B38" s="288" t="s">
        <v>242</v>
      </c>
      <c r="C38" s="698">
        <v>88.02</v>
      </c>
      <c r="D38" s="698">
        <v>265.38461538461536</v>
      </c>
      <c r="E38" s="699">
        <v>0.33166956521739133</v>
      </c>
      <c r="F38" s="700">
        <v>206</v>
      </c>
      <c r="G38" s="700">
        <v>3674</v>
      </c>
      <c r="H38" s="701">
        <v>5.6069678824169841E-2</v>
      </c>
      <c r="I38" s="369"/>
      <c r="J38" s="535"/>
      <c r="K38" s="536"/>
      <c r="L38" s="534"/>
      <c r="M38" s="537"/>
      <c r="N38" s="542"/>
      <c r="O38" s="541"/>
      <c r="P38" s="541"/>
    </row>
    <row r="39" spans="1:16" s="306" customFormat="1" ht="14.5" x14ac:dyDescent="0.35">
      <c r="A39" s="288" t="s">
        <v>243</v>
      </c>
      <c r="B39" s="288" t="s">
        <v>244</v>
      </c>
      <c r="C39" s="698">
        <v>81.510000000000005</v>
      </c>
      <c r="D39" s="698">
        <v>252.69230769230768</v>
      </c>
      <c r="E39" s="699">
        <v>0.32256621004566216</v>
      </c>
      <c r="F39" s="700">
        <v>795</v>
      </c>
      <c r="G39" s="700">
        <v>19079</v>
      </c>
      <c r="H39" s="701">
        <v>4.1668850568688083E-2</v>
      </c>
      <c r="I39" s="369"/>
      <c r="J39" s="535"/>
      <c r="K39" s="536"/>
      <c r="L39" s="534"/>
      <c r="M39" s="537"/>
      <c r="N39" s="542"/>
      <c r="O39" s="541"/>
      <c r="P39" s="541"/>
    </row>
    <row r="40" spans="1:16" s="306" customFormat="1" ht="14.5" x14ac:dyDescent="0.35">
      <c r="A40" s="288" t="s">
        <v>245</v>
      </c>
      <c r="B40" s="288" t="s">
        <v>246</v>
      </c>
      <c r="C40" s="698">
        <v>79.7</v>
      </c>
      <c r="D40" s="698">
        <v>236.76923076923077</v>
      </c>
      <c r="E40" s="699">
        <v>0.33661468486029889</v>
      </c>
      <c r="F40" s="700">
        <v>2513</v>
      </c>
      <c r="G40" s="700">
        <v>40787</v>
      </c>
      <c r="H40" s="701">
        <v>6.1612768774364383E-2</v>
      </c>
      <c r="I40" s="369"/>
      <c r="J40" s="535"/>
      <c r="K40" s="536"/>
      <c r="L40" s="534"/>
      <c r="M40" s="537"/>
      <c r="N40" s="542"/>
      <c r="O40" s="541"/>
      <c r="P40" s="541"/>
    </row>
    <row r="41" spans="1:16" s="306" customFormat="1" ht="14.5" x14ac:dyDescent="0.35">
      <c r="A41" s="288" t="s">
        <v>247</v>
      </c>
      <c r="B41" s="288" t="s">
        <v>248</v>
      </c>
      <c r="C41" s="698">
        <v>86.935000000000002</v>
      </c>
      <c r="D41" s="698">
        <v>171.92307692307693</v>
      </c>
      <c r="E41" s="699">
        <v>0.505662192393736</v>
      </c>
      <c r="F41" s="700">
        <v>220</v>
      </c>
      <c r="G41" s="700">
        <v>6000</v>
      </c>
      <c r="H41" s="701">
        <v>3.6666666666666667E-2</v>
      </c>
      <c r="I41" s="369"/>
      <c r="J41" s="535"/>
      <c r="K41" s="536"/>
      <c r="L41" s="534"/>
      <c r="M41" s="537"/>
      <c r="N41" s="542"/>
      <c r="O41" s="541"/>
      <c r="P41" s="541"/>
    </row>
    <row r="42" spans="1:16" s="306" customFormat="1" ht="14.5" x14ac:dyDescent="0.35">
      <c r="A42" s="288" t="s">
        <v>249</v>
      </c>
      <c r="B42" s="288" t="s">
        <v>250</v>
      </c>
      <c r="C42" s="698">
        <v>104.22</v>
      </c>
      <c r="D42" s="698">
        <v>288.46153846153845</v>
      </c>
      <c r="E42" s="699">
        <v>0.36129600000000001</v>
      </c>
      <c r="F42" s="700">
        <v>750</v>
      </c>
      <c r="G42" s="700">
        <v>20036</v>
      </c>
      <c r="H42" s="701">
        <v>3.7432621281692953E-2</v>
      </c>
      <c r="I42" s="369"/>
      <c r="J42" s="535"/>
      <c r="K42" s="536"/>
      <c r="L42" s="534"/>
      <c r="M42" s="537"/>
      <c r="N42" s="542"/>
      <c r="O42" s="541"/>
      <c r="P42" s="541"/>
    </row>
    <row r="43" spans="1:16" s="306" customFormat="1" ht="14.5" x14ac:dyDescent="0.35">
      <c r="A43" s="288" t="s">
        <v>251</v>
      </c>
      <c r="B43" s="288" t="s">
        <v>252</v>
      </c>
      <c r="C43" s="698">
        <v>86.685000000000002</v>
      </c>
      <c r="D43" s="698">
        <v>160.38461538461539</v>
      </c>
      <c r="E43" s="699">
        <v>0.5404820143884892</v>
      </c>
      <c r="F43" s="700">
        <v>354</v>
      </c>
      <c r="G43" s="700">
        <v>4983</v>
      </c>
      <c r="H43" s="701">
        <v>7.1041541240216735E-2</v>
      </c>
      <c r="I43" s="369"/>
      <c r="J43" s="535"/>
      <c r="K43" s="536"/>
      <c r="L43" s="534"/>
      <c r="M43" s="537"/>
      <c r="N43" s="542"/>
      <c r="O43" s="541"/>
      <c r="P43" s="541"/>
    </row>
    <row r="44" spans="1:16" s="306" customFormat="1" ht="14.5" x14ac:dyDescent="0.35">
      <c r="A44" s="288" t="s">
        <v>253</v>
      </c>
      <c r="B44" s="288" t="s">
        <v>254</v>
      </c>
      <c r="C44" s="698">
        <v>103.43</v>
      </c>
      <c r="D44" s="698">
        <v>230.76923076923077</v>
      </c>
      <c r="E44" s="699">
        <v>0.44819666666666669</v>
      </c>
      <c r="F44" s="700">
        <v>132</v>
      </c>
      <c r="G44" s="700">
        <v>6119</v>
      </c>
      <c r="H44" s="701">
        <v>2.1572152312469357E-2</v>
      </c>
      <c r="I44" s="369"/>
      <c r="J44" s="535"/>
      <c r="K44" s="536"/>
      <c r="L44" s="534"/>
      <c r="M44" s="537"/>
      <c r="N44" s="542"/>
      <c r="O44" s="541"/>
      <c r="P44" s="541"/>
    </row>
    <row r="45" spans="1:16" s="306" customFormat="1" ht="14.5" x14ac:dyDescent="0.35">
      <c r="A45" s="288" t="s">
        <v>255</v>
      </c>
      <c r="B45" s="288" t="s">
        <v>256</v>
      </c>
      <c r="C45" s="698">
        <v>70.86</v>
      </c>
      <c r="D45" s="698">
        <v>150</v>
      </c>
      <c r="E45" s="699">
        <v>0.47239999999999999</v>
      </c>
      <c r="F45" s="700">
        <v>379</v>
      </c>
      <c r="G45" s="700">
        <v>5840</v>
      </c>
      <c r="H45" s="701">
        <v>6.4897260273972607E-2</v>
      </c>
      <c r="I45" s="369"/>
      <c r="J45" s="535"/>
      <c r="K45" s="536"/>
      <c r="L45" s="534"/>
      <c r="M45" s="537"/>
      <c r="N45" s="542"/>
      <c r="O45" s="541"/>
      <c r="P45" s="541"/>
    </row>
    <row r="46" spans="1:16" s="306" customFormat="1" ht="14.5" x14ac:dyDescent="0.35">
      <c r="A46" s="288" t="s">
        <v>257</v>
      </c>
      <c r="B46" s="288" t="s">
        <v>258</v>
      </c>
      <c r="C46" s="698">
        <v>116.51</v>
      </c>
      <c r="D46" s="698">
        <v>219.23076923076923</v>
      </c>
      <c r="E46" s="699">
        <v>0.53144912280701762</v>
      </c>
      <c r="F46" s="700">
        <v>874</v>
      </c>
      <c r="G46" s="700" t="s">
        <v>259</v>
      </c>
      <c r="H46" s="701" t="s">
        <v>259</v>
      </c>
      <c r="I46" s="369"/>
      <c r="J46" s="535"/>
      <c r="K46" s="536"/>
      <c r="L46" s="534"/>
      <c r="M46" s="537"/>
      <c r="N46" s="542"/>
      <c r="O46" s="541"/>
      <c r="P46" s="541"/>
    </row>
    <row r="47" spans="1:16" s="306" customFormat="1" ht="14.5" x14ac:dyDescent="0.35">
      <c r="A47" s="288" t="s">
        <v>260</v>
      </c>
      <c r="B47" s="288" t="s">
        <v>261</v>
      </c>
      <c r="C47" s="698">
        <v>76.95</v>
      </c>
      <c r="D47" s="698">
        <v>103.84615384615384</v>
      </c>
      <c r="E47" s="699">
        <v>0.7410000000000001</v>
      </c>
      <c r="F47" s="700">
        <v>686</v>
      </c>
      <c r="G47" s="700">
        <v>6294</v>
      </c>
      <c r="H47" s="701">
        <v>0.10899269145217667</v>
      </c>
      <c r="I47" s="369"/>
      <c r="J47" s="535"/>
      <c r="K47" s="536"/>
      <c r="L47" s="534"/>
      <c r="M47" s="537"/>
      <c r="N47" s="542"/>
      <c r="O47" s="541"/>
      <c r="P47" s="541"/>
    </row>
    <row r="48" spans="1:16" s="306" customFormat="1" ht="14.5" x14ac:dyDescent="0.35">
      <c r="A48" s="288" t="s">
        <v>262</v>
      </c>
      <c r="B48" s="288" t="s">
        <v>263</v>
      </c>
      <c r="C48" s="698">
        <v>73.819999999999993</v>
      </c>
      <c r="D48" s="698">
        <v>138.46153846153845</v>
      </c>
      <c r="E48" s="699">
        <v>0.53314444444444442</v>
      </c>
      <c r="F48" s="700">
        <v>673</v>
      </c>
      <c r="G48" s="700">
        <v>12923</v>
      </c>
      <c r="H48" s="701">
        <v>5.2077690938636539E-2</v>
      </c>
      <c r="I48" s="369"/>
      <c r="J48" s="535"/>
      <c r="K48" s="536"/>
      <c r="L48" s="534"/>
      <c r="M48" s="537"/>
      <c r="N48" s="542"/>
      <c r="O48" s="541"/>
      <c r="P48" s="541"/>
    </row>
    <row r="49" spans="1:16" s="306" customFormat="1" ht="14.5" x14ac:dyDescent="0.35">
      <c r="A49" s="288" t="s">
        <v>264</v>
      </c>
      <c r="B49" s="288" t="s">
        <v>265</v>
      </c>
      <c r="C49" s="698">
        <v>76.319999999999993</v>
      </c>
      <c r="D49" s="698">
        <v>115.38461538461539</v>
      </c>
      <c r="E49" s="699">
        <v>0.66143999999999992</v>
      </c>
      <c r="F49" s="700">
        <v>1040</v>
      </c>
      <c r="G49" s="700">
        <v>14131</v>
      </c>
      <c r="H49" s="701">
        <v>7.3597056117755286E-2</v>
      </c>
      <c r="I49" s="369"/>
      <c r="J49" s="535"/>
      <c r="K49" s="536"/>
      <c r="L49" s="534"/>
      <c r="M49" s="537"/>
      <c r="N49" s="542"/>
      <c r="O49" s="541"/>
      <c r="P49" s="541"/>
    </row>
    <row r="50" spans="1:16" s="306" customFormat="1" ht="14.5" x14ac:dyDescent="0.35">
      <c r="A50" s="288" t="s">
        <v>266</v>
      </c>
      <c r="B50" s="288" t="s">
        <v>267</v>
      </c>
      <c r="C50" s="698">
        <v>95.86</v>
      </c>
      <c r="D50" s="698">
        <v>276.92307692307691</v>
      </c>
      <c r="E50" s="699">
        <v>0.34616111111111114</v>
      </c>
      <c r="F50" s="700">
        <v>540</v>
      </c>
      <c r="G50" s="700">
        <v>13163</v>
      </c>
      <c r="H50" s="701">
        <v>4.1024082655929502E-2</v>
      </c>
      <c r="I50" s="369"/>
      <c r="J50" s="535"/>
      <c r="K50" s="536"/>
      <c r="L50" s="534"/>
      <c r="M50" s="537"/>
      <c r="N50" s="542"/>
      <c r="O50" s="541"/>
      <c r="P50" s="541"/>
    </row>
    <row r="51" spans="1:16" s="306" customFormat="1" ht="14.5" x14ac:dyDescent="0.35">
      <c r="A51" s="288" t="s">
        <v>268</v>
      </c>
      <c r="B51" s="288" t="s">
        <v>269</v>
      </c>
      <c r="C51" s="698">
        <v>120.85</v>
      </c>
      <c r="D51" s="698">
        <v>365.07692307692309</v>
      </c>
      <c r="E51" s="699">
        <v>0.33102612726506531</v>
      </c>
      <c r="F51" s="700">
        <v>487</v>
      </c>
      <c r="G51" s="700">
        <v>35449</v>
      </c>
      <c r="H51" s="701">
        <v>1.3738046207227284E-2</v>
      </c>
      <c r="I51" s="369"/>
      <c r="J51" s="535"/>
      <c r="K51" s="536"/>
      <c r="L51" s="534"/>
      <c r="M51" s="537"/>
      <c r="N51" s="542"/>
      <c r="O51" s="541"/>
      <c r="P51" s="541"/>
    </row>
    <row r="52" spans="1:16" s="306" customFormat="1" ht="14.5" x14ac:dyDescent="0.35">
      <c r="A52" s="288" t="s">
        <v>270</v>
      </c>
      <c r="B52" s="288" t="s">
        <v>271</v>
      </c>
      <c r="C52" s="698">
        <v>80.72</v>
      </c>
      <c r="D52" s="698">
        <v>137.30769230769232</v>
      </c>
      <c r="E52" s="699">
        <v>0.58787675070028</v>
      </c>
      <c r="F52" s="700">
        <v>208</v>
      </c>
      <c r="G52" s="700">
        <v>7549</v>
      </c>
      <c r="H52" s="701">
        <v>2.7553318320307326E-2</v>
      </c>
      <c r="I52" s="369"/>
      <c r="J52" s="535"/>
      <c r="K52" s="536"/>
      <c r="L52" s="534"/>
      <c r="M52" s="537"/>
      <c r="N52" s="542"/>
      <c r="O52" s="541"/>
      <c r="P52" s="541"/>
    </row>
    <row r="53" spans="1:16" s="306" customFormat="1" ht="14.5" x14ac:dyDescent="0.35">
      <c r="A53" s="288" t="s">
        <v>272</v>
      </c>
      <c r="B53" s="288" t="s">
        <v>273</v>
      </c>
      <c r="C53" s="698">
        <v>86.98</v>
      </c>
      <c r="D53" s="698">
        <v>190.38461538461539</v>
      </c>
      <c r="E53" s="699">
        <v>0.45686464646464647</v>
      </c>
      <c r="F53" s="700">
        <v>342</v>
      </c>
      <c r="G53" s="700">
        <v>8205</v>
      </c>
      <c r="H53" s="701">
        <v>4.1681901279707494E-2</v>
      </c>
      <c r="I53" s="369"/>
      <c r="J53" s="535"/>
      <c r="K53" s="536"/>
      <c r="L53" s="534"/>
      <c r="M53" s="537"/>
      <c r="N53" s="542"/>
      <c r="O53" s="541"/>
      <c r="P53" s="541"/>
    </row>
    <row r="54" spans="1:16" s="306" customFormat="1" ht="14.5" x14ac:dyDescent="0.35">
      <c r="A54" s="288" t="s">
        <v>274</v>
      </c>
      <c r="B54" s="288" t="s">
        <v>275</v>
      </c>
      <c r="C54" s="698">
        <v>86.789999999999992</v>
      </c>
      <c r="D54" s="698">
        <v>107.30769230769231</v>
      </c>
      <c r="E54" s="699">
        <v>0.80879569892473113</v>
      </c>
      <c r="F54" s="700">
        <v>756</v>
      </c>
      <c r="G54" s="700">
        <v>7999</v>
      </c>
      <c r="H54" s="701">
        <v>9.45118139767471E-2</v>
      </c>
      <c r="I54" s="369"/>
      <c r="J54" s="535"/>
      <c r="K54" s="536"/>
      <c r="L54" s="534"/>
      <c r="M54" s="537"/>
      <c r="N54" s="542"/>
      <c r="O54" s="541"/>
      <c r="P54" s="541"/>
    </row>
    <row r="55" spans="1:16" s="306" customFormat="1" ht="14.5" x14ac:dyDescent="0.35">
      <c r="A55" s="288" t="s">
        <v>276</v>
      </c>
      <c r="B55" s="288" t="s">
        <v>277</v>
      </c>
      <c r="C55" s="698">
        <v>81.99</v>
      </c>
      <c r="D55" s="698">
        <v>219.23076923076923</v>
      </c>
      <c r="E55" s="699">
        <v>0.37398947368421048</v>
      </c>
      <c r="F55" s="700">
        <v>78</v>
      </c>
      <c r="G55" s="700">
        <v>2206</v>
      </c>
      <c r="H55" s="701">
        <v>3.5358114233907528E-2</v>
      </c>
      <c r="I55" s="369"/>
      <c r="J55" s="535"/>
      <c r="K55" s="536"/>
      <c r="L55" s="534"/>
      <c r="M55" s="537"/>
      <c r="N55" s="542"/>
      <c r="O55" s="541"/>
      <c r="P55" s="541"/>
    </row>
    <row r="56" spans="1:16" s="306" customFormat="1" ht="14.5" x14ac:dyDescent="0.35">
      <c r="A56" s="288" t="s">
        <v>278</v>
      </c>
      <c r="B56" s="288" t="s">
        <v>279</v>
      </c>
      <c r="C56" s="698">
        <v>105.26</v>
      </c>
      <c r="D56" s="698">
        <v>205.84615384615384</v>
      </c>
      <c r="E56" s="699">
        <v>0.51135276532137519</v>
      </c>
      <c r="F56" s="700">
        <v>1169</v>
      </c>
      <c r="G56" s="700">
        <v>18362</v>
      </c>
      <c r="H56" s="701">
        <v>6.3664088879207062E-2</v>
      </c>
      <c r="I56" s="369"/>
      <c r="J56" s="535"/>
      <c r="K56" s="536"/>
      <c r="L56" s="534"/>
      <c r="M56" s="537"/>
      <c r="N56" s="542"/>
      <c r="O56" s="541"/>
      <c r="P56" s="541"/>
    </row>
    <row r="57" spans="1:16" s="306" customFormat="1" ht="14.5" x14ac:dyDescent="0.35">
      <c r="A57" s="288" t="s">
        <v>280</v>
      </c>
      <c r="B57" s="288" t="s">
        <v>281</v>
      </c>
      <c r="C57" s="698">
        <v>76.66</v>
      </c>
      <c r="D57" s="698">
        <v>131.53846153846155</v>
      </c>
      <c r="E57" s="699">
        <v>0.58279532163742687</v>
      </c>
      <c r="F57" s="700">
        <v>462</v>
      </c>
      <c r="G57" s="700">
        <v>9925</v>
      </c>
      <c r="H57" s="701">
        <v>4.6549118387909323E-2</v>
      </c>
      <c r="I57" s="369"/>
      <c r="J57" s="535"/>
      <c r="K57" s="536"/>
      <c r="L57" s="534"/>
      <c r="M57" s="537"/>
      <c r="N57" s="542"/>
      <c r="O57" s="541"/>
      <c r="P57" s="541"/>
    </row>
    <row r="58" spans="1:16" s="306" customFormat="1" ht="14.5" x14ac:dyDescent="0.35">
      <c r="A58" s="288" t="s">
        <v>282</v>
      </c>
      <c r="B58" s="288" t="s">
        <v>283</v>
      </c>
      <c r="C58" s="698">
        <v>96.45</v>
      </c>
      <c r="D58" s="698">
        <v>219.23076923076923</v>
      </c>
      <c r="E58" s="699">
        <v>0.43994736842105264</v>
      </c>
      <c r="F58" s="700">
        <v>369</v>
      </c>
      <c r="G58" s="700">
        <v>11301</v>
      </c>
      <c r="H58" s="701">
        <v>3.2651977701088401E-2</v>
      </c>
      <c r="I58" s="369"/>
      <c r="J58" s="535"/>
      <c r="K58" s="536"/>
      <c r="L58" s="534"/>
      <c r="M58" s="537"/>
      <c r="N58" s="542"/>
      <c r="O58" s="541"/>
      <c r="P58" s="541"/>
    </row>
    <row r="59" spans="1:16" s="306" customFormat="1" ht="14.5" x14ac:dyDescent="0.35">
      <c r="A59" s="288" t="s">
        <v>284</v>
      </c>
      <c r="B59" s="288" t="s">
        <v>285</v>
      </c>
      <c r="C59" s="698">
        <v>81.67</v>
      </c>
      <c r="D59" s="698">
        <v>173.07692307692307</v>
      </c>
      <c r="E59" s="699">
        <v>0.47187111111111113</v>
      </c>
      <c r="F59" s="700">
        <v>526</v>
      </c>
      <c r="G59" s="700">
        <v>7339</v>
      </c>
      <c r="H59" s="701">
        <v>7.1671889903256569E-2</v>
      </c>
      <c r="I59" s="369"/>
      <c r="J59" s="535"/>
      <c r="K59" s="536"/>
      <c r="L59" s="534"/>
      <c r="M59" s="537"/>
      <c r="N59" s="542"/>
      <c r="O59" s="541"/>
      <c r="P59" s="541"/>
    </row>
    <row r="60" spans="1:16" s="306" customFormat="1" ht="14.5" x14ac:dyDescent="0.35">
      <c r="A60" s="288" t="s">
        <v>286</v>
      </c>
      <c r="B60" s="288" t="s">
        <v>287</v>
      </c>
      <c r="C60" s="698">
        <v>103.94</v>
      </c>
      <c r="D60" s="698">
        <v>206.53846153846155</v>
      </c>
      <c r="E60" s="699">
        <v>0.50324767225325884</v>
      </c>
      <c r="F60" s="700">
        <v>603</v>
      </c>
      <c r="G60" s="700">
        <v>9731</v>
      </c>
      <c r="H60" s="701">
        <v>6.1966909875655125E-2</v>
      </c>
      <c r="I60" s="369"/>
      <c r="J60" s="535"/>
      <c r="K60" s="536"/>
      <c r="L60" s="534"/>
      <c r="M60" s="537"/>
      <c r="N60" s="542"/>
      <c r="O60" s="541"/>
      <c r="P60" s="541"/>
    </row>
    <row r="61" spans="1:16" s="306" customFormat="1" ht="14.5" x14ac:dyDescent="0.35">
      <c r="A61" s="288" t="s">
        <v>288</v>
      </c>
      <c r="B61" s="288" t="s">
        <v>289</v>
      </c>
      <c r="C61" s="698">
        <v>89.19</v>
      </c>
      <c r="D61" s="698">
        <v>155.76923076923077</v>
      </c>
      <c r="E61" s="699">
        <v>0.57257777777777774</v>
      </c>
      <c r="F61" s="700">
        <v>1460</v>
      </c>
      <c r="G61" s="700">
        <v>22471</v>
      </c>
      <c r="H61" s="701">
        <v>6.4972631391571362E-2</v>
      </c>
      <c r="I61" s="369"/>
      <c r="J61" s="535"/>
      <c r="K61" s="536"/>
      <c r="L61" s="534"/>
      <c r="M61" s="537"/>
      <c r="N61" s="542"/>
      <c r="O61" s="541"/>
      <c r="P61" s="541"/>
    </row>
    <row r="62" spans="1:16" s="306" customFormat="1" ht="14.5" x14ac:dyDescent="0.35">
      <c r="A62" s="288" t="s">
        <v>290</v>
      </c>
      <c r="B62" s="288" t="s">
        <v>291</v>
      </c>
      <c r="C62" s="698">
        <v>87.68</v>
      </c>
      <c r="D62" s="698">
        <v>150</v>
      </c>
      <c r="E62" s="699">
        <v>0.58453333333333335</v>
      </c>
      <c r="F62" s="700">
        <v>1271</v>
      </c>
      <c r="G62" s="700">
        <v>25668</v>
      </c>
      <c r="H62" s="701">
        <v>4.9516908212560384E-2</v>
      </c>
      <c r="I62" s="369"/>
      <c r="J62" s="535"/>
      <c r="K62" s="536"/>
      <c r="L62" s="534"/>
      <c r="M62" s="537"/>
      <c r="N62" s="542"/>
      <c r="O62" s="541"/>
      <c r="P62" s="541"/>
    </row>
    <row r="63" spans="1:16" s="306" customFormat="1" ht="14.5" x14ac:dyDescent="0.35">
      <c r="A63" s="288" t="s">
        <v>292</v>
      </c>
      <c r="B63" s="288" t="s">
        <v>293</v>
      </c>
      <c r="C63" s="698">
        <v>79.45</v>
      </c>
      <c r="D63" s="698">
        <v>126.92307692307692</v>
      </c>
      <c r="E63" s="699">
        <v>0.62596969696969695</v>
      </c>
      <c r="F63" s="700">
        <v>780</v>
      </c>
      <c r="G63" s="700">
        <v>10572</v>
      </c>
      <c r="H63" s="701">
        <v>7.3779795686719635E-2</v>
      </c>
      <c r="I63" s="369"/>
      <c r="J63" s="535"/>
      <c r="K63" s="536"/>
      <c r="L63" s="534"/>
      <c r="M63" s="537"/>
      <c r="N63" s="542"/>
      <c r="O63" s="541"/>
      <c r="P63" s="541"/>
    </row>
    <row r="64" spans="1:16" s="306" customFormat="1" ht="14.5" x14ac:dyDescent="0.35">
      <c r="A64" s="288" t="s">
        <v>294</v>
      </c>
      <c r="B64" s="288" t="s">
        <v>295</v>
      </c>
      <c r="C64" s="698">
        <v>102.88</v>
      </c>
      <c r="D64" s="698">
        <v>207.69230769230768</v>
      </c>
      <c r="E64" s="699">
        <v>0.49534814814814815</v>
      </c>
      <c r="F64" s="700">
        <v>410</v>
      </c>
      <c r="G64" s="700">
        <v>9059</v>
      </c>
      <c r="H64" s="701">
        <v>4.5258858593663763E-2</v>
      </c>
      <c r="I64" s="369"/>
      <c r="J64" s="535"/>
      <c r="K64" s="536"/>
      <c r="L64" s="534"/>
      <c r="M64" s="537"/>
      <c r="N64" s="542"/>
      <c r="O64" s="541"/>
      <c r="P64" s="541"/>
    </row>
    <row r="65" spans="1:16" s="306" customFormat="1" ht="14.5" x14ac:dyDescent="0.35">
      <c r="A65" s="288" t="s">
        <v>296</v>
      </c>
      <c r="B65" s="288" t="s">
        <v>297</v>
      </c>
      <c r="C65" s="698">
        <v>76.14</v>
      </c>
      <c r="D65" s="698">
        <v>132.69230769230768</v>
      </c>
      <c r="E65" s="699">
        <v>0.57380869565217396</v>
      </c>
      <c r="F65" s="700">
        <v>415</v>
      </c>
      <c r="G65" s="700">
        <v>7373</v>
      </c>
      <c r="H65" s="701">
        <v>5.6286450562864507E-2</v>
      </c>
      <c r="I65" s="369"/>
      <c r="J65" s="535"/>
      <c r="K65" s="536"/>
      <c r="L65" s="534"/>
      <c r="M65" s="537"/>
      <c r="N65" s="542"/>
      <c r="O65" s="541"/>
      <c r="P65" s="541"/>
    </row>
    <row r="66" spans="1:16" s="306" customFormat="1" ht="14.5" x14ac:dyDescent="0.35">
      <c r="A66" s="288" t="s">
        <v>298</v>
      </c>
      <c r="B66" s="288" t="s">
        <v>299</v>
      </c>
      <c r="C66" s="698">
        <v>91.68</v>
      </c>
      <c r="D66" s="698">
        <v>380.30769230769232</v>
      </c>
      <c r="E66" s="699">
        <v>0.24106796116504856</v>
      </c>
      <c r="F66" s="700">
        <v>3</v>
      </c>
      <c r="G66" s="700">
        <v>693</v>
      </c>
      <c r="H66" s="701">
        <v>4.329004329004329E-3</v>
      </c>
      <c r="I66" s="369"/>
      <c r="J66" s="535"/>
      <c r="K66" s="536"/>
      <c r="L66" s="534"/>
      <c r="M66" s="537"/>
      <c r="N66" s="542"/>
      <c r="O66" s="541"/>
      <c r="P66" s="541"/>
    </row>
    <row r="67" spans="1:16" s="306" customFormat="1" ht="14.5" x14ac:dyDescent="0.35">
      <c r="A67" s="288" t="s">
        <v>300</v>
      </c>
      <c r="B67" s="288" t="s">
        <v>301</v>
      </c>
      <c r="C67" s="698">
        <v>88.68</v>
      </c>
      <c r="D67" s="698">
        <v>185.76923076923077</v>
      </c>
      <c r="E67" s="699">
        <v>0.47736645962732921</v>
      </c>
      <c r="F67" s="700">
        <v>431</v>
      </c>
      <c r="G67" s="700">
        <v>11646</v>
      </c>
      <c r="H67" s="701">
        <v>3.7008414906405634E-2</v>
      </c>
      <c r="I67" s="369"/>
      <c r="J67" s="535"/>
      <c r="K67" s="536"/>
      <c r="L67" s="534"/>
      <c r="M67" s="537"/>
      <c r="N67" s="542"/>
      <c r="O67" s="541"/>
      <c r="P67" s="541"/>
    </row>
    <row r="68" spans="1:16" s="306" customFormat="1" ht="14.5" x14ac:dyDescent="0.35">
      <c r="A68" s="288" t="s">
        <v>302</v>
      </c>
      <c r="B68" s="288" t="s">
        <v>303</v>
      </c>
      <c r="C68" s="698">
        <v>84.77</v>
      </c>
      <c r="D68" s="698">
        <v>114.23076923076923</v>
      </c>
      <c r="E68" s="699">
        <v>0.74209427609427614</v>
      </c>
      <c r="F68" s="700">
        <v>449</v>
      </c>
      <c r="G68" s="700">
        <v>5994</v>
      </c>
      <c r="H68" s="701">
        <v>7.4908241574908246E-2</v>
      </c>
      <c r="I68" s="369"/>
      <c r="J68" s="535"/>
      <c r="K68" s="536"/>
      <c r="L68" s="534"/>
      <c r="M68" s="537"/>
      <c r="N68" s="542"/>
      <c r="O68" s="541"/>
      <c r="P68" s="541"/>
    </row>
    <row r="69" spans="1:16" s="306" customFormat="1" ht="14.5" x14ac:dyDescent="0.35">
      <c r="A69" s="288" t="s">
        <v>304</v>
      </c>
      <c r="B69" s="288" t="s">
        <v>305</v>
      </c>
      <c r="C69" s="698">
        <v>78.37</v>
      </c>
      <c r="D69" s="698">
        <v>161.53846153846155</v>
      </c>
      <c r="E69" s="699">
        <v>0.48514761904761905</v>
      </c>
      <c r="F69" s="700">
        <v>295</v>
      </c>
      <c r="G69" s="700">
        <v>5909</v>
      </c>
      <c r="H69" s="701">
        <v>4.9923844982230493E-2</v>
      </c>
      <c r="I69" s="369"/>
      <c r="J69" s="535"/>
      <c r="K69" s="536"/>
      <c r="L69" s="534"/>
      <c r="M69" s="537"/>
      <c r="N69" s="542"/>
      <c r="O69" s="541"/>
      <c r="P69" s="541"/>
    </row>
    <row r="70" spans="1:16" s="306" customFormat="1" ht="14.5" x14ac:dyDescent="0.35">
      <c r="A70" s="288" t="s">
        <v>306</v>
      </c>
      <c r="B70" s="288" t="s">
        <v>307</v>
      </c>
      <c r="C70" s="698">
        <v>75.06</v>
      </c>
      <c r="D70" s="698">
        <v>160.38461538461539</v>
      </c>
      <c r="E70" s="699">
        <v>0.46800000000000003</v>
      </c>
      <c r="F70" s="700">
        <v>1760</v>
      </c>
      <c r="G70" s="700">
        <v>34881</v>
      </c>
      <c r="H70" s="701">
        <v>5.0457269000315358E-2</v>
      </c>
      <c r="I70" s="369"/>
      <c r="J70" s="535"/>
      <c r="K70" s="536"/>
      <c r="L70" s="534"/>
      <c r="M70" s="537"/>
      <c r="N70" s="542"/>
      <c r="O70" s="541"/>
      <c r="P70" s="541"/>
    </row>
    <row r="71" spans="1:16" s="306" customFormat="1" ht="14.5" x14ac:dyDescent="0.35">
      <c r="A71" s="288" t="s">
        <v>308</v>
      </c>
      <c r="B71" s="288" t="s">
        <v>309</v>
      </c>
      <c r="C71" s="698">
        <v>103.24</v>
      </c>
      <c r="D71" s="698">
        <v>196.15384615384616</v>
      </c>
      <c r="E71" s="699">
        <v>0.52632156862745094</v>
      </c>
      <c r="F71" s="700">
        <v>479</v>
      </c>
      <c r="G71" s="700">
        <v>6900</v>
      </c>
      <c r="H71" s="701">
        <v>6.9420289855072467E-2</v>
      </c>
      <c r="I71" s="369"/>
      <c r="J71" s="535"/>
      <c r="K71" s="536"/>
      <c r="L71" s="534"/>
      <c r="M71" s="537"/>
      <c r="N71" s="542"/>
      <c r="O71" s="541"/>
      <c r="P71" s="541"/>
    </row>
    <row r="72" spans="1:16" s="306" customFormat="1" ht="14.5" x14ac:dyDescent="0.35">
      <c r="A72" s="288" t="s">
        <v>310</v>
      </c>
      <c r="B72" s="288" t="s">
        <v>311</v>
      </c>
      <c r="C72" s="698">
        <v>74.48</v>
      </c>
      <c r="D72" s="698">
        <v>103.84615384615384</v>
      </c>
      <c r="E72" s="699">
        <v>0.71721481481481486</v>
      </c>
      <c r="F72" s="700">
        <v>2608</v>
      </c>
      <c r="G72" s="700">
        <v>48432</v>
      </c>
      <c r="H72" s="701">
        <v>5.3848695077634623E-2</v>
      </c>
      <c r="I72" s="369"/>
      <c r="J72" s="535"/>
      <c r="K72" s="536"/>
      <c r="L72" s="534"/>
      <c r="M72" s="537"/>
      <c r="N72" s="542"/>
      <c r="O72" s="541"/>
      <c r="P72" s="541"/>
    </row>
    <row r="73" spans="1:16" s="306" customFormat="1" ht="14.5" x14ac:dyDescent="0.35">
      <c r="A73" s="288" t="s">
        <v>312</v>
      </c>
      <c r="B73" s="288" t="s">
        <v>313</v>
      </c>
      <c r="C73" s="698">
        <v>88.28</v>
      </c>
      <c r="D73" s="698">
        <v>160.38461538461539</v>
      </c>
      <c r="E73" s="699">
        <v>0.5504268585131894</v>
      </c>
      <c r="F73" s="700">
        <v>1900</v>
      </c>
      <c r="G73" s="700">
        <v>25451</v>
      </c>
      <c r="H73" s="701">
        <v>7.4653255274841859E-2</v>
      </c>
      <c r="I73" s="369"/>
      <c r="J73" s="535"/>
      <c r="K73" s="536"/>
      <c r="L73" s="534"/>
      <c r="M73" s="537"/>
      <c r="N73" s="542"/>
      <c r="O73" s="541"/>
      <c r="P73" s="541"/>
    </row>
    <row r="74" spans="1:16" s="306" customFormat="1" ht="14.5" x14ac:dyDescent="0.35">
      <c r="A74" s="288" t="s">
        <v>314</v>
      </c>
      <c r="B74" s="288" t="s">
        <v>315</v>
      </c>
      <c r="C74" s="698">
        <v>85.15</v>
      </c>
      <c r="D74" s="698">
        <v>137.30769230769232</v>
      </c>
      <c r="E74" s="699">
        <v>0.62014005602240896</v>
      </c>
      <c r="F74" s="700">
        <v>183</v>
      </c>
      <c r="G74" s="700">
        <v>2570</v>
      </c>
      <c r="H74" s="701">
        <v>7.1206225680933849E-2</v>
      </c>
      <c r="I74" s="369"/>
      <c r="J74" s="535"/>
      <c r="K74" s="536"/>
      <c r="L74" s="534"/>
      <c r="M74" s="537"/>
      <c r="N74" s="542"/>
      <c r="O74" s="541"/>
      <c r="P74" s="541"/>
    </row>
    <row r="75" spans="1:16" s="306" customFormat="1" ht="14.5" x14ac:dyDescent="0.35">
      <c r="A75" s="288" t="s">
        <v>316</v>
      </c>
      <c r="B75" s="288" t="s">
        <v>317</v>
      </c>
      <c r="C75" s="698">
        <v>105.67</v>
      </c>
      <c r="D75" s="698">
        <v>230.76923076923077</v>
      </c>
      <c r="E75" s="699">
        <v>0.45790333333333333</v>
      </c>
      <c r="F75" s="700">
        <v>607</v>
      </c>
      <c r="G75" s="700">
        <v>11089</v>
      </c>
      <c r="H75" s="701">
        <v>5.473893047163856E-2</v>
      </c>
      <c r="I75" s="369"/>
      <c r="J75" s="535"/>
      <c r="K75" s="536"/>
      <c r="L75" s="534"/>
      <c r="M75" s="537"/>
      <c r="N75" s="542"/>
      <c r="O75" s="541"/>
      <c r="P75" s="541"/>
    </row>
    <row r="76" spans="1:16" s="306" customFormat="1" ht="14.5" x14ac:dyDescent="0.35">
      <c r="A76" s="288" t="s">
        <v>318</v>
      </c>
      <c r="B76" s="288" t="s">
        <v>319</v>
      </c>
      <c r="C76" s="698">
        <v>115.09</v>
      </c>
      <c r="D76" s="698">
        <v>265.38461538461536</v>
      </c>
      <c r="E76" s="699">
        <v>0.43367246376811602</v>
      </c>
      <c r="F76" s="700">
        <v>951</v>
      </c>
      <c r="G76" s="700">
        <v>28760</v>
      </c>
      <c r="H76" s="701">
        <v>3.3066759388038942E-2</v>
      </c>
      <c r="I76" s="369"/>
      <c r="J76" s="535"/>
      <c r="K76" s="536"/>
      <c r="L76" s="534"/>
      <c r="M76" s="537"/>
      <c r="N76" s="542"/>
      <c r="O76" s="541"/>
      <c r="P76" s="541"/>
    </row>
    <row r="77" spans="1:16" s="306" customFormat="1" ht="14.5" x14ac:dyDescent="0.35">
      <c r="A77" s="288" t="s">
        <v>320</v>
      </c>
      <c r="B77" s="288" t="s">
        <v>321</v>
      </c>
      <c r="C77" s="698">
        <v>98.715000000000003</v>
      </c>
      <c r="D77" s="698">
        <v>253.84615384615384</v>
      </c>
      <c r="E77" s="699">
        <v>0.38887727272727274</v>
      </c>
      <c r="F77" s="700">
        <v>446</v>
      </c>
      <c r="G77" s="700">
        <v>13937</v>
      </c>
      <c r="H77" s="701">
        <v>3.2001148023247473E-2</v>
      </c>
      <c r="I77" s="369"/>
      <c r="J77" s="535"/>
      <c r="K77" s="536"/>
      <c r="L77" s="534"/>
      <c r="M77" s="537"/>
      <c r="N77" s="542"/>
      <c r="O77" s="541"/>
      <c r="P77" s="541"/>
    </row>
    <row r="78" spans="1:16" s="306" customFormat="1" ht="14.5" x14ac:dyDescent="0.35">
      <c r="A78" s="288" t="s">
        <v>322</v>
      </c>
      <c r="B78" s="288" t="s">
        <v>323</v>
      </c>
      <c r="C78" s="698">
        <v>74.204999999999998</v>
      </c>
      <c r="D78" s="698">
        <v>103.84615384615384</v>
      </c>
      <c r="E78" s="699">
        <v>0.71456666666666668</v>
      </c>
      <c r="F78" s="700">
        <v>711</v>
      </c>
      <c r="G78" s="700">
        <v>8399</v>
      </c>
      <c r="H78" s="701">
        <v>8.4652934873199193E-2</v>
      </c>
      <c r="I78" s="369"/>
      <c r="J78" s="535"/>
      <c r="K78" s="536"/>
      <c r="L78" s="534"/>
      <c r="M78" s="537"/>
      <c r="N78" s="542"/>
      <c r="O78" s="541"/>
      <c r="P78" s="541"/>
    </row>
    <row r="79" spans="1:16" s="306" customFormat="1" ht="14.5" x14ac:dyDescent="0.35">
      <c r="A79" s="288" t="s">
        <v>324</v>
      </c>
      <c r="B79" s="288" t="s">
        <v>325</v>
      </c>
      <c r="C79" s="698">
        <v>89.2</v>
      </c>
      <c r="D79" s="698">
        <v>238.84615384615384</v>
      </c>
      <c r="E79" s="699">
        <v>0.37346215780998393</v>
      </c>
      <c r="F79" s="700">
        <v>225</v>
      </c>
      <c r="G79" s="700">
        <v>7206</v>
      </c>
      <c r="H79" s="701">
        <v>3.1223980016652789E-2</v>
      </c>
      <c r="I79" s="369"/>
      <c r="J79" s="535"/>
      <c r="K79" s="536"/>
      <c r="L79" s="534"/>
      <c r="M79" s="537"/>
      <c r="N79" s="542"/>
      <c r="O79" s="541"/>
      <c r="P79" s="541"/>
    </row>
    <row r="80" spans="1:16" s="306" customFormat="1" ht="14.5" x14ac:dyDescent="0.35">
      <c r="A80" s="288" t="s">
        <v>326</v>
      </c>
      <c r="B80" s="288" t="s">
        <v>327</v>
      </c>
      <c r="C80" s="698">
        <v>96.41</v>
      </c>
      <c r="D80" s="698">
        <v>167.30769230769232</v>
      </c>
      <c r="E80" s="699">
        <v>0.57624367816091948</v>
      </c>
      <c r="F80" s="700">
        <v>295</v>
      </c>
      <c r="G80" s="700">
        <v>5625</v>
      </c>
      <c r="H80" s="701">
        <v>5.2444444444444446E-2</v>
      </c>
      <c r="I80" s="369"/>
      <c r="J80" s="535"/>
      <c r="K80" s="536"/>
      <c r="L80" s="534"/>
      <c r="M80" s="537"/>
      <c r="N80" s="542"/>
      <c r="O80" s="541"/>
      <c r="P80" s="541"/>
    </row>
    <row r="81" spans="1:16" s="306" customFormat="1" ht="14.5" x14ac:dyDescent="0.35">
      <c r="A81" s="288" t="s">
        <v>328</v>
      </c>
      <c r="B81" s="288" t="s">
        <v>329</v>
      </c>
      <c r="C81" s="698">
        <v>82.3</v>
      </c>
      <c r="D81" s="698">
        <v>138.46153846153845</v>
      </c>
      <c r="E81" s="699">
        <v>0.59438888888888886</v>
      </c>
      <c r="F81" s="700">
        <v>1095</v>
      </c>
      <c r="G81" s="700">
        <v>21456</v>
      </c>
      <c r="H81" s="701">
        <v>5.1034675615212528E-2</v>
      </c>
      <c r="I81" s="369"/>
      <c r="J81" s="535"/>
      <c r="K81" s="536"/>
      <c r="L81" s="534"/>
      <c r="M81" s="537"/>
      <c r="N81" s="542"/>
      <c r="O81" s="541"/>
      <c r="P81" s="541"/>
    </row>
    <row r="82" spans="1:16" s="306" customFormat="1" ht="14.5" x14ac:dyDescent="0.35">
      <c r="A82" s="288" t="s">
        <v>330</v>
      </c>
      <c r="B82" s="288" t="s">
        <v>331</v>
      </c>
      <c r="C82" s="698">
        <v>93.78</v>
      </c>
      <c r="D82" s="698">
        <v>161.53846153846155</v>
      </c>
      <c r="E82" s="699">
        <v>0.58054285714285714</v>
      </c>
      <c r="F82" s="700">
        <v>218</v>
      </c>
      <c r="G82" s="700">
        <v>4391</v>
      </c>
      <c r="H82" s="701">
        <v>4.9647005237986791E-2</v>
      </c>
      <c r="I82" s="369"/>
      <c r="J82" s="535"/>
      <c r="K82" s="536"/>
      <c r="L82" s="534"/>
      <c r="M82" s="537"/>
      <c r="N82" s="542"/>
      <c r="O82" s="541"/>
      <c r="P82" s="541"/>
    </row>
    <row r="83" spans="1:16" s="306" customFormat="1" ht="14.5" x14ac:dyDescent="0.35">
      <c r="A83" s="288" t="s">
        <v>332</v>
      </c>
      <c r="B83" s="288" t="s">
        <v>333</v>
      </c>
      <c r="C83" s="698">
        <v>74.760000000000005</v>
      </c>
      <c r="D83" s="698">
        <v>120</v>
      </c>
      <c r="E83" s="699">
        <v>0.623</v>
      </c>
      <c r="F83" s="700">
        <v>966</v>
      </c>
      <c r="G83" s="700">
        <v>24570</v>
      </c>
      <c r="H83" s="701">
        <v>3.9316239316239315E-2</v>
      </c>
      <c r="I83" s="369"/>
      <c r="J83" s="535"/>
      <c r="K83" s="536"/>
      <c r="L83" s="534"/>
      <c r="M83" s="537"/>
      <c r="N83" s="542"/>
      <c r="O83" s="541"/>
      <c r="P83" s="541"/>
    </row>
    <row r="84" spans="1:16" s="306" customFormat="1" ht="14.5" x14ac:dyDescent="0.35">
      <c r="A84" s="288" t="s">
        <v>334</v>
      </c>
      <c r="B84" s="288" t="s">
        <v>335</v>
      </c>
      <c r="C84" s="698">
        <v>93.194999999999993</v>
      </c>
      <c r="D84" s="698">
        <v>173.07692307692307</v>
      </c>
      <c r="E84" s="699">
        <v>0.53846000000000005</v>
      </c>
      <c r="F84" s="700">
        <v>1010</v>
      </c>
      <c r="G84" s="700">
        <v>22353</v>
      </c>
      <c r="H84" s="701">
        <v>4.5184091620811523E-2</v>
      </c>
      <c r="I84" s="369"/>
      <c r="J84" s="535"/>
      <c r="K84" s="536"/>
      <c r="L84" s="534"/>
      <c r="M84" s="537"/>
      <c r="N84" s="542"/>
      <c r="O84" s="541"/>
      <c r="P84" s="541"/>
    </row>
    <row r="85" spans="1:16" s="306" customFormat="1" ht="14.5" x14ac:dyDescent="0.35">
      <c r="A85" s="288" t="s">
        <v>336</v>
      </c>
      <c r="B85" s="288" t="s">
        <v>337</v>
      </c>
      <c r="C85" s="698">
        <v>87.18</v>
      </c>
      <c r="D85" s="698">
        <v>161.53846153846155</v>
      </c>
      <c r="E85" s="699">
        <v>0.53968571428571432</v>
      </c>
      <c r="F85" s="700">
        <v>237</v>
      </c>
      <c r="G85" s="700">
        <v>7743</v>
      </c>
      <c r="H85" s="701">
        <v>3.0608291359938009E-2</v>
      </c>
      <c r="I85" s="369"/>
      <c r="J85" s="535"/>
      <c r="K85" s="536"/>
      <c r="L85" s="534"/>
      <c r="M85" s="537"/>
      <c r="N85" s="542"/>
      <c r="O85" s="541"/>
      <c r="P85" s="541"/>
    </row>
    <row r="86" spans="1:16" s="306" customFormat="1" ht="14.5" x14ac:dyDescent="0.35">
      <c r="A86" s="288" t="s">
        <v>338</v>
      </c>
      <c r="B86" s="288" t="s">
        <v>339</v>
      </c>
      <c r="C86" s="698">
        <v>79.45</v>
      </c>
      <c r="D86" s="698">
        <v>138.46153846153845</v>
      </c>
      <c r="E86" s="699">
        <v>0.57380555555555557</v>
      </c>
      <c r="F86" s="700">
        <v>1660</v>
      </c>
      <c r="G86" s="700">
        <v>27346</v>
      </c>
      <c r="H86" s="701">
        <v>6.0703576391428364E-2</v>
      </c>
      <c r="I86" s="369"/>
      <c r="J86" s="535"/>
      <c r="K86" s="536"/>
      <c r="L86" s="534"/>
      <c r="M86" s="537"/>
      <c r="N86" s="542"/>
      <c r="O86" s="541"/>
      <c r="P86" s="541"/>
    </row>
    <row r="87" spans="1:16" s="306" customFormat="1" ht="14.5" x14ac:dyDescent="0.35">
      <c r="A87" s="288" t="s">
        <v>340</v>
      </c>
      <c r="B87" s="288" t="s">
        <v>341</v>
      </c>
      <c r="C87" s="698">
        <v>117.08</v>
      </c>
      <c r="D87" s="698">
        <v>328.84615384615387</v>
      </c>
      <c r="E87" s="699">
        <v>0.35603274853801165</v>
      </c>
      <c r="F87" s="700">
        <v>673</v>
      </c>
      <c r="G87" s="700">
        <v>26664</v>
      </c>
      <c r="H87" s="701">
        <v>2.524002400240024E-2</v>
      </c>
      <c r="I87" s="369"/>
      <c r="J87" s="535"/>
      <c r="K87" s="536"/>
      <c r="L87" s="534"/>
      <c r="M87" s="537"/>
      <c r="N87" s="542"/>
      <c r="O87" s="541"/>
      <c r="P87" s="541"/>
    </row>
    <row r="88" spans="1:16" s="306" customFormat="1" ht="14.5" x14ac:dyDescent="0.35">
      <c r="A88" s="288" t="s">
        <v>342</v>
      </c>
      <c r="B88" s="288" t="s">
        <v>343</v>
      </c>
      <c r="C88" s="698">
        <v>98.49</v>
      </c>
      <c r="D88" s="698">
        <v>183.46153846153845</v>
      </c>
      <c r="E88" s="699">
        <v>0.53684276729559743</v>
      </c>
      <c r="F88" s="700">
        <v>418</v>
      </c>
      <c r="G88" s="700">
        <v>5781</v>
      </c>
      <c r="H88" s="701">
        <v>7.2305829441273131E-2</v>
      </c>
      <c r="I88" s="369"/>
      <c r="J88" s="535"/>
      <c r="K88" s="536"/>
      <c r="L88" s="534"/>
      <c r="M88" s="537"/>
      <c r="N88" s="542"/>
      <c r="O88" s="541"/>
      <c r="P88" s="541"/>
    </row>
    <row r="89" spans="1:16" s="306" customFormat="1" ht="14.5" x14ac:dyDescent="0.35">
      <c r="A89" s="288" t="s">
        <v>344</v>
      </c>
      <c r="B89" s="288" t="s">
        <v>345</v>
      </c>
      <c r="C89" s="698">
        <v>84.254999999999995</v>
      </c>
      <c r="D89" s="698">
        <v>183.46153846153845</v>
      </c>
      <c r="E89" s="699">
        <v>0.459251572327044</v>
      </c>
      <c r="F89" s="700">
        <v>378</v>
      </c>
      <c r="G89" s="700">
        <v>7712</v>
      </c>
      <c r="H89" s="701">
        <v>4.9014522821576763E-2</v>
      </c>
      <c r="I89" s="369"/>
      <c r="J89" s="535"/>
      <c r="K89" s="536"/>
      <c r="L89" s="534"/>
      <c r="M89" s="537"/>
      <c r="N89" s="542"/>
      <c r="O89" s="541"/>
      <c r="P89" s="541"/>
    </row>
    <row r="90" spans="1:16" s="306" customFormat="1" ht="14.5" x14ac:dyDescent="0.35">
      <c r="A90" s="288" t="s">
        <v>346</v>
      </c>
      <c r="B90" s="288" t="s">
        <v>347</v>
      </c>
      <c r="C90" s="698">
        <v>116.51</v>
      </c>
      <c r="D90" s="698">
        <v>206.53846153846155</v>
      </c>
      <c r="E90" s="699">
        <v>0.56410800744878953</v>
      </c>
      <c r="F90" s="700">
        <v>353</v>
      </c>
      <c r="G90" s="700">
        <v>7383</v>
      </c>
      <c r="H90" s="701">
        <v>4.7812542326967356E-2</v>
      </c>
      <c r="I90" s="369"/>
      <c r="J90" s="535"/>
      <c r="K90" s="536"/>
      <c r="L90" s="534"/>
      <c r="M90" s="537"/>
      <c r="N90" s="542"/>
      <c r="O90" s="541"/>
      <c r="P90" s="541"/>
    </row>
    <row r="91" spans="1:16" s="306" customFormat="1" ht="14.5" x14ac:dyDescent="0.35">
      <c r="A91" s="288" t="s">
        <v>348</v>
      </c>
      <c r="B91" s="288" t="s">
        <v>349</v>
      </c>
      <c r="C91" s="698">
        <v>114.8</v>
      </c>
      <c r="D91" s="698">
        <v>232.61538461538461</v>
      </c>
      <c r="E91" s="699">
        <v>0.49351851851851852</v>
      </c>
      <c r="F91" s="700">
        <v>432</v>
      </c>
      <c r="G91" s="700">
        <v>9133</v>
      </c>
      <c r="H91" s="701">
        <v>4.7300996386729445E-2</v>
      </c>
      <c r="I91" s="369"/>
      <c r="J91" s="535"/>
      <c r="K91" s="536"/>
      <c r="L91" s="534"/>
      <c r="M91" s="537"/>
      <c r="N91" s="542"/>
      <c r="O91" s="541"/>
      <c r="P91" s="541"/>
    </row>
    <row r="92" spans="1:16" s="306" customFormat="1" ht="14.5" x14ac:dyDescent="0.35">
      <c r="A92" s="288" t="s">
        <v>350</v>
      </c>
      <c r="B92" s="288" t="s">
        <v>351</v>
      </c>
      <c r="C92" s="698">
        <v>82.24</v>
      </c>
      <c r="D92" s="698">
        <v>114.92307692307692</v>
      </c>
      <c r="E92" s="699">
        <v>0.71560910307898262</v>
      </c>
      <c r="F92" s="700">
        <v>585</v>
      </c>
      <c r="G92" s="700">
        <v>8299</v>
      </c>
      <c r="H92" s="701">
        <v>7.0490420532594286E-2</v>
      </c>
      <c r="I92" s="369"/>
      <c r="J92" s="535"/>
      <c r="K92" s="536"/>
      <c r="L92" s="534"/>
      <c r="M92" s="537"/>
      <c r="N92" s="542"/>
      <c r="O92" s="541"/>
      <c r="P92" s="541"/>
    </row>
    <row r="93" spans="1:16" s="306" customFormat="1" ht="14.5" x14ac:dyDescent="0.35">
      <c r="A93" s="288" t="s">
        <v>352</v>
      </c>
      <c r="B93" s="288" t="s">
        <v>353</v>
      </c>
      <c r="C93" s="698">
        <v>94.67</v>
      </c>
      <c r="D93" s="698">
        <v>160.38461538461539</v>
      </c>
      <c r="E93" s="699">
        <v>0.59026858513189451</v>
      </c>
      <c r="F93" s="700">
        <v>352</v>
      </c>
      <c r="G93" s="700">
        <v>5730</v>
      </c>
      <c r="H93" s="701">
        <v>6.1431064572425829E-2</v>
      </c>
      <c r="I93" s="369"/>
      <c r="J93" s="535"/>
      <c r="K93" s="536"/>
      <c r="L93" s="534"/>
      <c r="M93" s="537"/>
      <c r="N93" s="542"/>
      <c r="O93" s="541"/>
      <c r="P93" s="541"/>
    </row>
    <row r="94" spans="1:16" s="306" customFormat="1" ht="14.5" x14ac:dyDescent="0.35">
      <c r="A94" s="288" t="s">
        <v>354</v>
      </c>
      <c r="B94" s="288" t="s">
        <v>355</v>
      </c>
      <c r="C94" s="698">
        <v>81.77</v>
      </c>
      <c r="D94" s="698">
        <v>123.46153846153847</v>
      </c>
      <c r="E94" s="699">
        <v>0.66231152647975067</v>
      </c>
      <c r="F94" s="700">
        <v>692</v>
      </c>
      <c r="G94" s="700">
        <v>14735</v>
      </c>
      <c r="H94" s="701">
        <v>4.6963013233797084E-2</v>
      </c>
      <c r="I94" s="369"/>
      <c r="J94" s="535"/>
      <c r="K94" s="536"/>
      <c r="L94" s="534"/>
      <c r="M94" s="537"/>
      <c r="N94" s="542"/>
      <c r="O94" s="541"/>
      <c r="P94" s="541"/>
    </row>
    <row r="95" spans="1:16" s="306" customFormat="1" ht="14.5" x14ac:dyDescent="0.35">
      <c r="A95" s="288" t="s">
        <v>356</v>
      </c>
      <c r="B95" s="288" t="s">
        <v>357</v>
      </c>
      <c r="C95" s="698">
        <v>81.194999999999993</v>
      </c>
      <c r="D95" s="698">
        <v>137.30769230769232</v>
      </c>
      <c r="E95" s="699">
        <v>0.59133613445378141</v>
      </c>
      <c r="F95" s="700">
        <v>474</v>
      </c>
      <c r="G95" s="700">
        <v>6947</v>
      </c>
      <c r="H95" s="701">
        <v>6.8230891032100185E-2</v>
      </c>
      <c r="I95" s="369"/>
      <c r="J95" s="535"/>
      <c r="K95" s="536"/>
      <c r="L95" s="534"/>
      <c r="M95" s="537"/>
      <c r="N95" s="542"/>
      <c r="O95" s="541"/>
      <c r="P95" s="541"/>
    </row>
    <row r="96" spans="1:16" s="306" customFormat="1" ht="14.5" x14ac:dyDescent="0.35">
      <c r="A96" s="288" t="s">
        <v>358</v>
      </c>
      <c r="B96" s="288" t="s">
        <v>359</v>
      </c>
      <c r="C96" s="698">
        <v>85.240000000000009</v>
      </c>
      <c r="D96" s="698">
        <v>137.30769230769232</v>
      </c>
      <c r="E96" s="699">
        <v>0.62079551820728296</v>
      </c>
      <c r="F96" s="700">
        <v>890</v>
      </c>
      <c r="G96" s="700">
        <v>14813</v>
      </c>
      <c r="H96" s="701">
        <v>6.0082360089110914E-2</v>
      </c>
      <c r="I96" s="369"/>
      <c r="J96" s="535"/>
      <c r="K96" s="536"/>
      <c r="L96" s="534"/>
      <c r="M96" s="537"/>
      <c r="N96" s="542"/>
      <c r="O96" s="541"/>
      <c r="P96" s="541"/>
    </row>
    <row r="97" spans="1:16" s="306" customFormat="1" ht="14.5" x14ac:dyDescent="0.35">
      <c r="A97" s="288" t="s">
        <v>360</v>
      </c>
      <c r="B97" s="288" t="s">
        <v>361</v>
      </c>
      <c r="C97" s="698">
        <v>79.040000000000006</v>
      </c>
      <c r="D97" s="698">
        <v>190.38461538461539</v>
      </c>
      <c r="E97" s="699">
        <v>0.41515959595959601</v>
      </c>
      <c r="F97" s="700">
        <v>168</v>
      </c>
      <c r="G97" s="700">
        <v>6284</v>
      </c>
      <c r="H97" s="701">
        <v>2.6734563971992361E-2</v>
      </c>
      <c r="I97" s="369"/>
      <c r="J97" s="535"/>
      <c r="K97" s="536"/>
      <c r="L97" s="534"/>
      <c r="M97" s="537"/>
      <c r="N97" s="542"/>
      <c r="O97" s="541"/>
      <c r="P97" s="541"/>
    </row>
    <row r="98" spans="1:16" s="306" customFormat="1" ht="14.5" x14ac:dyDescent="0.35">
      <c r="A98" s="288" t="s">
        <v>362</v>
      </c>
      <c r="B98" s="288" t="s">
        <v>363</v>
      </c>
      <c r="C98" s="698">
        <v>108.41</v>
      </c>
      <c r="D98" s="698">
        <v>196.15384615384616</v>
      </c>
      <c r="E98" s="699">
        <v>0.55267843137254902</v>
      </c>
      <c r="F98" s="700">
        <v>390</v>
      </c>
      <c r="G98" s="700">
        <v>8381</v>
      </c>
      <c r="H98" s="701">
        <v>4.6533826512349365E-2</v>
      </c>
      <c r="I98" s="369"/>
      <c r="J98" s="535"/>
      <c r="K98" s="536"/>
      <c r="L98" s="534"/>
      <c r="M98" s="537"/>
      <c r="N98" s="542"/>
      <c r="O98" s="541"/>
      <c r="P98" s="541"/>
    </row>
    <row r="99" spans="1:16" s="306" customFormat="1" ht="14.5" x14ac:dyDescent="0.35">
      <c r="A99" s="288" t="s">
        <v>364</v>
      </c>
      <c r="B99" s="288" t="s">
        <v>365</v>
      </c>
      <c r="C99" s="698">
        <v>93.07</v>
      </c>
      <c r="D99" s="698">
        <v>129.23076923076923</v>
      </c>
      <c r="E99" s="699">
        <v>0.7201845238095238</v>
      </c>
      <c r="F99" s="700">
        <v>198</v>
      </c>
      <c r="G99" s="700">
        <v>2745</v>
      </c>
      <c r="H99" s="701">
        <v>7.2131147540983612E-2</v>
      </c>
      <c r="I99" s="369"/>
      <c r="J99" s="535"/>
      <c r="K99" s="536"/>
      <c r="L99" s="534"/>
      <c r="M99" s="537"/>
      <c r="N99" s="542"/>
      <c r="O99" s="541"/>
      <c r="P99" s="541"/>
    </row>
    <row r="100" spans="1:16" s="306" customFormat="1" ht="14.5" x14ac:dyDescent="0.35">
      <c r="A100" s="288" t="s">
        <v>366</v>
      </c>
      <c r="B100" s="288" t="s">
        <v>367</v>
      </c>
      <c r="C100" s="698">
        <v>121.69</v>
      </c>
      <c r="D100" s="698">
        <v>305.76923076923077</v>
      </c>
      <c r="E100" s="699">
        <v>0.39797987421383646</v>
      </c>
      <c r="F100" s="700">
        <v>223</v>
      </c>
      <c r="G100" s="700">
        <v>6131</v>
      </c>
      <c r="H100" s="701">
        <v>3.6372533028869676E-2</v>
      </c>
      <c r="I100" s="369"/>
      <c r="J100" s="535"/>
      <c r="K100" s="536"/>
      <c r="L100" s="534"/>
      <c r="M100" s="537"/>
      <c r="N100" s="542"/>
      <c r="O100" s="541"/>
      <c r="P100" s="541"/>
    </row>
    <row r="101" spans="1:16" s="306" customFormat="1" ht="14.5" x14ac:dyDescent="0.35">
      <c r="A101" s="288" t="s">
        <v>368</v>
      </c>
      <c r="B101" s="288" t="s">
        <v>369</v>
      </c>
      <c r="C101" s="698">
        <v>101.48</v>
      </c>
      <c r="D101" s="698">
        <v>300</v>
      </c>
      <c r="E101" s="699">
        <v>0.33826666666666666</v>
      </c>
      <c r="F101" s="700">
        <v>570</v>
      </c>
      <c r="G101" s="700">
        <v>20558</v>
      </c>
      <c r="H101" s="701">
        <v>2.7726432532347505E-2</v>
      </c>
      <c r="I101" s="369"/>
      <c r="J101" s="535"/>
      <c r="K101" s="536"/>
      <c r="L101" s="534"/>
      <c r="M101" s="537"/>
      <c r="N101" s="542"/>
      <c r="O101" s="541"/>
      <c r="P101" s="541"/>
    </row>
    <row r="102" spans="1:16" s="306" customFormat="1" ht="14.5" x14ac:dyDescent="0.35">
      <c r="A102" s="288" t="s">
        <v>370</v>
      </c>
      <c r="B102" s="288" t="s">
        <v>371</v>
      </c>
      <c r="C102" s="698">
        <v>97.2</v>
      </c>
      <c r="D102" s="698">
        <v>294.23076923076923</v>
      </c>
      <c r="E102" s="699">
        <v>0.33035294117647063</v>
      </c>
      <c r="F102" s="700">
        <v>113</v>
      </c>
      <c r="G102" s="700">
        <v>8603</v>
      </c>
      <c r="H102" s="701">
        <v>1.3134952923398814E-2</v>
      </c>
      <c r="I102" s="369"/>
      <c r="J102" s="535"/>
      <c r="K102" s="536"/>
      <c r="L102" s="534"/>
      <c r="M102" s="537"/>
      <c r="N102" s="542"/>
      <c r="O102" s="541"/>
      <c r="P102" s="541"/>
    </row>
    <row r="103" spans="1:16" s="306" customFormat="1" ht="14.5" x14ac:dyDescent="0.35">
      <c r="A103" s="288" t="s">
        <v>372</v>
      </c>
      <c r="B103" s="288" t="s">
        <v>373</v>
      </c>
      <c r="C103" s="698">
        <v>110.83</v>
      </c>
      <c r="D103" s="698">
        <v>288.46153846153845</v>
      </c>
      <c r="E103" s="699">
        <v>0.38421066666666664</v>
      </c>
      <c r="F103" s="700">
        <v>133</v>
      </c>
      <c r="G103" s="700">
        <v>3174</v>
      </c>
      <c r="H103" s="701">
        <v>4.1902961562696912E-2</v>
      </c>
      <c r="I103" s="369"/>
      <c r="J103" s="535"/>
      <c r="K103" s="536"/>
      <c r="L103" s="534"/>
      <c r="M103" s="537"/>
      <c r="N103" s="542"/>
      <c r="O103" s="541"/>
      <c r="P103" s="541"/>
    </row>
    <row r="104" spans="1:16" s="306" customFormat="1" ht="14.5" x14ac:dyDescent="0.35">
      <c r="A104" s="288" t="s">
        <v>374</v>
      </c>
      <c r="B104" s="288" t="s">
        <v>375</v>
      </c>
      <c r="C104" s="698">
        <v>84.88</v>
      </c>
      <c r="D104" s="698">
        <v>133.38461538461539</v>
      </c>
      <c r="E104" s="699">
        <v>0.63635524798154552</v>
      </c>
      <c r="F104" s="700">
        <v>498</v>
      </c>
      <c r="G104" s="700">
        <v>6811</v>
      </c>
      <c r="H104" s="701">
        <v>7.3117016590808992E-2</v>
      </c>
      <c r="I104" s="369"/>
      <c r="J104" s="535"/>
      <c r="K104" s="536"/>
      <c r="L104" s="534"/>
      <c r="M104" s="537"/>
      <c r="N104" s="542"/>
      <c r="O104" s="541"/>
      <c r="P104" s="541"/>
    </row>
    <row r="105" spans="1:16" s="306" customFormat="1" ht="14.5" x14ac:dyDescent="0.35">
      <c r="A105" s="288" t="s">
        <v>376</v>
      </c>
      <c r="B105" s="288" t="s">
        <v>377</v>
      </c>
      <c r="C105" s="698">
        <v>78.53</v>
      </c>
      <c r="D105" s="698">
        <v>190.38461538461539</v>
      </c>
      <c r="E105" s="699">
        <v>0.41248080808080806</v>
      </c>
      <c r="F105" s="700">
        <v>315</v>
      </c>
      <c r="G105" s="700">
        <v>9889</v>
      </c>
      <c r="H105" s="701">
        <v>3.1853574678936195E-2</v>
      </c>
      <c r="I105" s="369"/>
      <c r="J105" s="535"/>
      <c r="K105" s="536"/>
      <c r="L105" s="534"/>
      <c r="M105" s="537"/>
      <c r="N105" s="542"/>
      <c r="O105" s="541"/>
      <c r="P105" s="541"/>
    </row>
    <row r="106" spans="1:16" s="306" customFormat="1" ht="14.5" x14ac:dyDescent="0.35">
      <c r="A106" s="288" t="s">
        <v>378</v>
      </c>
      <c r="B106" s="288" t="s">
        <v>379</v>
      </c>
      <c r="C106" s="698">
        <v>115.545</v>
      </c>
      <c r="D106" s="698">
        <v>201.92307692307693</v>
      </c>
      <c r="E106" s="699">
        <v>0.57222285714285714</v>
      </c>
      <c r="F106" s="700">
        <v>140</v>
      </c>
      <c r="G106" s="700">
        <v>4504</v>
      </c>
      <c r="H106" s="701">
        <v>3.108348134991119E-2</v>
      </c>
      <c r="I106" s="369"/>
      <c r="J106" s="535"/>
      <c r="K106" s="536"/>
      <c r="L106" s="534"/>
      <c r="M106" s="537"/>
      <c r="N106" s="542"/>
      <c r="O106" s="541"/>
      <c r="P106" s="541"/>
    </row>
    <row r="107" spans="1:16" s="306" customFormat="1" ht="14.5" x14ac:dyDescent="0.35">
      <c r="A107" s="288" t="s">
        <v>380</v>
      </c>
      <c r="B107" s="288" t="s">
        <v>381</v>
      </c>
      <c r="C107" s="698">
        <v>87.21</v>
      </c>
      <c r="D107" s="698">
        <v>150</v>
      </c>
      <c r="E107" s="699">
        <v>0.58139999999999992</v>
      </c>
      <c r="F107" s="700">
        <v>436</v>
      </c>
      <c r="G107" s="700">
        <v>5992</v>
      </c>
      <c r="H107" s="701">
        <v>7.2763684913217622E-2</v>
      </c>
      <c r="I107" s="369"/>
      <c r="J107" s="535"/>
      <c r="K107" s="536"/>
      <c r="L107" s="534"/>
      <c r="M107" s="537"/>
      <c r="N107" s="542"/>
      <c r="O107" s="541"/>
      <c r="P107" s="541"/>
    </row>
    <row r="108" spans="1:16" s="306" customFormat="1" ht="14.5" x14ac:dyDescent="0.35">
      <c r="A108" s="288" t="s">
        <v>382</v>
      </c>
      <c r="B108" s="288" t="s">
        <v>383</v>
      </c>
      <c r="C108" s="698">
        <v>88.8</v>
      </c>
      <c r="D108" s="698">
        <v>150</v>
      </c>
      <c r="E108" s="699">
        <v>0.59199999999999997</v>
      </c>
      <c r="F108" s="700">
        <v>273</v>
      </c>
      <c r="G108" s="700">
        <v>5662</v>
      </c>
      <c r="H108" s="701">
        <v>4.821617802896503E-2</v>
      </c>
      <c r="I108" s="369"/>
      <c r="J108" s="535"/>
      <c r="K108" s="536"/>
      <c r="L108" s="534"/>
      <c r="M108" s="537"/>
      <c r="N108" s="542"/>
      <c r="O108" s="541"/>
      <c r="P108" s="541"/>
    </row>
    <row r="109" spans="1:16" s="306" customFormat="1" ht="14.5" x14ac:dyDescent="0.35">
      <c r="A109" s="288" t="s">
        <v>384</v>
      </c>
      <c r="B109" s="288" t="s">
        <v>385</v>
      </c>
      <c r="C109" s="698">
        <v>91.460000000000008</v>
      </c>
      <c r="D109" s="698">
        <v>147.69230769230768</v>
      </c>
      <c r="E109" s="699">
        <v>0.61926041666666676</v>
      </c>
      <c r="F109" s="700">
        <v>84</v>
      </c>
      <c r="G109" s="700">
        <v>5280</v>
      </c>
      <c r="H109" s="701">
        <v>1.5909090909090907E-2</v>
      </c>
      <c r="I109" s="369"/>
      <c r="J109" s="535"/>
      <c r="K109" s="536"/>
      <c r="L109" s="534"/>
      <c r="M109" s="537"/>
      <c r="N109" s="542"/>
      <c r="O109" s="541"/>
      <c r="P109" s="541"/>
    </row>
    <row r="110" spans="1:16" s="306" customFormat="1" ht="14.5" x14ac:dyDescent="0.35">
      <c r="A110" s="288" t="s">
        <v>386</v>
      </c>
      <c r="B110" s="288" t="s">
        <v>387</v>
      </c>
      <c r="C110" s="698">
        <v>87.42</v>
      </c>
      <c r="D110" s="698">
        <v>132.69230769230768</v>
      </c>
      <c r="E110" s="699">
        <v>0.65881739130434791</v>
      </c>
      <c r="F110" s="700">
        <v>211</v>
      </c>
      <c r="G110" s="700">
        <v>3250</v>
      </c>
      <c r="H110" s="701">
        <v>6.4923076923076917E-2</v>
      </c>
      <c r="I110" s="369"/>
      <c r="J110" s="535"/>
      <c r="K110" s="536"/>
      <c r="L110" s="534"/>
      <c r="M110" s="537"/>
      <c r="N110" s="542"/>
      <c r="O110" s="541"/>
      <c r="P110" s="541"/>
    </row>
    <row r="111" spans="1:16" s="306" customFormat="1" ht="14.5" x14ac:dyDescent="0.35">
      <c r="A111" s="288" t="s">
        <v>388</v>
      </c>
      <c r="B111" s="288" t="s">
        <v>389</v>
      </c>
      <c r="C111" s="698">
        <v>76.150000000000006</v>
      </c>
      <c r="D111" s="698">
        <v>121.15384615384616</v>
      </c>
      <c r="E111" s="699">
        <v>0.62853968253968251</v>
      </c>
      <c r="F111" s="700">
        <v>1774</v>
      </c>
      <c r="G111" s="700">
        <v>24573</v>
      </c>
      <c r="H111" s="701">
        <v>7.2193057420746345E-2</v>
      </c>
      <c r="I111" s="369"/>
      <c r="J111" s="535"/>
      <c r="K111" s="536"/>
      <c r="L111" s="534"/>
      <c r="M111" s="537"/>
      <c r="N111" s="542"/>
      <c r="O111" s="541"/>
      <c r="P111" s="541"/>
    </row>
    <row r="112" spans="1:16" s="306" customFormat="1" ht="14.5" x14ac:dyDescent="0.35">
      <c r="A112" s="288" t="s">
        <v>390</v>
      </c>
      <c r="B112" s="288" t="s">
        <v>391</v>
      </c>
      <c r="C112" s="698">
        <v>79.739999999999995</v>
      </c>
      <c r="D112" s="698">
        <v>144.23076923076923</v>
      </c>
      <c r="E112" s="699">
        <v>0.55286400000000002</v>
      </c>
      <c r="F112" s="700">
        <v>318</v>
      </c>
      <c r="G112" s="700">
        <v>5547</v>
      </c>
      <c r="H112" s="701">
        <v>5.7328285559762035E-2</v>
      </c>
      <c r="I112" s="369"/>
      <c r="J112" s="535"/>
      <c r="K112" s="536"/>
      <c r="L112" s="534"/>
      <c r="M112" s="537"/>
      <c r="N112" s="542"/>
      <c r="O112" s="541"/>
      <c r="P112" s="541"/>
    </row>
    <row r="113" spans="1:16" s="306" customFormat="1" ht="14.5" x14ac:dyDescent="0.35">
      <c r="A113" s="288" t="s">
        <v>392</v>
      </c>
      <c r="B113" s="288" t="s">
        <v>393</v>
      </c>
      <c r="C113" s="698">
        <v>88.26</v>
      </c>
      <c r="D113" s="698">
        <v>158.07692307692307</v>
      </c>
      <c r="E113" s="699">
        <v>0.55833576642335769</v>
      </c>
      <c r="F113" s="700">
        <v>449</v>
      </c>
      <c r="G113" s="700">
        <v>8843</v>
      </c>
      <c r="H113" s="701">
        <v>5.0774623996381316E-2</v>
      </c>
      <c r="I113" s="369"/>
      <c r="J113" s="535"/>
      <c r="K113" s="536"/>
      <c r="L113" s="534"/>
      <c r="M113" s="537"/>
      <c r="N113" s="542"/>
      <c r="O113" s="541"/>
      <c r="P113" s="541"/>
    </row>
    <row r="114" spans="1:16" s="306" customFormat="1" ht="14.5" x14ac:dyDescent="0.35">
      <c r="A114" s="288" t="s">
        <v>394</v>
      </c>
      <c r="B114" s="288" t="s">
        <v>395</v>
      </c>
      <c r="C114" s="698">
        <v>90.05</v>
      </c>
      <c r="D114" s="698">
        <v>173.07692307692307</v>
      </c>
      <c r="E114" s="699">
        <v>0.52028888888888891</v>
      </c>
      <c r="F114" s="700">
        <v>294</v>
      </c>
      <c r="G114" s="700">
        <v>6473</v>
      </c>
      <c r="H114" s="701">
        <v>4.5419434574385908E-2</v>
      </c>
      <c r="I114" s="369"/>
      <c r="J114" s="535"/>
      <c r="K114" s="536"/>
      <c r="L114" s="534"/>
      <c r="M114" s="537"/>
      <c r="N114" s="542"/>
      <c r="O114" s="541"/>
      <c r="P114" s="541"/>
    </row>
    <row r="115" spans="1:16" s="306" customFormat="1" ht="14.5" x14ac:dyDescent="0.35">
      <c r="A115" s="288" t="s">
        <v>396</v>
      </c>
      <c r="B115" s="288" t="s">
        <v>397</v>
      </c>
      <c r="C115" s="698">
        <v>93.73</v>
      </c>
      <c r="D115" s="698">
        <v>207.69230769230768</v>
      </c>
      <c r="E115" s="699">
        <v>0.45129259259259263</v>
      </c>
      <c r="F115" s="700">
        <v>126</v>
      </c>
      <c r="G115" s="700">
        <v>7839</v>
      </c>
      <c r="H115" s="701">
        <v>1.6073478760045924E-2</v>
      </c>
      <c r="I115" s="369"/>
      <c r="J115" s="535"/>
      <c r="K115" s="536"/>
      <c r="L115" s="534"/>
      <c r="M115" s="537"/>
      <c r="N115" s="542"/>
      <c r="O115" s="541"/>
      <c r="P115" s="541"/>
    </row>
    <row r="116" spans="1:16" s="306" customFormat="1" ht="14.5" x14ac:dyDescent="0.35">
      <c r="A116" s="288" t="s">
        <v>398</v>
      </c>
      <c r="B116" s="288" t="s">
        <v>399</v>
      </c>
      <c r="C116" s="698">
        <v>75.92</v>
      </c>
      <c r="D116" s="698">
        <v>132.69230769230768</v>
      </c>
      <c r="E116" s="699">
        <v>0.57215072463768124</v>
      </c>
      <c r="F116" s="700">
        <v>443</v>
      </c>
      <c r="G116" s="700">
        <v>7674</v>
      </c>
      <c r="H116" s="701">
        <v>5.7727391191034663E-2</v>
      </c>
      <c r="I116" s="369"/>
      <c r="J116" s="535"/>
      <c r="K116" s="536"/>
      <c r="L116" s="534"/>
      <c r="M116" s="537"/>
      <c r="N116" s="542"/>
      <c r="O116" s="541"/>
      <c r="P116" s="541"/>
    </row>
    <row r="117" spans="1:16" s="306" customFormat="1" ht="14.5" x14ac:dyDescent="0.35">
      <c r="A117" s="288" t="s">
        <v>400</v>
      </c>
      <c r="B117" s="288" t="s">
        <v>401</v>
      </c>
      <c r="C117" s="698">
        <v>116.16</v>
      </c>
      <c r="D117" s="698">
        <v>311.53846153846155</v>
      </c>
      <c r="E117" s="699">
        <v>0.37285925925925922</v>
      </c>
      <c r="F117" s="700">
        <v>459</v>
      </c>
      <c r="G117" s="700">
        <v>37985</v>
      </c>
      <c r="H117" s="701">
        <v>1.2083717256811899E-2</v>
      </c>
      <c r="I117" s="369"/>
      <c r="J117" s="535"/>
      <c r="K117" s="536"/>
      <c r="L117" s="534"/>
      <c r="M117" s="537"/>
      <c r="N117" s="542"/>
      <c r="O117" s="541"/>
      <c r="P117" s="541"/>
    </row>
    <row r="118" spans="1:16" s="306" customFormat="1" ht="14.5" x14ac:dyDescent="0.35">
      <c r="A118" s="288" t="s">
        <v>402</v>
      </c>
      <c r="B118" s="288" t="s">
        <v>403</v>
      </c>
      <c r="C118" s="698">
        <v>92.7</v>
      </c>
      <c r="D118" s="698">
        <v>288.46153846153845</v>
      </c>
      <c r="E118" s="699">
        <v>0.32136000000000003</v>
      </c>
      <c r="F118" s="700">
        <v>355</v>
      </c>
      <c r="G118" s="700">
        <v>7958</v>
      </c>
      <c r="H118" s="701">
        <v>4.4609198291027899E-2</v>
      </c>
      <c r="I118" s="369"/>
      <c r="J118" s="535"/>
      <c r="K118" s="536"/>
      <c r="L118" s="534"/>
      <c r="M118" s="537"/>
      <c r="N118" s="542"/>
      <c r="O118" s="541"/>
      <c r="P118" s="541"/>
    </row>
    <row r="119" spans="1:16" s="306" customFormat="1" ht="14.5" x14ac:dyDescent="0.35">
      <c r="A119" s="288" t="s">
        <v>404</v>
      </c>
      <c r="B119" s="288" t="s">
        <v>405</v>
      </c>
      <c r="C119" s="698">
        <v>108.56</v>
      </c>
      <c r="D119" s="698">
        <v>380.76923076923077</v>
      </c>
      <c r="E119" s="699">
        <v>0.2851070707070707</v>
      </c>
      <c r="F119" s="700">
        <v>1093</v>
      </c>
      <c r="G119" s="700">
        <v>48212</v>
      </c>
      <c r="H119" s="701">
        <v>2.2670704388948811E-2</v>
      </c>
      <c r="I119" s="369"/>
      <c r="J119" s="535"/>
      <c r="K119" s="536"/>
      <c r="L119" s="534"/>
      <c r="M119" s="537"/>
      <c r="N119" s="542"/>
      <c r="O119" s="541"/>
      <c r="P119" s="541"/>
    </row>
    <row r="120" spans="1:16" s="306" customFormat="1" ht="14.5" x14ac:dyDescent="0.35">
      <c r="A120" s="288" t="s">
        <v>406</v>
      </c>
      <c r="B120" s="288" t="s">
        <v>407</v>
      </c>
      <c r="C120" s="698">
        <v>83.43</v>
      </c>
      <c r="D120" s="698">
        <v>121.15384615384616</v>
      </c>
      <c r="E120" s="699">
        <v>0.68862857142857148</v>
      </c>
      <c r="F120" s="700">
        <v>609</v>
      </c>
      <c r="G120" s="700">
        <v>14643</v>
      </c>
      <c r="H120" s="701">
        <v>4.1589838147920506E-2</v>
      </c>
      <c r="I120" s="369"/>
      <c r="J120" s="535"/>
      <c r="K120" s="536"/>
      <c r="L120" s="534"/>
      <c r="M120" s="537"/>
      <c r="N120" s="542"/>
      <c r="O120" s="541"/>
      <c r="P120" s="541"/>
    </row>
    <row r="121" spans="1:16" s="306" customFormat="1" ht="14.5" x14ac:dyDescent="0.35">
      <c r="A121" s="288" t="s">
        <v>408</v>
      </c>
      <c r="B121" s="288" t="s">
        <v>409</v>
      </c>
      <c r="C121" s="698">
        <v>93.73</v>
      </c>
      <c r="D121" s="698">
        <v>137.30769230769232</v>
      </c>
      <c r="E121" s="699">
        <v>0.68262745098039213</v>
      </c>
      <c r="F121" s="700">
        <v>404</v>
      </c>
      <c r="G121" s="700">
        <v>5881</v>
      </c>
      <c r="H121" s="701">
        <v>6.8695800034007826E-2</v>
      </c>
      <c r="I121" s="369"/>
      <c r="J121" s="535"/>
      <c r="K121" s="536"/>
      <c r="L121" s="534"/>
      <c r="M121" s="537"/>
      <c r="N121" s="542"/>
      <c r="O121" s="541"/>
      <c r="P121" s="541"/>
    </row>
    <row r="122" spans="1:16" s="306" customFormat="1" ht="14.5" x14ac:dyDescent="0.35">
      <c r="A122" s="288" t="s">
        <v>410</v>
      </c>
      <c r="B122" s="288" t="s">
        <v>411</v>
      </c>
      <c r="C122" s="698">
        <v>120.78</v>
      </c>
      <c r="D122" s="698">
        <v>392.30769230769232</v>
      </c>
      <c r="E122" s="699">
        <v>0.30787058823529412</v>
      </c>
      <c r="F122" s="700">
        <v>841</v>
      </c>
      <c r="G122" s="700">
        <v>26376</v>
      </c>
      <c r="H122" s="701">
        <v>3.1885047012435545E-2</v>
      </c>
      <c r="I122" s="369"/>
      <c r="J122" s="535"/>
      <c r="K122" s="536"/>
      <c r="L122" s="534"/>
      <c r="M122" s="537"/>
      <c r="N122" s="542"/>
      <c r="O122" s="541"/>
      <c r="P122" s="541"/>
    </row>
    <row r="123" spans="1:16" s="306" customFormat="1" ht="14.5" x14ac:dyDescent="0.35">
      <c r="A123" s="288" t="s">
        <v>412</v>
      </c>
      <c r="B123" s="288" t="s">
        <v>413</v>
      </c>
      <c r="C123" s="698">
        <v>94.22</v>
      </c>
      <c r="D123" s="698">
        <v>161.53846153846155</v>
      </c>
      <c r="E123" s="699">
        <v>0.5832666666666666</v>
      </c>
      <c r="F123" s="700">
        <v>173</v>
      </c>
      <c r="G123" s="700">
        <v>4127</v>
      </c>
      <c r="H123" s="701">
        <v>4.1919069542040222E-2</v>
      </c>
      <c r="I123" s="369"/>
      <c r="J123" s="535"/>
      <c r="K123" s="536"/>
      <c r="L123" s="534"/>
      <c r="M123" s="537"/>
      <c r="N123" s="542"/>
      <c r="O123" s="541"/>
      <c r="P123" s="541"/>
    </row>
    <row r="124" spans="1:16" s="306" customFormat="1" ht="14.5" x14ac:dyDescent="0.35">
      <c r="A124" s="288" t="s">
        <v>414</v>
      </c>
      <c r="B124" s="288" t="s">
        <v>415</v>
      </c>
      <c r="C124" s="698">
        <v>106.56</v>
      </c>
      <c r="D124" s="698">
        <v>334.61538461538464</v>
      </c>
      <c r="E124" s="699">
        <v>0.31845517241379306</v>
      </c>
      <c r="F124" s="700">
        <v>689</v>
      </c>
      <c r="G124" s="700">
        <v>28852</v>
      </c>
      <c r="H124" s="701">
        <v>2.3880493553306528E-2</v>
      </c>
      <c r="I124" s="369"/>
      <c r="J124" s="535"/>
      <c r="K124" s="536"/>
      <c r="L124" s="534"/>
      <c r="M124" s="537"/>
      <c r="N124" s="542"/>
      <c r="O124" s="541"/>
      <c r="P124" s="541"/>
    </row>
    <row r="125" spans="1:16" s="306" customFormat="1" ht="14.5" x14ac:dyDescent="0.35">
      <c r="A125" s="288" t="s">
        <v>416</v>
      </c>
      <c r="B125" s="288" t="s">
        <v>417</v>
      </c>
      <c r="C125" s="698">
        <v>89.454999999999998</v>
      </c>
      <c r="D125" s="698">
        <v>236.53846153846155</v>
      </c>
      <c r="E125" s="699">
        <v>0.37818373983739834</v>
      </c>
      <c r="F125" s="700">
        <v>346</v>
      </c>
      <c r="G125" s="700">
        <v>11801</v>
      </c>
      <c r="H125" s="701">
        <v>2.9319549190746547E-2</v>
      </c>
      <c r="I125" s="369"/>
      <c r="J125" s="535"/>
      <c r="K125" s="536"/>
      <c r="L125" s="534"/>
      <c r="M125" s="537"/>
      <c r="N125" s="542"/>
      <c r="O125" s="541"/>
      <c r="P125" s="541"/>
    </row>
    <row r="126" spans="1:16" s="306" customFormat="1" ht="14.5" x14ac:dyDescent="0.35">
      <c r="A126" s="288" t="s">
        <v>418</v>
      </c>
      <c r="B126" s="288" t="s">
        <v>419</v>
      </c>
      <c r="C126" s="698">
        <v>84.28</v>
      </c>
      <c r="D126" s="698">
        <v>173.07692307692307</v>
      </c>
      <c r="E126" s="699">
        <v>0.48695111111111117</v>
      </c>
      <c r="F126" s="700">
        <v>484</v>
      </c>
      <c r="G126" s="700">
        <v>7488</v>
      </c>
      <c r="H126" s="701">
        <v>6.4636752136752143E-2</v>
      </c>
      <c r="I126" s="369"/>
      <c r="J126" s="535"/>
      <c r="K126" s="536"/>
      <c r="L126" s="534"/>
      <c r="M126" s="537"/>
      <c r="N126" s="542"/>
      <c r="O126" s="541"/>
      <c r="P126" s="541"/>
    </row>
    <row r="127" spans="1:16" s="306" customFormat="1" ht="14.5" x14ac:dyDescent="0.35">
      <c r="A127" s="288" t="s">
        <v>420</v>
      </c>
      <c r="B127" s="288" t="s">
        <v>421</v>
      </c>
      <c r="C127" s="698">
        <v>104.12</v>
      </c>
      <c r="D127" s="698">
        <v>311.53846153846155</v>
      </c>
      <c r="E127" s="699">
        <v>0.33421234567901237</v>
      </c>
      <c r="F127" s="700">
        <v>263</v>
      </c>
      <c r="G127" s="700">
        <v>10235</v>
      </c>
      <c r="H127" s="701">
        <v>2.5696140693698095E-2</v>
      </c>
      <c r="I127" s="369"/>
      <c r="J127" s="535"/>
      <c r="K127" s="536"/>
      <c r="L127" s="534"/>
      <c r="M127" s="537"/>
      <c r="N127" s="542"/>
      <c r="O127" s="541"/>
      <c r="P127" s="541"/>
    </row>
    <row r="128" spans="1:16" s="306" customFormat="1" ht="14.5" x14ac:dyDescent="0.35">
      <c r="A128" s="288" t="s">
        <v>422</v>
      </c>
      <c r="B128" s="288" t="s">
        <v>423</v>
      </c>
      <c r="C128" s="698">
        <v>117.02500000000001</v>
      </c>
      <c r="D128" s="698">
        <v>230.76923076923077</v>
      </c>
      <c r="E128" s="699">
        <v>0.50710833333333338</v>
      </c>
      <c r="F128" s="700">
        <v>180</v>
      </c>
      <c r="G128" s="700">
        <v>4080</v>
      </c>
      <c r="H128" s="701">
        <v>4.4117647058823532E-2</v>
      </c>
      <c r="I128" s="369"/>
      <c r="J128" s="535"/>
      <c r="K128" s="536"/>
      <c r="L128" s="534"/>
      <c r="M128" s="537"/>
      <c r="N128" s="542"/>
      <c r="O128" s="541"/>
      <c r="P128" s="541"/>
    </row>
    <row r="129" spans="1:16" s="306" customFormat="1" ht="14.5" x14ac:dyDescent="0.35">
      <c r="A129" s="288" t="s">
        <v>424</v>
      </c>
      <c r="B129" s="288" t="s">
        <v>425</v>
      </c>
      <c r="C129" s="698">
        <v>82.77</v>
      </c>
      <c r="D129" s="698">
        <v>109.61538461538461</v>
      </c>
      <c r="E129" s="699">
        <v>0.75509473684210526</v>
      </c>
      <c r="F129" s="700">
        <v>1033</v>
      </c>
      <c r="G129" s="700">
        <v>10308</v>
      </c>
      <c r="H129" s="701">
        <v>0.10021342646488164</v>
      </c>
      <c r="I129" s="369"/>
      <c r="J129" s="535"/>
      <c r="K129" s="536"/>
      <c r="L129" s="534"/>
      <c r="M129" s="537"/>
      <c r="N129" s="542"/>
      <c r="O129" s="541"/>
      <c r="P129" s="541"/>
    </row>
    <row r="130" spans="1:16" s="306" customFormat="1" ht="14.5" x14ac:dyDescent="0.35">
      <c r="A130" s="288" t="s">
        <v>426</v>
      </c>
      <c r="B130" s="288" t="s">
        <v>427</v>
      </c>
      <c r="C130" s="698">
        <v>77.555000000000007</v>
      </c>
      <c r="D130" s="698">
        <v>161.53846153846155</v>
      </c>
      <c r="E130" s="699">
        <v>0.48010238095238095</v>
      </c>
      <c r="F130" s="700">
        <v>384</v>
      </c>
      <c r="G130" s="700">
        <v>6358</v>
      </c>
      <c r="H130" s="701">
        <v>6.0396351053790501E-2</v>
      </c>
      <c r="I130" s="369"/>
      <c r="J130" s="535"/>
      <c r="K130" s="536"/>
      <c r="L130" s="534"/>
      <c r="M130" s="537"/>
      <c r="N130" s="542"/>
      <c r="O130" s="541"/>
      <c r="P130" s="541"/>
    </row>
    <row r="131" spans="1:16" s="306" customFormat="1" ht="14.5" x14ac:dyDescent="0.35">
      <c r="A131" s="288" t="s">
        <v>428</v>
      </c>
      <c r="B131" s="288" t="s">
        <v>429</v>
      </c>
      <c r="C131" s="698">
        <v>96.95</v>
      </c>
      <c r="D131" s="698">
        <v>196.15384615384616</v>
      </c>
      <c r="E131" s="699">
        <v>0.49425490196078431</v>
      </c>
      <c r="F131" s="700">
        <v>265</v>
      </c>
      <c r="G131" s="700">
        <v>10928</v>
      </c>
      <c r="H131" s="701">
        <v>2.4249633967789164E-2</v>
      </c>
      <c r="I131" s="369"/>
      <c r="J131" s="535"/>
      <c r="K131" s="536"/>
      <c r="L131" s="534"/>
      <c r="M131" s="537"/>
      <c r="N131" s="542"/>
      <c r="O131" s="541"/>
      <c r="P131" s="541"/>
    </row>
    <row r="132" spans="1:16" s="306" customFormat="1" ht="14.5" x14ac:dyDescent="0.35">
      <c r="A132" s="288" t="s">
        <v>430</v>
      </c>
      <c r="B132" s="288" t="s">
        <v>431</v>
      </c>
      <c r="C132" s="698">
        <v>98.27</v>
      </c>
      <c r="D132" s="698">
        <v>275.76923076923077</v>
      </c>
      <c r="E132" s="699">
        <v>0.3563486750348675</v>
      </c>
      <c r="F132" s="700">
        <v>380</v>
      </c>
      <c r="G132" s="700">
        <v>14793</v>
      </c>
      <c r="H132" s="701">
        <v>2.5687825322787804E-2</v>
      </c>
      <c r="I132" s="369"/>
      <c r="J132" s="535"/>
      <c r="K132" s="536"/>
      <c r="L132" s="534"/>
      <c r="M132" s="537"/>
      <c r="N132" s="542"/>
      <c r="O132" s="541"/>
      <c r="P132" s="541"/>
    </row>
    <row r="133" spans="1:16" s="306" customFormat="1" ht="14.5" x14ac:dyDescent="0.35">
      <c r="A133" s="288" t="s">
        <v>432</v>
      </c>
      <c r="B133" s="288" t="s">
        <v>433</v>
      </c>
      <c r="C133" s="698">
        <v>88.534999999999997</v>
      </c>
      <c r="D133" s="698">
        <v>144.23076923076923</v>
      </c>
      <c r="E133" s="699">
        <v>0.61384266666666665</v>
      </c>
      <c r="F133" s="700">
        <v>542</v>
      </c>
      <c r="G133" s="700">
        <v>12093</v>
      </c>
      <c r="H133" s="701">
        <v>4.4819316960224925E-2</v>
      </c>
      <c r="I133" s="369"/>
      <c r="J133" s="535"/>
      <c r="K133" s="536"/>
      <c r="L133" s="534"/>
      <c r="M133" s="537"/>
      <c r="N133" s="542"/>
      <c r="O133" s="541"/>
      <c r="P133" s="541"/>
    </row>
    <row r="134" spans="1:16" s="306" customFormat="1" ht="14.5" x14ac:dyDescent="0.35">
      <c r="A134" s="288" t="s">
        <v>434</v>
      </c>
      <c r="B134" s="288" t="s">
        <v>435</v>
      </c>
      <c r="C134" s="698">
        <v>108.85</v>
      </c>
      <c r="D134" s="698">
        <v>276.92307692307691</v>
      </c>
      <c r="E134" s="699">
        <v>0.39306944444444447</v>
      </c>
      <c r="F134" s="700">
        <v>294</v>
      </c>
      <c r="G134" s="700">
        <v>8081</v>
      </c>
      <c r="H134" s="701">
        <v>3.6381635936146517E-2</v>
      </c>
      <c r="I134" s="369"/>
      <c r="J134" s="535"/>
      <c r="K134" s="536"/>
      <c r="L134" s="534"/>
      <c r="M134" s="537"/>
      <c r="N134" s="542"/>
      <c r="O134" s="541"/>
      <c r="P134" s="541"/>
    </row>
    <row r="135" spans="1:16" s="306" customFormat="1" ht="14.5" x14ac:dyDescent="0.35">
      <c r="A135" s="288" t="s">
        <v>436</v>
      </c>
      <c r="B135" s="288" t="s">
        <v>437</v>
      </c>
      <c r="C135" s="698">
        <v>75.36</v>
      </c>
      <c r="D135" s="698">
        <v>132.69230769230768</v>
      </c>
      <c r="E135" s="699">
        <v>0.56793043478260874</v>
      </c>
      <c r="F135" s="700">
        <v>301</v>
      </c>
      <c r="G135" s="700">
        <v>5495</v>
      </c>
      <c r="H135" s="701">
        <v>5.4777070063694269E-2</v>
      </c>
      <c r="I135" s="369"/>
      <c r="J135" s="535"/>
      <c r="K135" s="536"/>
      <c r="L135" s="534"/>
      <c r="M135" s="537"/>
      <c r="N135" s="542"/>
      <c r="O135" s="541"/>
      <c r="P135" s="541"/>
    </row>
    <row r="136" spans="1:16" s="306" customFormat="1" ht="14.5" x14ac:dyDescent="0.35">
      <c r="A136" s="288" t="s">
        <v>438</v>
      </c>
      <c r="B136" s="288" t="s">
        <v>439</v>
      </c>
      <c r="C136" s="698">
        <v>115.85</v>
      </c>
      <c r="D136" s="698">
        <v>288.46153846153845</v>
      </c>
      <c r="E136" s="699">
        <v>0.40161333333333332</v>
      </c>
      <c r="F136" s="700">
        <v>260</v>
      </c>
      <c r="G136" s="700">
        <v>19061</v>
      </c>
      <c r="H136" s="701">
        <v>1.3640417606631341E-2</v>
      </c>
      <c r="I136" s="369"/>
      <c r="J136" s="535"/>
      <c r="K136" s="536"/>
      <c r="L136" s="534"/>
      <c r="M136" s="537"/>
      <c r="N136" s="542"/>
      <c r="O136" s="541"/>
      <c r="P136" s="541"/>
    </row>
    <row r="137" spans="1:16" s="306" customFormat="1" ht="14.5" x14ac:dyDescent="0.35">
      <c r="A137" s="288" t="s">
        <v>440</v>
      </c>
      <c r="B137" s="288" t="s">
        <v>441</v>
      </c>
      <c r="C137" s="698">
        <v>79.81</v>
      </c>
      <c r="D137" s="698">
        <v>150</v>
      </c>
      <c r="E137" s="699">
        <v>0.53206666666666669</v>
      </c>
      <c r="F137" s="700">
        <v>319</v>
      </c>
      <c r="G137" s="700">
        <v>5755</v>
      </c>
      <c r="H137" s="701">
        <v>5.543006081668115E-2</v>
      </c>
      <c r="I137" s="369"/>
      <c r="J137" s="535"/>
      <c r="K137" s="536"/>
      <c r="L137" s="534"/>
      <c r="M137" s="537"/>
      <c r="N137" s="542"/>
      <c r="O137" s="541"/>
      <c r="P137" s="541"/>
    </row>
    <row r="138" spans="1:16" s="306" customFormat="1" ht="14.5" x14ac:dyDescent="0.35">
      <c r="A138" s="288" t="s">
        <v>442</v>
      </c>
      <c r="B138" s="288" t="s">
        <v>443</v>
      </c>
      <c r="C138" s="698">
        <v>109.03</v>
      </c>
      <c r="D138" s="698">
        <v>230.76923076923077</v>
      </c>
      <c r="E138" s="699">
        <v>0.47246333333333335</v>
      </c>
      <c r="F138" s="700">
        <v>323</v>
      </c>
      <c r="G138" s="700">
        <v>8311</v>
      </c>
      <c r="H138" s="701">
        <v>3.8864155937913605E-2</v>
      </c>
      <c r="I138" s="369"/>
      <c r="J138" s="535"/>
      <c r="K138" s="536"/>
      <c r="L138" s="534"/>
      <c r="M138" s="537"/>
      <c r="N138" s="542"/>
      <c r="O138" s="541"/>
      <c r="P138" s="541"/>
    </row>
    <row r="139" spans="1:16" s="306" customFormat="1" ht="14.5" x14ac:dyDescent="0.35">
      <c r="A139" s="288" t="s">
        <v>444</v>
      </c>
      <c r="B139" s="288" t="s">
        <v>445</v>
      </c>
      <c r="C139" s="698">
        <v>119.07</v>
      </c>
      <c r="D139" s="698">
        <v>300</v>
      </c>
      <c r="E139" s="699">
        <v>0.39689999999999998</v>
      </c>
      <c r="F139" s="700">
        <v>376</v>
      </c>
      <c r="G139" s="700">
        <v>23909</v>
      </c>
      <c r="H139" s="701">
        <v>1.5726295537245388E-2</v>
      </c>
      <c r="I139" s="369"/>
      <c r="J139" s="535"/>
      <c r="K139" s="536"/>
      <c r="L139" s="534"/>
      <c r="M139" s="537"/>
      <c r="N139" s="542"/>
      <c r="O139" s="541"/>
      <c r="P139" s="541"/>
    </row>
    <row r="140" spans="1:16" s="306" customFormat="1" ht="14.5" x14ac:dyDescent="0.35">
      <c r="A140" s="288" t="s">
        <v>446</v>
      </c>
      <c r="B140" s="288" t="s">
        <v>447</v>
      </c>
      <c r="C140" s="698">
        <v>92.08</v>
      </c>
      <c r="D140" s="698">
        <v>178.84615384615384</v>
      </c>
      <c r="E140" s="699">
        <v>0.51485591397849462</v>
      </c>
      <c r="F140" s="700">
        <v>532</v>
      </c>
      <c r="G140" s="700">
        <v>11086</v>
      </c>
      <c r="H140" s="701">
        <v>4.7988453905827171E-2</v>
      </c>
      <c r="I140" s="369"/>
      <c r="J140" s="535"/>
      <c r="K140" s="536"/>
      <c r="L140" s="534"/>
      <c r="M140" s="537"/>
      <c r="N140" s="542"/>
      <c r="O140" s="541"/>
      <c r="P140" s="541"/>
    </row>
    <row r="141" spans="1:16" s="306" customFormat="1" ht="14.5" x14ac:dyDescent="0.35">
      <c r="A141" s="288" t="s">
        <v>448</v>
      </c>
      <c r="B141" s="288" t="s">
        <v>449</v>
      </c>
      <c r="C141" s="698">
        <v>72.430000000000007</v>
      </c>
      <c r="D141" s="698">
        <v>108.23076923076923</v>
      </c>
      <c r="E141" s="699">
        <v>0.66921819474058286</v>
      </c>
      <c r="F141" s="700">
        <v>389</v>
      </c>
      <c r="G141" s="700">
        <v>4981</v>
      </c>
      <c r="H141" s="701">
        <v>7.8096767717325835E-2</v>
      </c>
      <c r="I141" s="369"/>
      <c r="J141" s="535"/>
      <c r="K141" s="536"/>
      <c r="L141" s="534"/>
      <c r="M141" s="537"/>
      <c r="N141" s="542"/>
      <c r="O141" s="541"/>
      <c r="P141" s="541"/>
    </row>
    <row r="142" spans="1:16" s="306" customFormat="1" ht="14.5" x14ac:dyDescent="0.35">
      <c r="A142" s="288" t="s">
        <v>450</v>
      </c>
      <c r="B142" s="288" t="s">
        <v>451</v>
      </c>
      <c r="C142" s="698">
        <v>83.034999999999997</v>
      </c>
      <c r="D142" s="698">
        <v>154.61538461538461</v>
      </c>
      <c r="E142" s="699">
        <v>0.53704228855721392</v>
      </c>
      <c r="F142" s="700">
        <v>929</v>
      </c>
      <c r="G142" s="700">
        <v>13157</v>
      </c>
      <c r="H142" s="701">
        <v>7.0608801398495097E-2</v>
      </c>
      <c r="I142" s="369"/>
      <c r="J142" s="535"/>
      <c r="K142" s="536"/>
      <c r="L142" s="534"/>
      <c r="M142" s="537"/>
      <c r="N142" s="542"/>
      <c r="O142" s="541"/>
      <c r="P142" s="541"/>
    </row>
    <row r="143" spans="1:16" s="306" customFormat="1" ht="14.5" x14ac:dyDescent="0.35">
      <c r="A143" s="288" t="s">
        <v>452</v>
      </c>
      <c r="B143" s="288" t="s">
        <v>453</v>
      </c>
      <c r="C143" s="698">
        <v>82.14</v>
      </c>
      <c r="D143" s="698">
        <v>150</v>
      </c>
      <c r="E143" s="699">
        <v>0.54759999999999998</v>
      </c>
      <c r="F143" s="700">
        <v>489</v>
      </c>
      <c r="G143" s="700">
        <v>7543</v>
      </c>
      <c r="H143" s="701">
        <v>6.4828317645499137E-2</v>
      </c>
      <c r="I143" s="369"/>
      <c r="J143" s="535"/>
      <c r="K143" s="536"/>
      <c r="L143" s="534"/>
      <c r="M143" s="537"/>
      <c r="N143" s="542"/>
      <c r="O143" s="541"/>
      <c r="P143" s="541"/>
    </row>
    <row r="144" spans="1:16" s="306" customFormat="1" ht="14.5" x14ac:dyDescent="0.35">
      <c r="A144" s="288" t="s">
        <v>454</v>
      </c>
      <c r="B144" s="288" t="s">
        <v>455</v>
      </c>
      <c r="C144" s="698">
        <v>113.91</v>
      </c>
      <c r="D144" s="698">
        <v>167.30769230769232</v>
      </c>
      <c r="E144" s="699">
        <v>0.68084137931034472</v>
      </c>
      <c r="F144" s="700">
        <v>1</v>
      </c>
      <c r="G144" s="700">
        <v>175</v>
      </c>
      <c r="H144" s="701">
        <v>5.7142857142857143E-3</v>
      </c>
      <c r="I144" s="369"/>
      <c r="J144" s="535"/>
      <c r="K144" s="536"/>
      <c r="L144" s="534"/>
      <c r="M144" s="537"/>
      <c r="N144" s="542"/>
      <c r="O144" s="541"/>
      <c r="P144" s="541"/>
    </row>
    <row r="145" spans="1:16" s="306" customFormat="1" ht="14.5" x14ac:dyDescent="0.35">
      <c r="A145" s="288" t="s">
        <v>456</v>
      </c>
      <c r="B145" s="288" t="s">
        <v>457</v>
      </c>
      <c r="C145" s="698">
        <v>113.73</v>
      </c>
      <c r="D145" s="698">
        <v>375</v>
      </c>
      <c r="E145" s="699">
        <v>0.30327999999999999</v>
      </c>
      <c r="F145" s="700">
        <v>1155</v>
      </c>
      <c r="G145" s="700">
        <v>42927</v>
      </c>
      <c r="H145" s="701">
        <v>2.6906142986931302E-2</v>
      </c>
      <c r="I145" s="369"/>
      <c r="J145" s="535"/>
      <c r="K145" s="536"/>
      <c r="L145" s="534"/>
      <c r="M145" s="537"/>
      <c r="N145" s="542"/>
      <c r="O145" s="541"/>
      <c r="P145" s="541"/>
    </row>
    <row r="146" spans="1:16" s="306" customFormat="1" ht="14.5" x14ac:dyDescent="0.35">
      <c r="A146" s="288" t="s">
        <v>458</v>
      </c>
      <c r="B146" s="288" t="s">
        <v>459</v>
      </c>
      <c r="C146" s="698">
        <v>132.02000000000001</v>
      </c>
      <c r="D146" s="698">
        <v>525</v>
      </c>
      <c r="E146" s="699">
        <v>0.25146666666666667</v>
      </c>
      <c r="F146" s="700">
        <v>684</v>
      </c>
      <c r="G146" s="700">
        <v>20423</v>
      </c>
      <c r="H146" s="701">
        <v>3.3491651569309111E-2</v>
      </c>
      <c r="I146" s="369"/>
      <c r="J146" s="535"/>
      <c r="K146" s="536"/>
      <c r="L146" s="534"/>
      <c r="M146" s="537"/>
      <c r="N146" s="542"/>
      <c r="O146" s="541"/>
      <c r="P146" s="541"/>
    </row>
    <row r="147" spans="1:16" s="306" customFormat="1" ht="14.5" x14ac:dyDescent="0.35">
      <c r="A147" s="288" t="s">
        <v>460</v>
      </c>
      <c r="B147" s="288" t="s">
        <v>461</v>
      </c>
      <c r="C147" s="698">
        <v>81.8</v>
      </c>
      <c r="D147" s="698">
        <v>150</v>
      </c>
      <c r="E147" s="699">
        <v>0.54533333333333334</v>
      </c>
      <c r="F147" s="700">
        <v>492</v>
      </c>
      <c r="G147" s="700">
        <v>7109</v>
      </c>
      <c r="H147" s="701">
        <v>6.9208046138697424E-2</v>
      </c>
      <c r="I147" s="369"/>
      <c r="J147" s="535"/>
      <c r="K147" s="536"/>
      <c r="L147" s="534"/>
      <c r="M147" s="537"/>
      <c r="N147" s="542"/>
      <c r="O147" s="541"/>
      <c r="P147" s="541"/>
    </row>
    <row r="148" spans="1:16" s="306" customFormat="1" ht="14.5" x14ac:dyDescent="0.35">
      <c r="A148" s="288" t="s">
        <v>462</v>
      </c>
      <c r="B148" s="288" t="s">
        <v>463</v>
      </c>
      <c r="C148" s="698">
        <v>84.66</v>
      </c>
      <c r="D148" s="698">
        <v>155.76923076923077</v>
      </c>
      <c r="E148" s="699">
        <v>0.54349629629629626</v>
      </c>
      <c r="F148" s="700">
        <v>525</v>
      </c>
      <c r="G148" s="700">
        <v>10008</v>
      </c>
      <c r="H148" s="701">
        <v>5.2458033573141487E-2</v>
      </c>
      <c r="I148" s="369"/>
      <c r="J148" s="535"/>
      <c r="K148" s="536"/>
      <c r="L148" s="534"/>
      <c r="M148" s="537"/>
      <c r="N148" s="542"/>
      <c r="O148" s="541"/>
      <c r="P148" s="541"/>
    </row>
    <row r="149" spans="1:16" s="306" customFormat="1" ht="14.5" x14ac:dyDescent="0.35">
      <c r="A149" s="288" t="s">
        <v>464</v>
      </c>
      <c r="B149" s="288" t="s">
        <v>465</v>
      </c>
      <c r="C149" s="698">
        <v>76.83</v>
      </c>
      <c r="D149" s="698">
        <v>98.07692307692308</v>
      </c>
      <c r="E149" s="699">
        <v>0.78336470588235285</v>
      </c>
      <c r="F149" s="700">
        <v>2677</v>
      </c>
      <c r="G149" s="700">
        <v>33270</v>
      </c>
      <c r="H149" s="701">
        <v>8.0462879470994897E-2</v>
      </c>
      <c r="I149" s="369"/>
      <c r="J149" s="535"/>
      <c r="K149" s="536"/>
      <c r="L149" s="534"/>
      <c r="M149" s="537"/>
      <c r="N149" s="542"/>
      <c r="O149" s="541"/>
      <c r="P149" s="541"/>
    </row>
    <row r="150" spans="1:16" s="306" customFormat="1" ht="14.5" x14ac:dyDescent="0.35">
      <c r="A150" s="288" t="s">
        <v>466</v>
      </c>
      <c r="B150" s="288" t="s">
        <v>467</v>
      </c>
      <c r="C150" s="698">
        <v>115.53</v>
      </c>
      <c r="D150" s="698">
        <v>300</v>
      </c>
      <c r="E150" s="699">
        <v>0.3851</v>
      </c>
      <c r="F150" s="700">
        <v>326</v>
      </c>
      <c r="G150" s="700">
        <v>7709</v>
      </c>
      <c r="H150" s="701">
        <v>4.2288234531067587E-2</v>
      </c>
      <c r="I150" s="369"/>
      <c r="J150" s="535"/>
      <c r="K150" s="536"/>
      <c r="L150" s="534"/>
      <c r="M150" s="537"/>
      <c r="N150" s="542"/>
      <c r="O150" s="541"/>
      <c r="P150" s="541"/>
    </row>
    <row r="151" spans="1:16" s="306" customFormat="1" ht="14.5" x14ac:dyDescent="0.35">
      <c r="A151" s="288" t="s">
        <v>468</v>
      </c>
      <c r="B151" s="288" t="s">
        <v>469</v>
      </c>
      <c r="C151" s="698">
        <v>76.239999999999995</v>
      </c>
      <c r="D151" s="698">
        <v>116.53846153846153</v>
      </c>
      <c r="E151" s="699">
        <v>0.65420462046204619</v>
      </c>
      <c r="F151" s="700">
        <v>596</v>
      </c>
      <c r="G151" s="700">
        <v>28601</v>
      </c>
      <c r="H151" s="701">
        <v>2.0838432222649559E-2</v>
      </c>
      <c r="I151" s="369"/>
      <c r="J151" s="535"/>
      <c r="K151" s="536"/>
      <c r="L151" s="534"/>
      <c r="M151" s="537"/>
      <c r="N151" s="542"/>
      <c r="O151" s="541"/>
      <c r="P151" s="541"/>
    </row>
    <row r="152" spans="1:16" s="306" customFormat="1" ht="14.5" x14ac:dyDescent="0.35">
      <c r="A152" s="288" t="s">
        <v>470</v>
      </c>
      <c r="B152" s="288" t="s">
        <v>471</v>
      </c>
      <c r="C152" s="698">
        <v>82.75</v>
      </c>
      <c r="D152" s="698">
        <v>141.92307692307693</v>
      </c>
      <c r="E152" s="699">
        <v>0.58306233062330615</v>
      </c>
      <c r="F152" s="700">
        <v>964</v>
      </c>
      <c r="G152" s="700">
        <v>18724</v>
      </c>
      <c r="H152" s="701">
        <v>5.1484725486007264E-2</v>
      </c>
      <c r="I152" s="369"/>
      <c r="J152" s="535"/>
      <c r="K152" s="536"/>
      <c r="L152" s="534"/>
      <c r="M152" s="537"/>
      <c r="N152" s="542"/>
      <c r="O152" s="541"/>
      <c r="P152" s="541"/>
    </row>
    <row r="153" spans="1:16" s="306" customFormat="1" ht="14.5" x14ac:dyDescent="0.35">
      <c r="A153" s="288" t="s">
        <v>472</v>
      </c>
      <c r="B153" s="288" t="s">
        <v>473</v>
      </c>
      <c r="C153" s="698">
        <v>110.74</v>
      </c>
      <c r="D153" s="698">
        <v>379.61538461538464</v>
      </c>
      <c r="E153" s="699">
        <v>0.29171631205673754</v>
      </c>
      <c r="F153" s="700">
        <v>1072</v>
      </c>
      <c r="G153" s="700">
        <v>51028</v>
      </c>
      <c r="H153" s="701">
        <v>2.1008073998589009E-2</v>
      </c>
      <c r="I153" s="369"/>
      <c r="J153" s="535"/>
      <c r="K153" s="536"/>
      <c r="L153" s="534"/>
      <c r="M153" s="537"/>
      <c r="N153" s="542"/>
      <c r="O153" s="541"/>
      <c r="P153" s="541"/>
    </row>
    <row r="154" spans="1:16" s="306" customFormat="1" ht="14.5" x14ac:dyDescent="0.35">
      <c r="A154" s="288" t="s">
        <v>474</v>
      </c>
      <c r="B154" s="288" t="s">
        <v>475</v>
      </c>
      <c r="C154" s="698">
        <v>74.84</v>
      </c>
      <c r="D154" s="698">
        <v>132.69230769230768</v>
      </c>
      <c r="E154" s="699">
        <v>0.56401159420289859</v>
      </c>
      <c r="F154" s="700">
        <v>648</v>
      </c>
      <c r="G154" s="700">
        <v>6810</v>
      </c>
      <c r="H154" s="701">
        <v>9.5154185022026438E-2</v>
      </c>
      <c r="I154" s="369"/>
      <c r="J154" s="535"/>
      <c r="K154" s="536"/>
      <c r="L154" s="534"/>
      <c r="M154" s="537"/>
      <c r="N154" s="542"/>
      <c r="O154" s="541"/>
      <c r="P154" s="541"/>
    </row>
    <row r="155" spans="1:16" s="306" customFormat="1" ht="14.5" x14ac:dyDescent="0.35">
      <c r="A155" s="288" t="s">
        <v>476</v>
      </c>
      <c r="B155" s="288" t="s">
        <v>477</v>
      </c>
      <c r="C155" s="698">
        <v>74.585000000000008</v>
      </c>
      <c r="D155" s="698">
        <v>160.38461538461539</v>
      </c>
      <c r="E155" s="699">
        <v>0.46503836930455639</v>
      </c>
      <c r="F155" s="700">
        <v>3371</v>
      </c>
      <c r="G155" s="700">
        <v>73484</v>
      </c>
      <c r="H155" s="701">
        <v>4.5873931740242777E-2</v>
      </c>
      <c r="I155" s="369"/>
      <c r="J155" s="535"/>
      <c r="K155" s="536"/>
      <c r="L155" s="534"/>
      <c r="M155" s="537"/>
      <c r="N155" s="542"/>
      <c r="O155" s="541"/>
      <c r="P155" s="541"/>
    </row>
    <row r="156" spans="1:16" s="306" customFormat="1" ht="14.5" x14ac:dyDescent="0.35">
      <c r="A156" s="288" t="s">
        <v>478</v>
      </c>
      <c r="B156" s="288" t="s">
        <v>479</v>
      </c>
      <c r="C156" s="698">
        <v>72.790000000000006</v>
      </c>
      <c r="D156" s="698">
        <v>138.46153846153845</v>
      </c>
      <c r="E156" s="699">
        <v>0.52570555555555565</v>
      </c>
      <c r="F156" s="700">
        <v>1330</v>
      </c>
      <c r="G156" s="700">
        <v>31705</v>
      </c>
      <c r="H156" s="701">
        <v>4.1949219366030598E-2</v>
      </c>
      <c r="I156" s="369"/>
      <c r="J156" s="535"/>
      <c r="K156" s="536"/>
      <c r="L156" s="534"/>
      <c r="M156" s="537"/>
      <c r="N156" s="542"/>
      <c r="O156" s="541"/>
      <c r="P156" s="541"/>
    </row>
    <row r="157" spans="1:16" s="306" customFormat="1" ht="14.5" x14ac:dyDescent="0.35">
      <c r="A157" s="288" t="s">
        <v>480</v>
      </c>
      <c r="B157" s="288" t="s">
        <v>481</v>
      </c>
      <c r="C157" s="698">
        <v>88.26</v>
      </c>
      <c r="D157" s="698">
        <v>213.46153846153845</v>
      </c>
      <c r="E157" s="699">
        <v>0.41347027027027033</v>
      </c>
      <c r="F157" s="700">
        <v>153</v>
      </c>
      <c r="G157" s="700">
        <v>5138</v>
      </c>
      <c r="H157" s="701">
        <v>2.9778123783573376E-2</v>
      </c>
      <c r="I157" s="369"/>
      <c r="J157" s="535"/>
      <c r="K157" s="536"/>
      <c r="L157" s="534"/>
      <c r="M157" s="537"/>
      <c r="N157" s="542"/>
      <c r="O157" s="541"/>
      <c r="P157" s="541"/>
    </row>
    <row r="158" spans="1:16" s="306" customFormat="1" ht="14.5" x14ac:dyDescent="0.35">
      <c r="A158" s="288" t="s">
        <v>482</v>
      </c>
      <c r="B158" s="288" t="s">
        <v>483</v>
      </c>
      <c r="C158" s="698">
        <v>106.96</v>
      </c>
      <c r="D158" s="698">
        <v>288.46153846153845</v>
      </c>
      <c r="E158" s="699">
        <v>0.37079466666666666</v>
      </c>
      <c r="F158" s="700">
        <v>651</v>
      </c>
      <c r="G158" s="700">
        <v>39294</v>
      </c>
      <c r="H158" s="701">
        <v>1.6567414872499617E-2</v>
      </c>
      <c r="I158" s="369"/>
      <c r="J158" s="535"/>
      <c r="K158" s="536"/>
      <c r="L158" s="534"/>
      <c r="M158" s="537"/>
      <c r="N158" s="542"/>
      <c r="O158" s="541"/>
      <c r="P158" s="541"/>
    </row>
    <row r="159" spans="1:16" s="306" customFormat="1" ht="14.5" x14ac:dyDescent="0.35">
      <c r="A159" s="288" t="s">
        <v>484</v>
      </c>
      <c r="B159" s="288" t="s">
        <v>485</v>
      </c>
      <c r="C159" s="698">
        <v>84.37</v>
      </c>
      <c r="D159" s="698">
        <v>167.30769230769232</v>
      </c>
      <c r="E159" s="699">
        <v>0.50428045977011493</v>
      </c>
      <c r="F159" s="700">
        <v>619</v>
      </c>
      <c r="G159" s="700">
        <v>6308</v>
      </c>
      <c r="H159" s="701">
        <v>9.8129359543436906E-2</v>
      </c>
      <c r="I159" s="369"/>
      <c r="J159" s="535"/>
      <c r="K159" s="536"/>
      <c r="L159" s="534"/>
      <c r="M159" s="537"/>
      <c r="N159" s="542"/>
      <c r="O159" s="541"/>
      <c r="P159" s="541"/>
    </row>
    <row r="160" spans="1:16" s="306" customFormat="1" ht="14.5" x14ac:dyDescent="0.35">
      <c r="A160" s="288" t="s">
        <v>486</v>
      </c>
      <c r="B160" s="288" t="s">
        <v>487</v>
      </c>
      <c r="C160" s="698">
        <v>72.64500000000001</v>
      </c>
      <c r="D160" s="698">
        <v>138.46153846153845</v>
      </c>
      <c r="E160" s="699">
        <v>0.52465833333333345</v>
      </c>
      <c r="F160" s="700">
        <v>580</v>
      </c>
      <c r="G160" s="700">
        <v>9956</v>
      </c>
      <c r="H160" s="701">
        <v>5.8256327842507033E-2</v>
      </c>
      <c r="I160" s="369"/>
      <c r="J160" s="535"/>
      <c r="K160" s="536"/>
      <c r="L160" s="534"/>
      <c r="M160" s="537"/>
      <c r="N160" s="542"/>
      <c r="O160" s="541"/>
      <c r="P160" s="541"/>
    </row>
    <row r="161" spans="1:16" s="306" customFormat="1" ht="14.5" x14ac:dyDescent="0.35">
      <c r="A161" s="288" t="s">
        <v>488</v>
      </c>
      <c r="B161" s="288" t="s">
        <v>489</v>
      </c>
      <c r="C161" s="698">
        <v>83.49</v>
      </c>
      <c r="D161" s="698">
        <v>121.15384615384616</v>
      </c>
      <c r="E161" s="699">
        <v>0.68912380952380947</v>
      </c>
      <c r="F161" s="700">
        <v>2903</v>
      </c>
      <c r="G161" s="700">
        <v>59510</v>
      </c>
      <c r="H161" s="701">
        <v>4.8781717358427158E-2</v>
      </c>
      <c r="I161" s="369"/>
      <c r="J161" s="535"/>
      <c r="K161" s="536"/>
      <c r="L161" s="534"/>
      <c r="M161" s="537"/>
      <c r="N161" s="542"/>
      <c r="O161" s="541"/>
      <c r="P161" s="541"/>
    </row>
    <row r="162" spans="1:16" s="306" customFormat="1" ht="14.5" x14ac:dyDescent="0.35">
      <c r="A162" s="288" t="s">
        <v>490</v>
      </c>
      <c r="B162" s="288" t="s">
        <v>491</v>
      </c>
      <c r="C162" s="698">
        <v>81.78</v>
      </c>
      <c r="D162" s="698">
        <v>184.61538461538461</v>
      </c>
      <c r="E162" s="699">
        <v>0.44297500000000001</v>
      </c>
      <c r="F162" s="700">
        <v>503</v>
      </c>
      <c r="G162" s="700">
        <v>12793</v>
      </c>
      <c r="H162" s="701">
        <v>3.9318377237551785E-2</v>
      </c>
      <c r="I162" s="369"/>
      <c r="J162" s="535"/>
      <c r="K162" s="536"/>
      <c r="L162" s="534"/>
      <c r="M162" s="537"/>
      <c r="N162" s="542"/>
      <c r="O162" s="541"/>
      <c r="P162" s="541"/>
    </row>
    <row r="163" spans="1:16" s="306" customFormat="1" ht="14.5" x14ac:dyDescent="0.35">
      <c r="A163" s="288" t="s">
        <v>492</v>
      </c>
      <c r="B163" s="288" t="s">
        <v>493</v>
      </c>
      <c r="C163" s="698">
        <v>93.81</v>
      </c>
      <c r="D163" s="698">
        <v>196.15384615384616</v>
      </c>
      <c r="E163" s="699">
        <v>0.47824705882352941</v>
      </c>
      <c r="F163" s="700">
        <v>587</v>
      </c>
      <c r="G163" s="700">
        <v>10594</v>
      </c>
      <c r="H163" s="701">
        <v>5.5408721918066832E-2</v>
      </c>
      <c r="I163" s="369"/>
      <c r="J163" s="535"/>
      <c r="K163" s="536"/>
      <c r="L163" s="534"/>
      <c r="M163" s="537"/>
      <c r="N163" s="542"/>
      <c r="O163" s="541"/>
      <c r="P163" s="541"/>
    </row>
    <row r="164" spans="1:16" s="306" customFormat="1" ht="14.5" x14ac:dyDescent="0.35">
      <c r="A164" s="288" t="s">
        <v>494</v>
      </c>
      <c r="B164" s="288" t="s">
        <v>495</v>
      </c>
      <c r="C164" s="698">
        <v>94.08</v>
      </c>
      <c r="D164" s="698">
        <v>196.15384615384616</v>
      </c>
      <c r="E164" s="699">
        <v>0.47962352941176467</v>
      </c>
      <c r="F164" s="700">
        <v>153</v>
      </c>
      <c r="G164" s="700">
        <v>3285</v>
      </c>
      <c r="H164" s="701">
        <v>4.6575342465753428E-2</v>
      </c>
      <c r="I164" s="369"/>
      <c r="J164" s="535"/>
      <c r="K164" s="536"/>
      <c r="L164" s="534"/>
      <c r="M164" s="537"/>
      <c r="N164" s="542"/>
      <c r="O164" s="541"/>
      <c r="P164" s="541"/>
    </row>
    <row r="165" spans="1:16" s="306" customFormat="1" ht="14.5" x14ac:dyDescent="0.35">
      <c r="A165" s="288" t="s">
        <v>496</v>
      </c>
      <c r="B165" s="288" t="s">
        <v>497</v>
      </c>
      <c r="C165" s="698">
        <v>87.13</v>
      </c>
      <c r="D165" s="698">
        <v>156.92307692307693</v>
      </c>
      <c r="E165" s="699">
        <v>0.55524019607843134</v>
      </c>
      <c r="F165" s="700">
        <v>98</v>
      </c>
      <c r="G165" s="700">
        <v>5398</v>
      </c>
      <c r="H165" s="701">
        <v>1.8154872174879585E-2</v>
      </c>
      <c r="I165" s="369"/>
      <c r="J165" s="535"/>
      <c r="K165" s="536"/>
      <c r="L165" s="534"/>
      <c r="M165" s="537"/>
      <c r="N165" s="542"/>
      <c r="O165" s="541"/>
      <c r="P165" s="541"/>
    </row>
    <row r="166" spans="1:16" s="306" customFormat="1" ht="14.5" x14ac:dyDescent="0.35">
      <c r="A166" s="288" t="s">
        <v>498</v>
      </c>
      <c r="B166" s="288" t="s">
        <v>499</v>
      </c>
      <c r="C166" s="698">
        <v>76.44</v>
      </c>
      <c r="D166" s="698">
        <v>184.61538461538461</v>
      </c>
      <c r="E166" s="699">
        <v>0.41404999999999997</v>
      </c>
      <c r="F166" s="700">
        <v>2165</v>
      </c>
      <c r="G166" s="700">
        <v>68328</v>
      </c>
      <c r="H166" s="701">
        <v>3.1685399836084767E-2</v>
      </c>
      <c r="I166" s="369"/>
      <c r="J166" s="535"/>
      <c r="K166" s="536"/>
      <c r="L166" s="534"/>
      <c r="M166" s="537"/>
      <c r="N166" s="542"/>
      <c r="O166" s="541"/>
      <c r="P166" s="541"/>
    </row>
    <row r="167" spans="1:16" s="306" customFormat="1" ht="14.5" x14ac:dyDescent="0.35">
      <c r="A167" s="288" t="s">
        <v>500</v>
      </c>
      <c r="B167" s="288" t="s">
        <v>501</v>
      </c>
      <c r="C167" s="698">
        <v>77.48</v>
      </c>
      <c r="D167" s="698">
        <v>126.92307692307692</v>
      </c>
      <c r="E167" s="699">
        <v>0.61044848484848491</v>
      </c>
      <c r="F167" s="700">
        <v>521</v>
      </c>
      <c r="G167" s="700">
        <v>8911</v>
      </c>
      <c r="H167" s="701">
        <v>5.846706318033891E-2</v>
      </c>
      <c r="I167" s="369"/>
      <c r="J167" s="535"/>
      <c r="K167" s="536"/>
      <c r="L167" s="534"/>
      <c r="M167" s="537"/>
      <c r="N167" s="542"/>
      <c r="O167" s="541"/>
      <c r="P167" s="541"/>
    </row>
    <row r="168" spans="1:16" s="306" customFormat="1" ht="14.5" x14ac:dyDescent="0.35">
      <c r="A168" s="288" t="s">
        <v>502</v>
      </c>
      <c r="B168" s="288" t="s">
        <v>503</v>
      </c>
      <c r="C168" s="698">
        <v>98.24</v>
      </c>
      <c r="D168" s="698">
        <v>190.38461538461539</v>
      </c>
      <c r="E168" s="699">
        <v>0.5160080808080808</v>
      </c>
      <c r="F168" s="700">
        <v>1069</v>
      </c>
      <c r="G168" s="700">
        <v>9549</v>
      </c>
      <c r="H168" s="701">
        <v>0.11194889517226934</v>
      </c>
      <c r="I168" s="369"/>
      <c r="J168" s="535"/>
      <c r="K168" s="536"/>
      <c r="L168" s="534"/>
      <c r="M168" s="537"/>
      <c r="N168" s="542"/>
      <c r="O168" s="541"/>
      <c r="P168" s="541"/>
    </row>
    <row r="169" spans="1:16" s="306" customFormat="1" ht="14.5" x14ac:dyDescent="0.35">
      <c r="A169" s="288" t="s">
        <v>504</v>
      </c>
      <c r="B169" s="288" t="s">
        <v>505</v>
      </c>
      <c r="C169" s="698">
        <v>82.37</v>
      </c>
      <c r="D169" s="698">
        <v>137.30769230769232</v>
      </c>
      <c r="E169" s="699">
        <v>0.59989355742296913</v>
      </c>
      <c r="F169" s="700">
        <v>126</v>
      </c>
      <c r="G169" s="700">
        <v>2716</v>
      </c>
      <c r="H169" s="701">
        <v>4.6391752577319589E-2</v>
      </c>
      <c r="I169" s="369"/>
      <c r="J169" s="535"/>
      <c r="K169" s="536"/>
      <c r="L169" s="534"/>
      <c r="M169" s="537"/>
      <c r="N169" s="542"/>
      <c r="O169" s="541"/>
      <c r="P169" s="541"/>
    </row>
    <row r="170" spans="1:16" s="306" customFormat="1" ht="14.5" x14ac:dyDescent="0.35">
      <c r="A170" s="288" t="s">
        <v>506</v>
      </c>
      <c r="B170" s="288" t="s">
        <v>507</v>
      </c>
      <c r="C170" s="698">
        <v>86.35</v>
      </c>
      <c r="D170" s="698">
        <v>173.07692307692307</v>
      </c>
      <c r="E170" s="699">
        <v>0.49891111111111108</v>
      </c>
      <c r="F170" s="700">
        <v>333</v>
      </c>
      <c r="G170" s="700">
        <v>6959</v>
      </c>
      <c r="H170" s="701">
        <v>4.7851702830866504E-2</v>
      </c>
      <c r="I170" s="369"/>
      <c r="J170" s="535"/>
      <c r="K170" s="536"/>
      <c r="L170" s="534"/>
      <c r="M170" s="537"/>
      <c r="N170" s="542"/>
      <c r="O170" s="541"/>
      <c r="P170" s="541"/>
    </row>
    <row r="171" spans="1:16" s="306" customFormat="1" ht="14.5" x14ac:dyDescent="0.35">
      <c r="A171" s="288" t="s">
        <v>508</v>
      </c>
      <c r="B171" s="288" t="s">
        <v>509</v>
      </c>
      <c r="C171" s="698">
        <v>113.3</v>
      </c>
      <c r="D171" s="698">
        <v>334.61538461538464</v>
      </c>
      <c r="E171" s="699">
        <v>0.33859770114942528</v>
      </c>
      <c r="F171" s="700">
        <v>208</v>
      </c>
      <c r="G171" s="700">
        <v>12310</v>
      </c>
      <c r="H171" s="701">
        <v>1.6896831844029243E-2</v>
      </c>
      <c r="I171" s="369"/>
      <c r="J171" s="535"/>
      <c r="K171" s="536"/>
      <c r="L171" s="534"/>
      <c r="M171" s="537"/>
      <c r="N171" s="542"/>
      <c r="O171" s="541"/>
      <c r="P171" s="541"/>
    </row>
    <row r="172" spans="1:16" s="306" customFormat="1" ht="14.5" x14ac:dyDescent="0.35">
      <c r="A172" s="288" t="s">
        <v>510</v>
      </c>
      <c r="B172" s="288" t="s">
        <v>511</v>
      </c>
      <c r="C172" s="698">
        <v>79.19</v>
      </c>
      <c r="D172" s="698">
        <v>150</v>
      </c>
      <c r="E172" s="699">
        <v>0.52793333333333337</v>
      </c>
      <c r="F172" s="700">
        <v>195</v>
      </c>
      <c r="G172" s="700">
        <v>4810</v>
      </c>
      <c r="H172" s="701">
        <v>4.0540540540540543E-2</v>
      </c>
      <c r="I172" s="369"/>
      <c r="J172" s="535"/>
      <c r="K172" s="536"/>
      <c r="L172" s="534"/>
      <c r="M172" s="537"/>
      <c r="N172" s="542"/>
      <c r="O172" s="541"/>
      <c r="P172" s="541"/>
    </row>
    <row r="173" spans="1:16" s="306" customFormat="1" ht="14.5" x14ac:dyDescent="0.35">
      <c r="A173" s="288" t="s">
        <v>512</v>
      </c>
      <c r="B173" s="288" t="s">
        <v>513</v>
      </c>
      <c r="C173" s="698">
        <v>85.12</v>
      </c>
      <c r="D173" s="698">
        <v>160.38461538461539</v>
      </c>
      <c r="E173" s="699">
        <v>0.53072422062350122</v>
      </c>
      <c r="F173" s="700">
        <v>248</v>
      </c>
      <c r="G173" s="700">
        <v>5410</v>
      </c>
      <c r="H173" s="701">
        <v>4.5841035120147873E-2</v>
      </c>
      <c r="I173" s="369"/>
      <c r="J173" s="535"/>
      <c r="K173" s="536"/>
      <c r="L173" s="534"/>
      <c r="M173" s="537"/>
      <c r="N173" s="542"/>
      <c r="O173" s="541"/>
      <c r="P173" s="541"/>
    </row>
    <row r="174" spans="1:16" s="306" customFormat="1" ht="14.5" x14ac:dyDescent="0.35">
      <c r="A174" s="288" t="s">
        <v>514</v>
      </c>
      <c r="B174" s="288" t="s">
        <v>515</v>
      </c>
      <c r="C174" s="698">
        <v>115.83</v>
      </c>
      <c r="D174" s="698">
        <v>213.46153846153845</v>
      </c>
      <c r="E174" s="699">
        <v>0.54262702702702703</v>
      </c>
      <c r="F174" s="700">
        <v>262</v>
      </c>
      <c r="G174" s="700">
        <v>7655</v>
      </c>
      <c r="H174" s="701">
        <v>3.4225996080992818E-2</v>
      </c>
      <c r="I174" s="369"/>
      <c r="J174" s="535"/>
      <c r="K174" s="536"/>
      <c r="L174" s="534"/>
      <c r="M174" s="537"/>
      <c r="N174" s="542"/>
      <c r="O174" s="541"/>
      <c r="P174" s="541"/>
    </row>
    <row r="175" spans="1:16" s="306" customFormat="1" ht="14.5" x14ac:dyDescent="0.35">
      <c r="A175" s="288" t="s">
        <v>516</v>
      </c>
      <c r="B175" s="288" t="s">
        <v>517</v>
      </c>
      <c r="C175" s="698">
        <v>85.34</v>
      </c>
      <c r="D175" s="698">
        <v>109.61538461538461</v>
      </c>
      <c r="E175" s="699">
        <v>0.77854035087719298</v>
      </c>
      <c r="F175" s="700">
        <v>1435</v>
      </c>
      <c r="G175" s="700">
        <v>15462</v>
      </c>
      <c r="H175" s="701">
        <v>9.2808174880351826E-2</v>
      </c>
      <c r="I175" s="369"/>
      <c r="J175" s="535"/>
      <c r="K175" s="536"/>
      <c r="L175" s="534"/>
      <c r="M175" s="537"/>
      <c r="N175" s="542"/>
      <c r="O175" s="541"/>
      <c r="P175" s="541"/>
    </row>
    <row r="176" spans="1:16" s="306" customFormat="1" ht="14.5" x14ac:dyDescent="0.35">
      <c r="A176" s="288" t="s">
        <v>518</v>
      </c>
      <c r="B176" s="288" t="s">
        <v>519</v>
      </c>
      <c r="C176" s="698">
        <v>101.44</v>
      </c>
      <c r="D176" s="698">
        <v>213.46153846153845</v>
      </c>
      <c r="E176" s="699">
        <v>0.47521441441441442</v>
      </c>
      <c r="F176" s="700">
        <v>453</v>
      </c>
      <c r="G176" s="700">
        <v>27901</v>
      </c>
      <c r="H176" s="701">
        <v>1.6235977205118095E-2</v>
      </c>
      <c r="I176" s="369"/>
      <c r="J176" s="535"/>
      <c r="K176" s="536"/>
      <c r="L176" s="534"/>
      <c r="M176" s="537"/>
      <c r="N176" s="542"/>
      <c r="O176" s="541"/>
      <c r="P176" s="541"/>
    </row>
    <row r="177" spans="1:16" s="306" customFormat="1" ht="14.5" x14ac:dyDescent="0.35">
      <c r="A177" s="288" t="s">
        <v>520</v>
      </c>
      <c r="B177" s="288" t="s">
        <v>521</v>
      </c>
      <c r="C177" s="698">
        <v>101.43</v>
      </c>
      <c r="D177" s="698">
        <v>265.38461538461536</v>
      </c>
      <c r="E177" s="699">
        <v>0.38220000000000004</v>
      </c>
      <c r="F177" s="700">
        <v>178</v>
      </c>
      <c r="G177" s="700">
        <v>4741</v>
      </c>
      <c r="H177" s="701">
        <v>3.7544821767559584E-2</v>
      </c>
      <c r="I177" s="369"/>
      <c r="J177" s="535"/>
      <c r="K177" s="536"/>
      <c r="L177" s="534"/>
      <c r="M177" s="537"/>
      <c r="N177" s="542"/>
      <c r="O177" s="541"/>
      <c r="P177" s="541"/>
    </row>
    <row r="178" spans="1:16" s="306" customFormat="1" ht="14.5" x14ac:dyDescent="0.35">
      <c r="A178" s="288" t="s">
        <v>522</v>
      </c>
      <c r="B178" s="288" t="s">
        <v>523</v>
      </c>
      <c r="C178" s="698">
        <v>96.4</v>
      </c>
      <c r="D178" s="698">
        <v>201.92307692307693</v>
      </c>
      <c r="E178" s="699">
        <v>0.47740952380952384</v>
      </c>
      <c r="F178" s="700">
        <v>319</v>
      </c>
      <c r="G178" s="700">
        <v>8894</v>
      </c>
      <c r="H178" s="701">
        <v>3.5866876545986061E-2</v>
      </c>
      <c r="I178" s="369"/>
      <c r="J178" s="535"/>
      <c r="K178" s="536"/>
      <c r="L178" s="534"/>
      <c r="M178" s="537"/>
      <c r="N178" s="542"/>
      <c r="O178" s="541"/>
      <c r="P178" s="541"/>
    </row>
    <row r="179" spans="1:16" s="306" customFormat="1" ht="14.5" x14ac:dyDescent="0.35">
      <c r="A179" s="288" t="s">
        <v>524</v>
      </c>
      <c r="B179" s="288" t="s">
        <v>525</v>
      </c>
      <c r="C179" s="698">
        <v>83.17</v>
      </c>
      <c r="D179" s="698">
        <v>126.92307692307692</v>
      </c>
      <c r="E179" s="699">
        <v>0.65527878787878791</v>
      </c>
      <c r="F179" s="700">
        <v>537</v>
      </c>
      <c r="G179" s="700">
        <v>8386</v>
      </c>
      <c r="H179" s="701">
        <v>6.4035296923443841E-2</v>
      </c>
      <c r="I179" s="369"/>
      <c r="J179" s="535"/>
      <c r="K179" s="536"/>
      <c r="L179" s="534"/>
      <c r="M179" s="537"/>
      <c r="N179" s="542"/>
      <c r="O179" s="541"/>
      <c r="P179" s="541"/>
    </row>
    <row r="180" spans="1:16" s="306" customFormat="1" ht="14.5" x14ac:dyDescent="0.35">
      <c r="A180" s="288" t="s">
        <v>528</v>
      </c>
      <c r="B180" s="288" t="s">
        <v>529</v>
      </c>
      <c r="C180" s="698">
        <v>78</v>
      </c>
      <c r="D180" s="698">
        <v>160.38461538461539</v>
      </c>
      <c r="E180" s="699">
        <v>0.48633093525179855</v>
      </c>
      <c r="F180" s="700">
        <v>2874</v>
      </c>
      <c r="G180" s="700">
        <v>35812</v>
      </c>
      <c r="H180" s="701">
        <v>8.0252429353289398E-2</v>
      </c>
      <c r="I180" s="369"/>
      <c r="J180" s="535"/>
      <c r="K180" s="536"/>
      <c r="L180" s="534"/>
      <c r="M180" s="537"/>
      <c r="N180" s="542"/>
      <c r="O180" s="541"/>
      <c r="P180" s="541"/>
    </row>
    <row r="181" spans="1:16" s="306" customFormat="1" ht="14.5" x14ac:dyDescent="0.35">
      <c r="A181" s="288" t="s">
        <v>526</v>
      </c>
      <c r="B181" s="288" t="s">
        <v>527</v>
      </c>
      <c r="C181" s="698">
        <v>78.61</v>
      </c>
      <c r="D181" s="698">
        <v>132.69230769230768</v>
      </c>
      <c r="E181" s="699">
        <v>0.59242318840579711</v>
      </c>
      <c r="F181" s="700">
        <v>737</v>
      </c>
      <c r="G181" s="700">
        <v>10020</v>
      </c>
      <c r="H181" s="701">
        <v>7.3552894211576847E-2</v>
      </c>
      <c r="I181" s="369"/>
      <c r="J181" s="535"/>
      <c r="K181" s="536"/>
      <c r="L181" s="534"/>
      <c r="M181" s="537"/>
      <c r="N181" s="542"/>
      <c r="O181" s="541"/>
      <c r="P181" s="541"/>
    </row>
    <row r="182" spans="1:16" s="306" customFormat="1" ht="14.5" x14ac:dyDescent="0.35">
      <c r="A182" s="288" t="s">
        <v>530</v>
      </c>
      <c r="B182" s="288" t="s">
        <v>531</v>
      </c>
      <c r="C182" s="698">
        <v>99.14</v>
      </c>
      <c r="D182" s="698">
        <v>346.15384615384613</v>
      </c>
      <c r="E182" s="699">
        <v>0.28640444444444446</v>
      </c>
      <c r="F182" s="700">
        <v>470</v>
      </c>
      <c r="G182" s="700">
        <v>31906</v>
      </c>
      <c r="H182" s="701">
        <v>1.4730771641697487E-2</v>
      </c>
      <c r="I182" s="369"/>
      <c r="J182" s="535"/>
      <c r="K182" s="536"/>
      <c r="L182" s="534"/>
      <c r="M182" s="537"/>
      <c r="N182" s="542"/>
      <c r="O182" s="541"/>
      <c r="P182" s="541"/>
    </row>
    <row r="183" spans="1:16" s="306" customFormat="1" ht="14.5" x14ac:dyDescent="0.35">
      <c r="A183" s="288" t="s">
        <v>532</v>
      </c>
      <c r="B183" s="288" t="s">
        <v>533</v>
      </c>
      <c r="C183" s="698">
        <v>76.739999999999995</v>
      </c>
      <c r="D183" s="698">
        <v>144.23076923076923</v>
      </c>
      <c r="E183" s="699">
        <v>0.53206399999999998</v>
      </c>
      <c r="F183" s="700">
        <v>261</v>
      </c>
      <c r="G183" s="700">
        <v>5213</v>
      </c>
      <c r="H183" s="701">
        <v>5.006713984270094E-2</v>
      </c>
      <c r="I183" s="369"/>
      <c r="J183" s="535"/>
      <c r="K183" s="536"/>
      <c r="L183" s="534"/>
      <c r="M183" s="537"/>
      <c r="N183" s="542"/>
      <c r="O183" s="541"/>
      <c r="P183" s="541"/>
    </row>
    <row r="184" spans="1:16" s="306" customFormat="1" ht="14.5" x14ac:dyDescent="0.35">
      <c r="A184" s="288" t="s">
        <v>534</v>
      </c>
      <c r="B184" s="288" t="s">
        <v>535</v>
      </c>
      <c r="C184" s="698">
        <v>80.28</v>
      </c>
      <c r="D184" s="698">
        <v>132.69230769230768</v>
      </c>
      <c r="E184" s="699">
        <v>0.60500869565217397</v>
      </c>
      <c r="F184" s="700">
        <v>507</v>
      </c>
      <c r="G184" s="700">
        <v>8926</v>
      </c>
      <c r="H184" s="701">
        <v>5.6800358503248938E-2</v>
      </c>
      <c r="I184" s="369"/>
      <c r="J184" s="535"/>
      <c r="K184" s="536"/>
      <c r="L184" s="534"/>
      <c r="M184" s="537"/>
      <c r="N184" s="542"/>
      <c r="O184" s="541"/>
      <c r="P184" s="541"/>
    </row>
    <row r="185" spans="1:16" s="306" customFormat="1" ht="14.5" x14ac:dyDescent="0.35">
      <c r="A185" s="288" t="s">
        <v>536</v>
      </c>
      <c r="B185" s="288" t="s">
        <v>537</v>
      </c>
      <c r="C185" s="698">
        <v>77.34</v>
      </c>
      <c r="D185" s="698">
        <v>105</v>
      </c>
      <c r="E185" s="699">
        <v>0.73657142857142865</v>
      </c>
      <c r="F185" s="700">
        <v>1093</v>
      </c>
      <c r="G185" s="700">
        <v>9731</v>
      </c>
      <c r="H185" s="701">
        <v>0.11232144692220739</v>
      </c>
      <c r="I185" s="369"/>
      <c r="J185" s="535"/>
      <c r="K185" s="536"/>
      <c r="L185" s="534"/>
      <c r="M185" s="537"/>
      <c r="N185" s="542"/>
      <c r="O185" s="541"/>
      <c r="P185" s="541"/>
    </row>
    <row r="186" spans="1:16" s="306" customFormat="1" ht="14.5" x14ac:dyDescent="0.35">
      <c r="A186" s="288" t="s">
        <v>538</v>
      </c>
      <c r="B186" s="288" t="s">
        <v>539</v>
      </c>
      <c r="C186" s="698">
        <v>117.91</v>
      </c>
      <c r="D186" s="698">
        <v>204.92307692307693</v>
      </c>
      <c r="E186" s="699">
        <v>0.57538663663663658</v>
      </c>
      <c r="F186" s="700">
        <v>307</v>
      </c>
      <c r="G186" s="700">
        <v>11174</v>
      </c>
      <c r="H186" s="701">
        <v>2.7474494361911579E-2</v>
      </c>
      <c r="I186" s="369"/>
      <c r="J186" s="535"/>
      <c r="K186" s="536"/>
      <c r="L186" s="534"/>
      <c r="M186" s="537"/>
      <c r="N186" s="542"/>
      <c r="O186" s="541"/>
      <c r="P186" s="541"/>
    </row>
    <row r="187" spans="1:16" s="306" customFormat="1" ht="14.5" x14ac:dyDescent="0.35">
      <c r="A187" s="288" t="s">
        <v>540</v>
      </c>
      <c r="B187" s="288" t="s">
        <v>541</v>
      </c>
      <c r="C187" s="698">
        <v>76.710000000000008</v>
      </c>
      <c r="D187" s="698">
        <v>144.23076923076923</v>
      </c>
      <c r="E187" s="699">
        <v>0.53185600000000011</v>
      </c>
      <c r="F187" s="700">
        <v>302</v>
      </c>
      <c r="G187" s="700">
        <v>5669</v>
      </c>
      <c r="H187" s="701">
        <v>5.3272182042688306E-2</v>
      </c>
      <c r="I187" s="369"/>
      <c r="J187" s="535"/>
      <c r="K187" s="536"/>
      <c r="L187" s="534"/>
      <c r="M187" s="537"/>
      <c r="N187" s="542"/>
      <c r="O187" s="541"/>
      <c r="P187" s="541"/>
    </row>
    <row r="188" spans="1:16" s="306" customFormat="1" ht="14.5" x14ac:dyDescent="0.35">
      <c r="A188" s="288" t="s">
        <v>542</v>
      </c>
      <c r="B188" s="288" t="s">
        <v>543</v>
      </c>
      <c r="C188" s="698">
        <v>77.84</v>
      </c>
      <c r="D188" s="698">
        <v>115.38461538461539</v>
      </c>
      <c r="E188" s="699">
        <v>0.6746133333333334</v>
      </c>
      <c r="F188" s="700">
        <v>929</v>
      </c>
      <c r="G188" s="700">
        <v>11492</v>
      </c>
      <c r="H188" s="701">
        <v>8.0838844413505043E-2</v>
      </c>
      <c r="I188" s="369"/>
      <c r="J188" s="535"/>
      <c r="K188" s="536"/>
      <c r="L188" s="534"/>
      <c r="M188" s="537"/>
      <c r="N188" s="542"/>
      <c r="O188" s="541"/>
      <c r="P188" s="541"/>
    </row>
    <row r="189" spans="1:16" s="306" customFormat="1" ht="14.5" x14ac:dyDescent="0.35">
      <c r="A189" s="288" t="s">
        <v>544</v>
      </c>
      <c r="B189" s="288" t="s">
        <v>545</v>
      </c>
      <c r="C189" s="698">
        <v>82.19</v>
      </c>
      <c r="D189" s="698">
        <v>148.38461538461539</v>
      </c>
      <c r="E189" s="699">
        <v>0.55389839294971488</v>
      </c>
      <c r="F189" s="700">
        <v>259</v>
      </c>
      <c r="G189" s="700">
        <v>6496</v>
      </c>
      <c r="H189" s="701">
        <v>3.9870689655172417E-2</v>
      </c>
      <c r="I189" s="369"/>
      <c r="J189" s="535"/>
      <c r="K189" s="536"/>
      <c r="L189" s="534"/>
      <c r="M189" s="537"/>
      <c r="N189" s="542"/>
      <c r="O189" s="541"/>
      <c r="P189" s="541"/>
    </row>
    <row r="190" spans="1:16" s="306" customFormat="1" ht="14.5" x14ac:dyDescent="0.35">
      <c r="A190" s="288" t="s">
        <v>546</v>
      </c>
      <c r="B190" s="288" t="s">
        <v>547</v>
      </c>
      <c r="C190" s="698">
        <v>92.12</v>
      </c>
      <c r="D190" s="698">
        <v>178.84615384615384</v>
      </c>
      <c r="E190" s="699">
        <v>0.51507956989247317</v>
      </c>
      <c r="F190" s="700">
        <v>525</v>
      </c>
      <c r="G190" s="700">
        <v>9985</v>
      </c>
      <c r="H190" s="701">
        <v>5.2578868302453681E-2</v>
      </c>
      <c r="I190" s="369"/>
      <c r="J190" s="535"/>
      <c r="K190" s="536"/>
      <c r="L190" s="534"/>
      <c r="M190" s="537"/>
      <c r="N190" s="542"/>
      <c r="O190" s="541"/>
      <c r="P190" s="541"/>
    </row>
    <row r="191" spans="1:16" s="306" customFormat="1" ht="14.5" x14ac:dyDescent="0.35">
      <c r="A191" s="288" t="s">
        <v>548</v>
      </c>
      <c r="B191" s="288" t="s">
        <v>549</v>
      </c>
      <c r="C191" s="698">
        <v>75.75</v>
      </c>
      <c r="D191" s="698">
        <v>126.92307692307692</v>
      </c>
      <c r="E191" s="699">
        <v>0.5968181818181818</v>
      </c>
      <c r="F191" s="700">
        <v>987</v>
      </c>
      <c r="G191" s="700">
        <v>21327</v>
      </c>
      <c r="H191" s="701">
        <v>4.6279364186242788E-2</v>
      </c>
      <c r="I191" s="369"/>
      <c r="J191" s="535"/>
      <c r="K191" s="536"/>
      <c r="L191" s="534"/>
      <c r="M191" s="537"/>
      <c r="N191" s="542"/>
      <c r="O191" s="541"/>
      <c r="P191" s="541"/>
    </row>
    <row r="192" spans="1:16" s="306" customFormat="1" ht="14.5" x14ac:dyDescent="0.35">
      <c r="A192" s="288" t="s">
        <v>550</v>
      </c>
      <c r="B192" s="288" t="s">
        <v>551</v>
      </c>
      <c r="C192" s="698">
        <v>85.36</v>
      </c>
      <c r="D192" s="698">
        <v>155.76923076923077</v>
      </c>
      <c r="E192" s="699">
        <v>0.5479901234567901</v>
      </c>
      <c r="F192" s="700">
        <v>206</v>
      </c>
      <c r="G192" s="700">
        <v>4001</v>
      </c>
      <c r="H192" s="701">
        <v>5.1487128217945516E-2</v>
      </c>
      <c r="I192" s="369"/>
      <c r="J192" s="535"/>
      <c r="K192" s="536"/>
      <c r="L192" s="534"/>
      <c r="M192" s="537"/>
      <c r="N192" s="542"/>
      <c r="O192" s="541"/>
      <c r="P192" s="541"/>
    </row>
    <row r="193" spans="1:16" s="306" customFormat="1" ht="14.5" x14ac:dyDescent="0.35">
      <c r="A193" s="288" t="s">
        <v>552</v>
      </c>
      <c r="B193" s="288" t="s">
        <v>553</v>
      </c>
      <c r="C193" s="698">
        <v>80.039999999999992</v>
      </c>
      <c r="D193" s="698">
        <v>150</v>
      </c>
      <c r="E193" s="699">
        <v>0.53359999999999996</v>
      </c>
      <c r="F193" s="700">
        <v>452</v>
      </c>
      <c r="G193" s="700">
        <v>6814</v>
      </c>
      <c r="H193" s="701">
        <v>6.6334018197827999E-2</v>
      </c>
      <c r="I193" s="369"/>
      <c r="J193" s="535"/>
      <c r="K193" s="536"/>
      <c r="L193" s="534"/>
      <c r="M193" s="537"/>
      <c r="N193" s="542"/>
      <c r="O193" s="541"/>
      <c r="P193" s="541"/>
    </row>
    <row r="194" spans="1:16" s="306" customFormat="1" ht="14.5" x14ac:dyDescent="0.35">
      <c r="A194" s="288" t="s">
        <v>554</v>
      </c>
      <c r="B194" s="288" t="s">
        <v>555</v>
      </c>
      <c r="C194" s="698">
        <v>91.824999999999989</v>
      </c>
      <c r="D194" s="698">
        <v>167.30769230769232</v>
      </c>
      <c r="E194" s="699">
        <v>0.54883908045977003</v>
      </c>
      <c r="F194" s="700">
        <v>462</v>
      </c>
      <c r="G194" s="700">
        <v>17756</v>
      </c>
      <c r="H194" s="701">
        <v>2.6019373732822707E-2</v>
      </c>
      <c r="I194" s="369"/>
      <c r="J194" s="535"/>
      <c r="K194" s="536"/>
      <c r="L194" s="534"/>
      <c r="M194" s="537"/>
      <c r="N194" s="542"/>
      <c r="O194" s="541"/>
      <c r="P194" s="541"/>
    </row>
    <row r="195" spans="1:16" s="306" customFormat="1" ht="14.5" x14ac:dyDescent="0.35">
      <c r="A195" s="288" t="s">
        <v>556</v>
      </c>
      <c r="B195" s="288" t="s">
        <v>557</v>
      </c>
      <c r="C195" s="698">
        <v>72.569999999999993</v>
      </c>
      <c r="D195" s="698">
        <v>110.76923076923077</v>
      </c>
      <c r="E195" s="699">
        <v>0.65514583333333321</v>
      </c>
      <c r="F195" s="700">
        <v>1116</v>
      </c>
      <c r="G195" s="700">
        <v>26855</v>
      </c>
      <c r="H195" s="701">
        <v>4.1556507168125117E-2</v>
      </c>
      <c r="I195" s="369"/>
      <c r="J195" s="535"/>
      <c r="K195" s="536"/>
      <c r="L195" s="534"/>
      <c r="M195" s="537"/>
      <c r="N195" s="542"/>
      <c r="O195" s="541"/>
      <c r="P195" s="541"/>
    </row>
    <row r="196" spans="1:16" s="306" customFormat="1" ht="14.5" x14ac:dyDescent="0.35">
      <c r="A196" s="288" t="s">
        <v>558</v>
      </c>
      <c r="B196" s="288" t="s">
        <v>559</v>
      </c>
      <c r="C196" s="698">
        <v>76.27</v>
      </c>
      <c r="D196" s="698">
        <v>167.30769230769232</v>
      </c>
      <c r="E196" s="699">
        <v>0.45586666666666659</v>
      </c>
      <c r="F196" s="700">
        <v>886</v>
      </c>
      <c r="G196" s="700">
        <v>20674</v>
      </c>
      <c r="H196" s="701">
        <v>4.2855760859050011E-2</v>
      </c>
      <c r="I196" s="369"/>
      <c r="J196" s="535"/>
      <c r="K196" s="536"/>
      <c r="L196" s="534"/>
      <c r="M196" s="537"/>
      <c r="N196" s="542"/>
      <c r="O196" s="541"/>
      <c r="P196" s="541"/>
    </row>
    <row r="197" spans="1:16" s="306" customFormat="1" ht="14.5" x14ac:dyDescent="0.35">
      <c r="A197" s="288" t="s">
        <v>560</v>
      </c>
      <c r="B197" s="288" t="s">
        <v>561</v>
      </c>
      <c r="C197" s="698">
        <v>81.72</v>
      </c>
      <c r="D197" s="698">
        <v>144.23076923076923</v>
      </c>
      <c r="E197" s="699">
        <v>0.56659199999999998</v>
      </c>
      <c r="F197" s="700">
        <v>2003</v>
      </c>
      <c r="G197" s="700">
        <v>35802</v>
      </c>
      <c r="H197" s="701">
        <v>5.594659516228144E-2</v>
      </c>
      <c r="I197" s="369"/>
      <c r="J197" s="535"/>
      <c r="K197" s="536"/>
      <c r="L197" s="534"/>
      <c r="M197" s="537"/>
      <c r="N197" s="542"/>
      <c r="O197" s="541"/>
      <c r="P197" s="541"/>
    </row>
    <row r="198" spans="1:16" s="306" customFormat="1" ht="14.5" x14ac:dyDescent="0.35">
      <c r="A198" s="288" t="s">
        <v>562</v>
      </c>
      <c r="B198" s="288" t="s">
        <v>563</v>
      </c>
      <c r="C198" s="698">
        <v>80.03</v>
      </c>
      <c r="D198" s="698">
        <v>144.23076923076923</v>
      </c>
      <c r="E198" s="699">
        <v>0.55487466666666674</v>
      </c>
      <c r="F198" s="700">
        <v>615</v>
      </c>
      <c r="G198" s="700">
        <v>8896</v>
      </c>
      <c r="H198" s="701">
        <v>6.9132194244604317E-2</v>
      </c>
      <c r="I198" s="369"/>
      <c r="J198" s="535"/>
      <c r="K198" s="536"/>
      <c r="L198" s="534"/>
      <c r="M198" s="537"/>
      <c r="N198" s="542"/>
      <c r="O198" s="541"/>
      <c r="P198" s="541"/>
    </row>
    <row r="199" spans="1:16" s="306" customFormat="1" ht="14.5" x14ac:dyDescent="0.35">
      <c r="A199" s="288" t="s">
        <v>564</v>
      </c>
      <c r="B199" s="288" t="s">
        <v>565</v>
      </c>
      <c r="C199" s="698">
        <v>77.03</v>
      </c>
      <c r="D199" s="698">
        <v>161.53846153846155</v>
      </c>
      <c r="E199" s="699">
        <v>0.47685238095238092</v>
      </c>
      <c r="F199" s="700">
        <v>91</v>
      </c>
      <c r="G199" s="700">
        <v>1994</v>
      </c>
      <c r="H199" s="701">
        <v>4.5636910732196591E-2</v>
      </c>
      <c r="I199" s="369"/>
      <c r="J199" s="535"/>
      <c r="K199" s="536"/>
      <c r="L199" s="534"/>
      <c r="M199" s="537"/>
      <c r="N199" s="542"/>
      <c r="O199" s="541"/>
      <c r="P199" s="541"/>
    </row>
    <row r="200" spans="1:16" s="306" customFormat="1" ht="14.5" x14ac:dyDescent="0.35">
      <c r="A200" s="288" t="s">
        <v>566</v>
      </c>
      <c r="B200" s="288" t="s">
        <v>567</v>
      </c>
      <c r="C200" s="698">
        <v>75.75</v>
      </c>
      <c r="D200" s="698">
        <v>132.69230769230768</v>
      </c>
      <c r="E200" s="699">
        <v>0.57086956521739141</v>
      </c>
      <c r="F200" s="700">
        <v>1144</v>
      </c>
      <c r="G200" s="700">
        <v>20854</v>
      </c>
      <c r="H200" s="701">
        <v>5.4857581279370862E-2</v>
      </c>
      <c r="I200" s="369"/>
      <c r="J200" s="535"/>
      <c r="K200" s="536"/>
      <c r="L200" s="534"/>
      <c r="M200" s="537"/>
      <c r="N200" s="542"/>
      <c r="O200" s="541"/>
      <c r="P200" s="541"/>
    </row>
    <row r="201" spans="1:16" s="306" customFormat="1" ht="14.5" x14ac:dyDescent="0.35">
      <c r="A201" s="288" t="s">
        <v>568</v>
      </c>
      <c r="B201" s="288" t="s">
        <v>569</v>
      </c>
      <c r="C201" s="698">
        <v>104.04</v>
      </c>
      <c r="D201" s="698">
        <v>288.46153846153845</v>
      </c>
      <c r="E201" s="699">
        <v>0.36067200000000005</v>
      </c>
      <c r="F201" s="700">
        <v>350</v>
      </c>
      <c r="G201" s="700">
        <v>12596</v>
      </c>
      <c r="H201" s="701">
        <v>2.7786598920292158E-2</v>
      </c>
      <c r="I201" s="369"/>
      <c r="J201" s="535"/>
      <c r="K201" s="536"/>
      <c r="L201" s="534"/>
      <c r="M201" s="537"/>
      <c r="N201" s="542"/>
      <c r="O201" s="541"/>
      <c r="P201" s="541"/>
    </row>
    <row r="202" spans="1:16" s="306" customFormat="1" ht="14.5" x14ac:dyDescent="0.35">
      <c r="A202" s="288" t="s">
        <v>570</v>
      </c>
      <c r="B202" s="288" t="s">
        <v>571</v>
      </c>
      <c r="C202" s="698">
        <v>72.944999999999993</v>
      </c>
      <c r="D202" s="698">
        <v>109.61538461538461</v>
      </c>
      <c r="E202" s="699">
        <v>0.66546315789473676</v>
      </c>
      <c r="F202" s="700">
        <v>410</v>
      </c>
      <c r="G202" s="700">
        <v>4673</v>
      </c>
      <c r="H202" s="701">
        <v>8.7738069762465232E-2</v>
      </c>
      <c r="I202" s="369"/>
      <c r="J202" s="535"/>
      <c r="K202" s="536"/>
      <c r="L202" s="534"/>
      <c r="M202" s="537"/>
      <c r="N202" s="542"/>
      <c r="O202" s="541"/>
      <c r="P202" s="541"/>
    </row>
    <row r="203" spans="1:16" s="306" customFormat="1" ht="14.5" x14ac:dyDescent="0.35">
      <c r="A203" s="288" t="s">
        <v>572</v>
      </c>
      <c r="B203" s="288" t="s">
        <v>573</v>
      </c>
      <c r="C203" s="698">
        <v>82.49</v>
      </c>
      <c r="D203" s="698">
        <v>155.76923076923077</v>
      </c>
      <c r="E203" s="699">
        <v>0.52956543209876539</v>
      </c>
      <c r="F203" s="700">
        <v>943</v>
      </c>
      <c r="G203" s="700">
        <v>17115</v>
      </c>
      <c r="H203" s="701">
        <v>5.5097867367806017E-2</v>
      </c>
      <c r="I203" s="369"/>
      <c r="J203" s="535"/>
      <c r="K203" s="536"/>
      <c r="L203" s="534"/>
      <c r="M203" s="537"/>
      <c r="N203" s="542"/>
      <c r="O203" s="541"/>
      <c r="P203" s="541"/>
    </row>
    <row r="204" spans="1:16" s="306" customFormat="1" ht="14.5" x14ac:dyDescent="0.35">
      <c r="A204" s="288" t="s">
        <v>574</v>
      </c>
      <c r="B204" s="288" t="s">
        <v>575</v>
      </c>
      <c r="C204" s="698">
        <v>86.01</v>
      </c>
      <c r="D204" s="698">
        <v>137.30769230769232</v>
      </c>
      <c r="E204" s="699">
        <v>0.62640336134453778</v>
      </c>
      <c r="F204" s="700">
        <v>1211</v>
      </c>
      <c r="G204" s="700">
        <v>24035</v>
      </c>
      <c r="H204" s="701">
        <v>5.0384855419180363E-2</v>
      </c>
      <c r="I204" s="369"/>
      <c r="J204" s="535"/>
      <c r="K204" s="536"/>
      <c r="L204" s="534"/>
      <c r="M204" s="537"/>
      <c r="N204" s="542"/>
      <c r="O204" s="541"/>
      <c r="P204" s="541"/>
    </row>
    <row r="205" spans="1:16" s="306" customFormat="1" ht="14.5" x14ac:dyDescent="0.35">
      <c r="A205" s="288" t="s">
        <v>576</v>
      </c>
      <c r="B205" s="288" t="s">
        <v>577</v>
      </c>
      <c r="C205" s="698">
        <v>101.35</v>
      </c>
      <c r="D205" s="698">
        <v>178.84615384615384</v>
      </c>
      <c r="E205" s="699">
        <v>0.5666881720430107</v>
      </c>
      <c r="F205" s="700">
        <v>607</v>
      </c>
      <c r="G205" s="700">
        <v>17063</v>
      </c>
      <c r="H205" s="701">
        <v>3.5574049112113933E-2</v>
      </c>
      <c r="I205" s="369"/>
      <c r="J205" s="535"/>
      <c r="K205" s="536"/>
      <c r="L205" s="534"/>
      <c r="M205" s="537"/>
      <c r="N205" s="542"/>
      <c r="O205" s="541"/>
      <c r="P205" s="541"/>
    </row>
    <row r="206" spans="1:16" s="306" customFormat="1" ht="14.5" x14ac:dyDescent="0.35">
      <c r="A206" s="288" t="s">
        <v>578</v>
      </c>
      <c r="B206" s="288" t="s">
        <v>579</v>
      </c>
      <c r="C206" s="698">
        <v>74.58</v>
      </c>
      <c r="D206" s="698">
        <v>126.92307692307692</v>
      </c>
      <c r="E206" s="699">
        <v>0.58760000000000001</v>
      </c>
      <c r="F206" s="700">
        <v>907</v>
      </c>
      <c r="G206" s="700">
        <v>12220</v>
      </c>
      <c r="H206" s="701">
        <v>7.4222585924713591E-2</v>
      </c>
      <c r="I206" s="369"/>
      <c r="J206" s="535"/>
      <c r="K206" s="536"/>
      <c r="L206" s="534"/>
      <c r="M206" s="537"/>
      <c r="N206" s="542"/>
      <c r="O206" s="541"/>
      <c r="P206" s="541"/>
    </row>
    <row r="207" spans="1:16" s="306" customFormat="1" ht="14.5" x14ac:dyDescent="0.35">
      <c r="A207" s="288" t="s">
        <v>580</v>
      </c>
      <c r="B207" s="288" t="s">
        <v>581</v>
      </c>
      <c r="C207" s="698">
        <v>101.25</v>
      </c>
      <c r="D207" s="698">
        <v>225</v>
      </c>
      <c r="E207" s="699">
        <v>0.45</v>
      </c>
      <c r="F207" s="700">
        <v>477</v>
      </c>
      <c r="G207" s="700">
        <v>12305</v>
      </c>
      <c r="H207" s="701">
        <v>3.8764729784640392E-2</v>
      </c>
      <c r="I207" s="369"/>
      <c r="J207" s="535"/>
      <c r="K207" s="536"/>
      <c r="L207" s="534"/>
      <c r="M207" s="537"/>
      <c r="N207" s="542"/>
      <c r="O207" s="541"/>
      <c r="P207" s="541"/>
    </row>
    <row r="208" spans="1:16" s="306" customFormat="1" ht="14.5" x14ac:dyDescent="0.35">
      <c r="A208" s="288" t="s">
        <v>582</v>
      </c>
      <c r="B208" s="288" t="s">
        <v>583</v>
      </c>
      <c r="C208" s="698">
        <v>101.98</v>
      </c>
      <c r="D208" s="698">
        <v>288.46153846153845</v>
      </c>
      <c r="E208" s="699">
        <v>0.35353066666666672</v>
      </c>
      <c r="F208" s="700">
        <v>308</v>
      </c>
      <c r="G208" s="700">
        <v>10187</v>
      </c>
      <c r="H208" s="701">
        <v>3.0234612741729654E-2</v>
      </c>
      <c r="I208" s="369"/>
      <c r="J208" s="535"/>
      <c r="K208" s="536"/>
      <c r="L208" s="534"/>
      <c r="M208" s="537"/>
      <c r="N208" s="542"/>
      <c r="O208" s="541"/>
      <c r="P208" s="541"/>
    </row>
    <row r="209" spans="1:16" s="306" customFormat="1" ht="14.5" x14ac:dyDescent="0.35">
      <c r="A209" s="288" t="s">
        <v>584</v>
      </c>
      <c r="B209" s="288" t="s">
        <v>585</v>
      </c>
      <c r="C209" s="698">
        <v>85.62</v>
      </c>
      <c r="D209" s="698">
        <v>114.23076923076923</v>
      </c>
      <c r="E209" s="699">
        <v>0.74953535353535361</v>
      </c>
      <c r="F209" s="700">
        <v>1094</v>
      </c>
      <c r="G209" s="700">
        <v>12523</v>
      </c>
      <c r="H209" s="701">
        <v>8.7359258963507144E-2</v>
      </c>
      <c r="I209" s="369"/>
      <c r="J209" s="535"/>
      <c r="K209" s="536"/>
      <c r="L209" s="534"/>
      <c r="M209" s="537"/>
      <c r="N209" s="542"/>
      <c r="O209" s="541"/>
      <c r="P209" s="541"/>
    </row>
    <row r="210" spans="1:16" s="306" customFormat="1" ht="14.5" x14ac:dyDescent="0.35">
      <c r="A210" s="288" t="s">
        <v>586</v>
      </c>
      <c r="B210" s="288" t="s">
        <v>587</v>
      </c>
      <c r="C210" s="698">
        <v>77.8</v>
      </c>
      <c r="D210" s="698">
        <v>156.92307692307693</v>
      </c>
      <c r="E210" s="699">
        <v>0.49578431372549014</v>
      </c>
      <c r="F210" s="700">
        <v>220</v>
      </c>
      <c r="G210" s="700">
        <v>8130</v>
      </c>
      <c r="H210" s="701">
        <v>2.7060270602706028E-2</v>
      </c>
      <c r="I210" s="369"/>
      <c r="J210" s="535"/>
      <c r="K210" s="536"/>
      <c r="L210" s="534"/>
      <c r="M210" s="537"/>
      <c r="N210" s="542"/>
      <c r="O210" s="541"/>
      <c r="P210" s="541"/>
    </row>
    <row r="211" spans="1:16" s="306" customFormat="1" ht="14.5" x14ac:dyDescent="0.35">
      <c r="A211" s="288" t="s">
        <v>588</v>
      </c>
      <c r="B211" s="288" t="s">
        <v>589</v>
      </c>
      <c r="C211" s="698">
        <v>118.63500000000001</v>
      </c>
      <c r="D211" s="698">
        <v>242.30769230769232</v>
      </c>
      <c r="E211" s="699">
        <v>0.48960476190476188</v>
      </c>
      <c r="F211" s="700">
        <v>244</v>
      </c>
      <c r="G211" s="700">
        <v>7927</v>
      </c>
      <c r="H211" s="701">
        <v>3.0780875488835624E-2</v>
      </c>
      <c r="I211" s="369"/>
      <c r="J211" s="535"/>
      <c r="K211" s="536"/>
      <c r="L211" s="534"/>
      <c r="M211" s="537"/>
      <c r="N211" s="542"/>
      <c r="O211" s="541"/>
      <c r="P211" s="541"/>
    </row>
    <row r="212" spans="1:16" s="306" customFormat="1" ht="14.5" x14ac:dyDescent="0.35">
      <c r="A212" s="288" t="s">
        <v>590</v>
      </c>
      <c r="B212" s="288" t="s">
        <v>591</v>
      </c>
      <c r="C212" s="698">
        <v>76.10499999999999</v>
      </c>
      <c r="D212" s="698">
        <v>138.46153846153845</v>
      </c>
      <c r="E212" s="699">
        <v>0.54964722222222218</v>
      </c>
      <c r="F212" s="700">
        <v>186</v>
      </c>
      <c r="G212" s="700">
        <v>2523</v>
      </c>
      <c r="H212" s="701">
        <v>7.3721759809750292E-2</v>
      </c>
      <c r="I212" s="369"/>
      <c r="J212" s="535"/>
      <c r="K212" s="536"/>
      <c r="L212" s="534"/>
      <c r="M212" s="537"/>
      <c r="N212" s="542"/>
      <c r="O212" s="541"/>
      <c r="P212" s="541"/>
    </row>
    <row r="213" spans="1:16" s="306" customFormat="1" ht="14.5" x14ac:dyDescent="0.35">
      <c r="A213" s="288" t="s">
        <v>592</v>
      </c>
      <c r="B213" s="288" t="s">
        <v>593</v>
      </c>
      <c r="C213" s="698">
        <v>132.55500000000001</v>
      </c>
      <c r="D213" s="698">
        <v>363.46153846153845</v>
      </c>
      <c r="E213" s="699">
        <v>0.3647015873015873</v>
      </c>
      <c r="F213" s="700">
        <v>342</v>
      </c>
      <c r="G213" s="700">
        <v>10384</v>
      </c>
      <c r="H213" s="701">
        <v>3.293528505392912E-2</v>
      </c>
      <c r="I213" s="369"/>
      <c r="J213" s="535"/>
      <c r="K213" s="536"/>
      <c r="L213" s="534"/>
      <c r="M213" s="537"/>
      <c r="N213" s="542"/>
      <c r="O213" s="541"/>
      <c r="P213" s="541"/>
    </row>
    <row r="214" spans="1:16" s="306" customFormat="1" ht="14.5" x14ac:dyDescent="0.35">
      <c r="A214" s="288" t="s">
        <v>594</v>
      </c>
      <c r="B214" s="288" t="s">
        <v>595</v>
      </c>
      <c r="C214" s="698">
        <v>83.97</v>
      </c>
      <c r="D214" s="698">
        <v>132.69230769230768</v>
      </c>
      <c r="E214" s="699">
        <v>0.63281739130434789</v>
      </c>
      <c r="F214" s="700">
        <v>168</v>
      </c>
      <c r="G214" s="700">
        <v>2503</v>
      </c>
      <c r="H214" s="701">
        <v>6.7119456652017573E-2</v>
      </c>
      <c r="I214" s="369"/>
      <c r="J214" s="535"/>
      <c r="K214" s="536"/>
      <c r="L214" s="534"/>
      <c r="M214" s="537"/>
      <c r="N214" s="542"/>
      <c r="O214" s="541"/>
      <c r="P214" s="541"/>
    </row>
    <row r="215" spans="1:16" s="306" customFormat="1" ht="14.5" x14ac:dyDescent="0.35">
      <c r="A215" s="288" t="s">
        <v>596</v>
      </c>
      <c r="B215" s="288" t="s">
        <v>597</v>
      </c>
      <c r="C215" s="698">
        <v>73.534999999999997</v>
      </c>
      <c r="D215" s="698">
        <v>126.92307692307692</v>
      </c>
      <c r="E215" s="699">
        <v>0.5793666666666667</v>
      </c>
      <c r="F215" s="700">
        <v>1349</v>
      </c>
      <c r="G215" s="700">
        <v>20957</v>
      </c>
      <c r="H215" s="701">
        <v>6.4369900271985497E-2</v>
      </c>
      <c r="I215" s="369"/>
      <c r="J215" s="535"/>
      <c r="K215" s="536"/>
      <c r="L215" s="534"/>
      <c r="M215" s="537"/>
      <c r="N215" s="542"/>
      <c r="O215" s="541"/>
      <c r="P215" s="541"/>
    </row>
    <row r="216" spans="1:16" s="306" customFormat="1" ht="14.5" x14ac:dyDescent="0.35">
      <c r="A216" s="288" t="s">
        <v>598</v>
      </c>
      <c r="B216" s="288" t="s">
        <v>599</v>
      </c>
      <c r="C216" s="698">
        <v>90.55</v>
      </c>
      <c r="D216" s="698">
        <v>219.23076923076923</v>
      </c>
      <c r="E216" s="699">
        <v>0.41303508771929826</v>
      </c>
      <c r="F216" s="700">
        <v>222</v>
      </c>
      <c r="G216" s="700">
        <v>3171</v>
      </c>
      <c r="H216" s="701">
        <v>7.0009460737937554E-2</v>
      </c>
      <c r="I216" s="369"/>
      <c r="J216" s="535"/>
      <c r="K216" s="536"/>
      <c r="L216" s="534"/>
      <c r="M216" s="537"/>
      <c r="N216" s="542"/>
      <c r="O216" s="541"/>
      <c r="P216" s="541"/>
    </row>
    <row r="217" spans="1:16" s="306" customFormat="1" ht="14.5" x14ac:dyDescent="0.35">
      <c r="A217" s="288" t="s">
        <v>600</v>
      </c>
      <c r="B217" s="288" t="s">
        <v>601</v>
      </c>
      <c r="C217" s="698">
        <v>72.545000000000002</v>
      </c>
      <c r="D217" s="698">
        <v>115.38461538461539</v>
      </c>
      <c r="E217" s="699">
        <v>0.6287233333333333</v>
      </c>
      <c r="F217" s="700">
        <v>341</v>
      </c>
      <c r="G217" s="700">
        <v>4708</v>
      </c>
      <c r="H217" s="701">
        <v>7.2429906542056069E-2</v>
      </c>
      <c r="I217" s="369"/>
      <c r="J217" s="535"/>
      <c r="K217" s="536"/>
      <c r="L217" s="534"/>
      <c r="M217" s="537"/>
      <c r="N217" s="542"/>
      <c r="O217" s="541"/>
      <c r="P217" s="541"/>
    </row>
    <row r="218" spans="1:16" s="306" customFormat="1" ht="14.5" x14ac:dyDescent="0.35">
      <c r="A218" s="288" t="s">
        <v>602</v>
      </c>
      <c r="B218" s="288" t="s">
        <v>603</v>
      </c>
      <c r="C218" s="698">
        <v>81.430000000000007</v>
      </c>
      <c r="D218" s="698">
        <v>184.61538461538461</v>
      </c>
      <c r="E218" s="699">
        <v>0.44107916666666669</v>
      </c>
      <c r="F218" s="700">
        <v>265</v>
      </c>
      <c r="G218" s="700">
        <v>4760</v>
      </c>
      <c r="H218" s="701">
        <v>5.5672268907563029E-2</v>
      </c>
      <c r="I218" s="369"/>
      <c r="J218" s="535"/>
      <c r="K218" s="536"/>
      <c r="L218" s="534"/>
      <c r="M218" s="537"/>
      <c r="N218" s="542"/>
      <c r="O218" s="541"/>
      <c r="P218" s="541"/>
    </row>
    <row r="219" spans="1:16" s="306" customFormat="1" ht="14.5" x14ac:dyDescent="0.35">
      <c r="A219" s="288" t="s">
        <v>604</v>
      </c>
      <c r="B219" s="288" t="s">
        <v>605</v>
      </c>
      <c r="C219" s="698">
        <v>74.959999999999994</v>
      </c>
      <c r="D219" s="698">
        <v>121.15384615384616</v>
      </c>
      <c r="E219" s="699">
        <v>0.61871746031746022</v>
      </c>
      <c r="F219" s="700">
        <v>1273</v>
      </c>
      <c r="G219" s="700">
        <v>25244</v>
      </c>
      <c r="H219" s="701">
        <v>5.0427824433528758E-2</v>
      </c>
      <c r="I219" s="369"/>
      <c r="J219" s="535"/>
      <c r="K219" s="536"/>
      <c r="L219" s="534"/>
      <c r="M219" s="537"/>
      <c r="N219" s="542"/>
      <c r="O219" s="541"/>
      <c r="P219" s="541"/>
    </row>
    <row r="220" spans="1:16" s="306" customFormat="1" ht="14.5" x14ac:dyDescent="0.35">
      <c r="A220" s="288" t="s">
        <v>606</v>
      </c>
      <c r="B220" s="288" t="s">
        <v>607</v>
      </c>
      <c r="C220" s="698">
        <v>95.04</v>
      </c>
      <c r="D220" s="698">
        <v>160.38461538461539</v>
      </c>
      <c r="E220" s="699">
        <v>0.5925755395683453</v>
      </c>
      <c r="F220" s="700">
        <v>294</v>
      </c>
      <c r="G220" s="700">
        <v>7202</v>
      </c>
      <c r="H220" s="701">
        <v>4.0821993890585946E-2</v>
      </c>
      <c r="I220" s="369"/>
      <c r="J220" s="535"/>
      <c r="K220" s="536"/>
      <c r="L220" s="534"/>
      <c r="M220" s="537"/>
      <c r="N220" s="542"/>
      <c r="O220" s="541"/>
      <c r="P220" s="541"/>
    </row>
    <row r="221" spans="1:16" s="306" customFormat="1" ht="14.5" x14ac:dyDescent="0.35">
      <c r="A221" s="288" t="s">
        <v>608</v>
      </c>
      <c r="B221" s="288" t="s">
        <v>609</v>
      </c>
      <c r="C221" s="698">
        <v>102.15</v>
      </c>
      <c r="D221" s="698">
        <v>265.38461538461536</v>
      </c>
      <c r="E221" s="699">
        <v>0.38491304347826094</v>
      </c>
      <c r="F221" s="700">
        <v>170</v>
      </c>
      <c r="G221" s="700">
        <v>5424</v>
      </c>
      <c r="H221" s="701">
        <v>3.1342182890855455E-2</v>
      </c>
      <c r="I221" s="369"/>
      <c r="J221" s="535"/>
      <c r="K221" s="536"/>
      <c r="L221" s="534"/>
      <c r="M221" s="537"/>
      <c r="N221" s="542"/>
      <c r="O221" s="541"/>
      <c r="P221" s="541"/>
    </row>
    <row r="222" spans="1:16" s="306" customFormat="1" ht="14.5" x14ac:dyDescent="0.35">
      <c r="A222" s="288" t="s">
        <v>610</v>
      </c>
      <c r="B222" s="288" t="s">
        <v>611</v>
      </c>
      <c r="C222" s="698">
        <v>95.37</v>
      </c>
      <c r="D222" s="698">
        <v>167.30769230769232</v>
      </c>
      <c r="E222" s="699">
        <v>0.57002758620689653</v>
      </c>
      <c r="F222" s="700">
        <v>139</v>
      </c>
      <c r="G222" s="700">
        <v>4899</v>
      </c>
      <c r="H222" s="701">
        <v>2.8373137374974485E-2</v>
      </c>
      <c r="I222" s="369"/>
      <c r="J222" s="535"/>
      <c r="K222" s="536"/>
      <c r="L222" s="534"/>
      <c r="M222" s="537"/>
      <c r="N222" s="542"/>
      <c r="O222" s="541"/>
      <c r="P222" s="541"/>
    </row>
    <row r="223" spans="1:16" s="306" customFormat="1" ht="14.5" x14ac:dyDescent="0.35">
      <c r="A223" s="288" t="s">
        <v>612</v>
      </c>
      <c r="B223" s="288" t="s">
        <v>613</v>
      </c>
      <c r="C223" s="698">
        <v>100.00999999999999</v>
      </c>
      <c r="D223" s="698">
        <v>196.15384615384616</v>
      </c>
      <c r="E223" s="699">
        <v>0.5098549019607842</v>
      </c>
      <c r="F223" s="700">
        <v>355</v>
      </c>
      <c r="G223" s="700">
        <v>7115</v>
      </c>
      <c r="H223" s="701">
        <v>4.9894588896697116E-2</v>
      </c>
      <c r="I223" s="369"/>
      <c r="J223" s="535"/>
      <c r="K223" s="536"/>
      <c r="L223" s="534"/>
      <c r="M223" s="537"/>
      <c r="N223" s="542"/>
      <c r="O223" s="541"/>
      <c r="P223" s="541"/>
    </row>
    <row r="224" spans="1:16" s="306" customFormat="1" ht="14.5" x14ac:dyDescent="0.35">
      <c r="A224" s="288" t="s">
        <v>614</v>
      </c>
      <c r="B224" s="288" t="s">
        <v>615</v>
      </c>
      <c r="C224" s="698">
        <v>92.39500000000001</v>
      </c>
      <c r="D224" s="698">
        <v>167.30769230769232</v>
      </c>
      <c r="E224" s="699">
        <v>0.55224597701149425</v>
      </c>
      <c r="F224" s="700">
        <v>100</v>
      </c>
      <c r="G224" s="700">
        <v>2035</v>
      </c>
      <c r="H224" s="701">
        <v>4.9140049140049137E-2</v>
      </c>
      <c r="I224" s="369"/>
      <c r="J224" s="535"/>
      <c r="K224" s="536"/>
      <c r="L224" s="534"/>
      <c r="M224" s="537"/>
      <c r="N224" s="542"/>
      <c r="O224" s="541"/>
      <c r="P224" s="541"/>
    </row>
    <row r="225" spans="1:16" s="306" customFormat="1" ht="14.5" x14ac:dyDescent="0.35">
      <c r="A225" s="288" t="s">
        <v>616</v>
      </c>
      <c r="B225" s="288" t="s">
        <v>617</v>
      </c>
      <c r="C225" s="698">
        <v>90.81</v>
      </c>
      <c r="D225" s="698">
        <v>144.23076923076923</v>
      </c>
      <c r="E225" s="699">
        <v>0.62961600000000006</v>
      </c>
      <c r="F225" s="700">
        <v>211</v>
      </c>
      <c r="G225" s="700">
        <v>3325</v>
      </c>
      <c r="H225" s="701">
        <v>6.3458646616541353E-2</v>
      </c>
      <c r="I225" s="369"/>
      <c r="J225" s="535"/>
      <c r="K225" s="536"/>
      <c r="L225" s="534"/>
      <c r="M225" s="537"/>
      <c r="N225" s="542"/>
      <c r="O225" s="541"/>
      <c r="P225" s="541"/>
    </row>
    <row r="226" spans="1:16" s="306" customFormat="1" ht="14.5" x14ac:dyDescent="0.35">
      <c r="A226" s="288" t="s">
        <v>618</v>
      </c>
      <c r="B226" s="288" t="s">
        <v>619</v>
      </c>
      <c r="C226" s="698">
        <v>76.3</v>
      </c>
      <c r="D226" s="698">
        <v>167.30769230769232</v>
      </c>
      <c r="E226" s="699">
        <v>0.45604597701149419</v>
      </c>
      <c r="F226" s="700">
        <v>1604</v>
      </c>
      <c r="G226" s="700">
        <v>31412</v>
      </c>
      <c r="H226" s="701">
        <v>5.1063287915446329E-2</v>
      </c>
      <c r="I226" s="369"/>
      <c r="J226" s="535"/>
      <c r="K226" s="536"/>
      <c r="L226" s="534"/>
      <c r="M226" s="537"/>
      <c r="N226" s="542"/>
      <c r="O226" s="541"/>
      <c r="P226" s="541"/>
    </row>
    <row r="227" spans="1:16" s="306" customFormat="1" ht="14.5" x14ac:dyDescent="0.35">
      <c r="A227" s="288" t="s">
        <v>620</v>
      </c>
      <c r="B227" s="288" t="s">
        <v>621</v>
      </c>
      <c r="C227" s="698">
        <v>77.349999999999994</v>
      </c>
      <c r="D227" s="698">
        <v>144.23076923076923</v>
      </c>
      <c r="E227" s="699">
        <v>0.53629333333333329</v>
      </c>
      <c r="F227" s="700">
        <v>2249</v>
      </c>
      <c r="G227" s="700">
        <v>36200</v>
      </c>
      <c r="H227" s="701">
        <v>6.212707182320442E-2</v>
      </c>
      <c r="I227" s="369"/>
      <c r="J227" s="535"/>
      <c r="K227" s="536"/>
      <c r="L227" s="534"/>
      <c r="M227" s="537"/>
      <c r="N227" s="542"/>
      <c r="O227" s="541"/>
      <c r="P227" s="541"/>
    </row>
    <row r="228" spans="1:16" s="306" customFormat="1" ht="14.5" x14ac:dyDescent="0.35">
      <c r="A228" s="288" t="s">
        <v>622</v>
      </c>
      <c r="B228" s="288" t="s">
        <v>623</v>
      </c>
      <c r="C228" s="698">
        <v>86.26</v>
      </c>
      <c r="D228" s="698">
        <v>126.92307692307692</v>
      </c>
      <c r="E228" s="699">
        <v>0.67962424242424246</v>
      </c>
      <c r="F228" s="700">
        <v>636</v>
      </c>
      <c r="G228" s="700">
        <v>7285</v>
      </c>
      <c r="H228" s="701">
        <v>8.7302676733013035E-2</v>
      </c>
      <c r="I228" s="369"/>
      <c r="J228" s="535"/>
      <c r="K228" s="536"/>
      <c r="L228" s="534"/>
      <c r="M228" s="537"/>
      <c r="N228" s="542"/>
      <c r="O228" s="541"/>
      <c r="P228" s="541"/>
    </row>
    <row r="229" spans="1:16" s="306" customFormat="1" ht="14.5" x14ac:dyDescent="0.35">
      <c r="A229" s="288" t="s">
        <v>624</v>
      </c>
      <c r="B229" s="288" t="s">
        <v>625</v>
      </c>
      <c r="C229" s="698">
        <v>79.62</v>
      </c>
      <c r="D229" s="698">
        <v>150</v>
      </c>
      <c r="E229" s="699">
        <v>0.53080000000000005</v>
      </c>
      <c r="F229" s="700">
        <v>392</v>
      </c>
      <c r="G229" s="700">
        <v>7627</v>
      </c>
      <c r="H229" s="701">
        <v>5.1396355054411959E-2</v>
      </c>
      <c r="I229" s="369"/>
      <c r="J229" s="535"/>
      <c r="K229" s="536"/>
      <c r="L229" s="534"/>
      <c r="M229" s="537"/>
      <c r="N229" s="542"/>
      <c r="O229" s="541"/>
      <c r="P229" s="541"/>
    </row>
    <row r="230" spans="1:16" s="306" customFormat="1" ht="14.5" x14ac:dyDescent="0.35">
      <c r="A230" s="288" t="s">
        <v>626</v>
      </c>
      <c r="B230" s="288" t="s">
        <v>627</v>
      </c>
      <c r="C230" s="698">
        <v>82.39</v>
      </c>
      <c r="D230" s="698">
        <v>132.69230769230768</v>
      </c>
      <c r="E230" s="699">
        <v>0.62091014492753627</v>
      </c>
      <c r="F230" s="700">
        <v>1236</v>
      </c>
      <c r="G230" s="700">
        <v>19386</v>
      </c>
      <c r="H230" s="701">
        <v>6.3757350665428661E-2</v>
      </c>
      <c r="I230" s="369"/>
      <c r="J230" s="535"/>
      <c r="K230" s="536"/>
      <c r="L230" s="534"/>
      <c r="M230" s="537"/>
      <c r="N230" s="542"/>
      <c r="O230" s="541"/>
      <c r="P230" s="541"/>
    </row>
    <row r="231" spans="1:16" s="306" customFormat="1" ht="14.5" x14ac:dyDescent="0.35">
      <c r="A231" s="288" t="s">
        <v>628</v>
      </c>
      <c r="B231" s="288" t="s">
        <v>629</v>
      </c>
      <c r="C231" s="698">
        <v>83.31</v>
      </c>
      <c r="D231" s="698">
        <v>137.30769230769232</v>
      </c>
      <c r="E231" s="699">
        <v>0.60673949579831932</v>
      </c>
      <c r="F231" s="700">
        <v>203</v>
      </c>
      <c r="G231" s="700">
        <v>5320</v>
      </c>
      <c r="H231" s="701">
        <v>3.8157894736842106E-2</v>
      </c>
      <c r="I231" s="369"/>
      <c r="J231" s="535"/>
      <c r="K231" s="536"/>
      <c r="L231" s="534"/>
      <c r="M231" s="537"/>
      <c r="N231" s="542"/>
      <c r="O231" s="541"/>
      <c r="P231" s="541"/>
    </row>
    <row r="232" spans="1:16" s="306" customFormat="1" ht="14.5" x14ac:dyDescent="0.35">
      <c r="A232" s="288" t="s">
        <v>630</v>
      </c>
      <c r="B232" s="288" t="s">
        <v>631</v>
      </c>
      <c r="C232" s="698">
        <v>101.02</v>
      </c>
      <c r="D232" s="698">
        <v>288.46153846153845</v>
      </c>
      <c r="E232" s="699">
        <v>0.35020266666666666</v>
      </c>
      <c r="F232" s="700">
        <v>325</v>
      </c>
      <c r="G232" s="700">
        <v>7542</v>
      </c>
      <c r="H232" s="701">
        <v>4.3092018032352158E-2</v>
      </c>
      <c r="I232" s="369"/>
      <c r="J232" s="535"/>
      <c r="K232" s="536"/>
      <c r="L232" s="534"/>
      <c r="M232" s="537"/>
      <c r="N232" s="542"/>
      <c r="O232" s="541"/>
      <c r="P232" s="541"/>
    </row>
    <row r="233" spans="1:16" s="306" customFormat="1" ht="14.5" x14ac:dyDescent="0.35">
      <c r="A233" s="288" t="s">
        <v>632</v>
      </c>
      <c r="B233" s="288" t="s">
        <v>633</v>
      </c>
      <c r="C233" s="698">
        <v>78.555000000000007</v>
      </c>
      <c r="D233" s="698">
        <v>138.46153846153845</v>
      </c>
      <c r="E233" s="699">
        <v>0.56734166666666674</v>
      </c>
      <c r="F233" s="700">
        <v>1208</v>
      </c>
      <c r="G233" s="700">
        <v>57302</v>
      </c>
      <c r="H233" s="701">
        <v>2.1081288611217757E-2</v>
      </c>
      <c r="I233" s="369"/>
      <c r="J233" s="535"/>
      <c r="K233" s="536"/>
      <c r="L233" s="534"/>
      <c r="M233" s="537"/>
      <c r="N233" s="542"/>
      <c r="O233" s="541"/>
      <c r="P233" s="541"/>
    </row>
    <row r="234" spans="1:16" s="306" customFormat="1" ht="14.5" x14ac:dyDescent="0.35">
      <c r="A234" s="288" t="s">
        <v>634</v>
      </c>
      <c r="B234" s="288" t="s">
        <v>635</v>
      </c>
      <c r="C234" s="698">
        <v>90.37</v>
      </c>
      <c r="D234" s="698">
        <v>138.46153846153845</v>
      </c>
      <c r="E234" s="699">
        <v>0.65267222222222232</v>
      </c>
      <c r="F234" s="700">
        <v>1116</v>
      </c>
      <c r="G234" s="700">
        <v>19700</v>
      </c>
      <c r="H234" s="701">
        <v>5.6649746192893403E-2</v>
      </c>
      <c r="I234" s="369"/>
      <c r="J234" s="535"/>
      <c r="K234" s="536"/>
      <c r="L234" s="534"/>
      <c r="M234" s="537"/>
      <c r="N234" s="542"/>
      <c r="O234" s="541"/>
      <c r="P234" s="541"/>
    </row>
    <row r="235" spans="1:16" s="306" customFormat="1" ht="14.5" x14ac:dyDescent="0.35">
      <c r="A235" s="288" t="s">
        <v>636</v>
      </c>
      <c r="B235" s="288" t="s">
        <v>637</v>
      </c>
      <c r="C235" s="698">
        <v>110.2</v>
      </c>
      <c r="D235" s="698">
        <v>210</v>
      </c>
      <c r="E235" s="699">
        <v>0.52476190476190476</v>
      </c>
      <c r="F235" s="700">
        <v>206</v>
      </c>
      <c r="G235" s="700">
        <v>10913</v>
      </c>
      <c r="H235" s="701">
        <v>1.8876569229359479E-2</v>
      </c>
      <c r="I235" s="369"/>
      <c r="J235" s="535"/>
      <c r="K235" s="536"/>
      <c r="L235" s="534"/>
      <c r="M235" s="537"/>
      <c r="N235" s="542"/>
      <c r="O235" s="541"/>
      <c r="P235" s="541"/>
    </row>
    <row r="236" spans="1:16" s="306" customFormat="1" ht="14.5" x14ac:dyDescent="0.35">
      <c r="A236" s="288" t="s">
        <v>638</v>
      </c>
      <c r="B236" s="288" t="s">
        <v>639</v>
      </c>
      <c r="C236" s="698">
        <v>97.11</v>
      </c>
      <c r="D236" s="698">
        <v>184.61538461538461</v>
      </c>
      <c r="E236" s="699">
        <v>0.52601249999999999</v>
      </c>
      <c r="F236" s="700">
        <v>214</v>
      </c>
      <c r="G236" s="700">
        <v>14048</v>
      </c>
      <c r="H236" s="701">
        <v>1.5233485193621868E-2</v>
      </c>
      <c r="I236" s="369"/>
      <c r="J236" s="535"/>
      <c r="K236" s="536"/>
      <c r="L236" s="534"/>
      <c r="M236" s="537"/>
      <c r="N236" s="542"/>
      <c r="O236" s="541"/>
      <c r="P236" s="541"/>
    </row>
    <row r="237" spans="1:16" s="306" customFormat="1" ht="14.5" x14ac:dyDescent="0.35">
      <c r="A237" s="288" t="s">
        <v>640</v>
      </c>
      <c r="B237" s="288" t="s">
        <v>641</v>
      </c>
      <c r="C237" s="698">
        <v>83.11</v>
      </c>
      <c r="D237" s="698">
        <v>160.38461538461539</v>
      </c>
      <c r="E237" s="699">
        <v>0.51819184652278172</v>
      </c>
      <c r="F237" s="700">
        <v>675</v>
      </c>
      <c r="G237" s="700">
        <v>11760</v>
      </c>
      <c r="H237" s="701">
        <v>5.7397959183673471E-2</v>
      </c>
      <c r="I237" s="369"/>
      <c r="J237" s="535"/>
      <c r="K237" s="536"/>
      <c r="L237" s="534"/>
      <c r="M237" s="537"/>
      <c r="N237" s="542"/>
      <c r="O237" s="541"/>
      <c r="P237" s="541"/>
    </row>
    <row r="238" spans="1:16" s="306" customFormat="1" ht="14.5" x14ac:dyDescent="0.35">
      <c r="A238" s="288" t="s">
        <v>642</v>
      </c>
      <c r="B238" s="288" t="s">
        <v>643</v>
      </c>
      <c r="C238" s="698">
        <v>108.62</v>
      </c>
      <c r="D238" s="698">
        <v>230.76923076923077</v>
      </c>
      <c r="E238" s="699">
        <v>0.4706866666666667</v>
      </c>
      <c r="F238" s="700">
        <v>464</v>
      </c>
      <c r="G238" s="700">
        <v>11127</v>
      </c>
      <c r="H238" s="701">
        <v>4.1700368473083491E-2</v>
      </c>
      <c r="I238" s="369"/>
      <c r="J238" s="535"/>
      <c r="K238" s="536"/>
      <c r="L238" s="534"/>
      <c r="M238" s="537"/>
      <c r="N238" s="542"/>
      <c r="O238" s="541"/>
      <c r="P238" s="541"/>
    </row>
    <row r="239" spans="1:16" s="306" customFormat="1" ht="14.5" x14ac:dyDescent="0.35">
      <c r="A239" s="288" t="s">
        <v>644</v>
      </c>
      <c r="B239" s="288" t="s">
        <v>645</v>
      </c>
      <c r="C239" s="698">
        <v>94.03</v>
      </c>
      <c r="D239" s="698">
        <v>147.23076923076923</v>
      </c>
      <c r="E239" s="699">
        <v>0.63865726227795194</v>
      </c>
      <c r="F239" s="700">
        <v>277</v>
      </c>
      <c r="G239" s="700">
        <v>5087</v>
      </c>
      <c r="H239" s="701">
        <v>5.4452526046785923E-2</v>
      </c>
      <c r="I239" s="369"/>
      <c r="J239" s="535"/>
      <c r="K239" s="536"/>
      <c r="L239" s="534"/>
      <c r="M239" s="537"/>
      <c r="N239" s="542"/>
      <c r="O239" s="541"/>
      <c r="P239" s="541"/>
    </row>
    <row r="240" spans="1:16" s="306" customFormat="1" ht="14.5" x14ac:dyDescent="0.35">
      <c r="A240" s="288" t="s">
        <v>646</v>
      </c>
      <c r="B240" s="288" t="s">
        <v>647</v>
      </c>
      <c r="C240" s="698">
        <v>95.49</v>
      </c>
      <c r="D240" s="698">
        <v>207.69230769230768</v>
      </c>
      <c r="E240" s="699">
        <v>0.45976666666666666</v>
      </c>
      <c r="F240" s="700">
        <v>931</v>
      </c>
      <c r="G240" s="700">
        <v>14114</v>
      </c>
      <c r="H240" s="701">
        <v>6.5962873742383452E-2</v>
      </c>
      <c r="I240" s="369"/>
      <c r="J240" s="535"/>
      <c r="K240" s="536"/>
      <c r="L240" s="534"/>
      <c r="M240" s="537"/>
      <c r="N240" s="542"/>
      <c r="O240" s="541"/>
      <c r="P240" s="541"/>
    </row>
    <row r="241" spans="1:16" s="306" customFormat="1" ht="14.5" x14ac:dyDescent="0.35">
      <c r="A241" s="288" t="s">
        <v>648</v>
      </c>
      <c r="B241" s="288" t="s">
        <v>649</v>
      </c>
      <c r="C241" s="698">
        <v>87.24</v>
      </c>
      <c r="D241" s="698">
        <v>173.07692307692307</v>
      </c>
      <c r="E241" s="699">
        <v>0.50405333333333335</v>
      </c>
      <c r="F241" s="700">
        <v>296</v>
      </c>
      <c r="G241" s="700">
        <v>5218</v>
      </c>
      <c r="H241" s="701">
        <v>5.6726715216558067E-2</v>
      </c>
      <c r="I241" s="369"/>
      <c r="J241" s="535"/>
      <c r="K241" s="536"/>
      <c r="L241" s="534"/>
      <c r="M241" s="537"/>
      <c r="N241" s="542"/>
      <c r="O241" s="541"/>
      <c r="P241" s="541"/>
    </row>
    <row r="242" spans="1:16" s="306" customFormat="1" ht="14.5" x14ac:dyDescent="0.35">
      <c r="A242" s="288" t="s">
        <v>650</v>
      </c>
      <c r="B242" s="288" t="s">
        <v>651</v>
      </c>
      <c r="C242" s="698">
        <v>77.11</v>
      </c>
      <c r="D242" s="698">
        <v>141.46153846153845</v>
      </c>
      <c r="E242" s="699">
        <v>0.54509516041326811</v>
      </c>
      <c r="F242" s="700">
        <v>311</v>
      </c>
      <c r="G242" s="700">
        <v>5223</v>
      </c>
      <c r="H242" s="701">
        <v>5.9544323185908479E-2</v>
      </c>
      <c r="I242" s="369"/>
      <c r="J242" s="535"/>
      <c r="K242" s="536"/>
      <c r="L242" s="534"/>
      <c r="M242" s="537"/>
      <c r="N242" s="542"/>
      <c r="O242" s="541"/>
      <c r="P242" s="541"/>
    </row>
    <row r="243" spans="1:16" s="306" customFormat="1" ht="14.5" x14ac:dyDescent="0.35">
      <c r="A243" s="288" t="s">
        <v>652</v>
      </c>
      <c r="B243" s="288" t="s">
        <v>653</v>
      </c>
      <c r="C243" s="698">
        <v>78.97</v>
      </c>
      <c r="D243" s="698">
        <v>153.46153846153845</v>
      </c>
      <c r="E243" s="699">
        <v>0.51459147869674182</v>
      </c>
      <c r="F243" s="700">
        <v>544</v>
      </c>
      <c r="G243" s="700">
        <v>8714</v>
      </c>
      <c r="H243" s="701">
        <v>6.242827633692908E-2</v>
      </c>
      <c r="I243" s="369"/>
      <c r="J243" s="535"/>
      <c r="K243" s="536"/>
      <c r="L243" s="534"/>
      <c r="M243" s="537"/>
      <c r="N243" s="542"/>
      <c r="O243" s="541"/>
      <c r="P243" s="541"/>
    </row>
    <row r="244" spans="1:16" s="306" customFormat="1" ht="14.5" x14ac:dyDescent="0.35">
      <c r="A244" s="288" t="s">
        <v>654</v>
      </c>
      <c r="B244" s="288" t="s">
        <v>655</v>
      </c>
      <c r="C244" s="698">
        <v>92.75</v>
      </c>
      <c r="D244" s="698">
        <v>155.76923076923077</v>
      </c>
      <c r="E244" s="699">
        <v>0.59543209876543213</v>
      </c>
      <c r="F244" s="700">
        <v>277</v>
      </c>
      <c r="G244" s="700">
        <v>5070</v>
      </c>
      <c r="H244" s="701">
        <v>5.463510848126233E-2</v>
      </c>
      <c r="I244" s="369"/>
      <c r="J244" s="535"/>
      <c r="K244" s="536"/>
      <c r="L244" s="534"/>
      <c r="M244" s="537"/>
      <c r="N244" s="542"/>
      <c r="O244" s="541"/>
      <c r="P244" s="541"/>
    </row>
    <row r="245" spans="1:16" s="306" customFormat="1" ht="14.5" x14ac:dyDescent="0.35">
      <c r="A245" s="288" t="s">
        <v>656</v>
      </c>
      <c r="B245" s="288" t="s">
        <v>657</v>
      </c>
      <c r="C245" s="698">
        <v>89.16</v>
      </c>
      <c r="D245" s="698">
        <v>173.07692307692307</v>
      </c>
      <c r="E245" s="699">
        <v>0.51514666666666664</v>
      </c>
      <c r="F245" s="700">
        <v>447</v>
      </c>
      <c r="G245" s="700">
        <v>8294</v>
      </c>
      <c r="H245" s="701">
        <v>5.389438148058838E-2</v>
      </c>
      <c r="I245" s="369"/>
      <c r="J245" s="535"/>
      <c r="K245" s="536"/>
      <c r="L245" s="534"/>
      <c r="M245" s="537"/>
      <c r="N245" s="542"/>
      <c r="O245" s="541"/>
      <c r="P245" s="541"/>
    </row>
    <row r="246" spans="1:16" s="306" customFormat="1" ht="14.5" x14ac:dyDescent="0.35">
      <c r="A246" s="288" t="s">
        <v>658</v>
      </c>
      <c r="B246" s="288" t="s">
        <v>659</v>
      </c>
      <c r="C246" s="698">
        <v>106.56</v>
      </c>
      <c r="D246" s="698">
        <v>196.15384615384616</v>
      </c>
      <c r="E246" s="699">
        <v>0.54324705882352942</v>
      </c>
      <c r="F246" s="700">
        <v>275</v>
      </c>
      <c r="G246" s="700">
        <v>4795</v>
      </c>
      <c r="H246" s="701">
        <v>5.7351407716371219E-2</v>
      </c>
      <c r="I246" s="369"/>
      <c r="J246" s="535"/>
      <c r="K246" s="536"/>
      <c r="L246" s="534"/>
      <c r="M246" s="537"/>
      <c r="N246" s="542"/>
      <c r="O246" s="541"/>
      <c r="P246" s="541"/>
    </row>
    <row r="247" spans="1:16" s="306" customFormat="1" ht="14.5" x14ac:dyDescent="0.35">
      <c r="A247" s="288" t="s">
        <v>660</v>
      </c>
      <c r="B247" s="288" t="s">
        <v>661</v>
      </c>
      <c r="C247" s="698">
        <v>109.08</v>
      </c>
      <c r="D247" s="698">
        <v>242.30769230769232</v>
      </c>
      <c r="E247" s="699">
        <v>0.45017142857142856</v>
      </c>
      <c r="F247" s="700">
        <v>370</v>
      </c>
      <c r="G247" s="700">
        <v>8441</v>
      </c>
      <c r="H247" s="701">
        <v>4.3833668996564386E-2</v>
      </c>
      <c r="I247" s="369"/>
      <c r="J247" s="535"/>
      <c r="K247" s="536"/>
      <c r="L247" s="534"/>
      <c r="M247" s="537"/>
      <c r="N247" s="542"/>
      <c r="O247" s="541"/>
      <c r="P247" s="541"/>
    </row>
    <row r="248" spans="1:16" s="306" customFormat="1" ht="14.5" x14ac:dyDescent="0.35">
      <c r="A248" s="288" t="s">
        <v>662</v>
      </c>
      <c r="B248" s="288" t="s">
        <v>663</v>
      </c>
      <c r="C248" s="698">
        <v>83.96</v>
      </c>
      <c r="D248" s="698">
        <v>132.69230769230768</v>
      </c>
      <c r="E248" s="699">
        <v>0.63274202898550724</v>
      </c>
      <c r="F248" s="700">
        <v>449</v>
      </c>
      <c r="G248" s="700">
        <v>5522</v>
      </c>
      <c r="H248" s="701">
        <v>8.1311119159724735E-2</v>
      </c>
      <c r="I248" s="369"/>
      <c r="J248" s="535"/>
      <c r="K248" s="536"/>
      <c r="L248" s="534"/>
      <c r="M248" s="537"/>
      <c r="N248" s="542"/>
      <c r="O248" s="541"/>
      <c r="P248" s="541"/>
    </row>
    <row r="249" spans="1:16" s="306" customFormat="1" ht="14.5" x14ac:dyDescent="0.35">
      <c r="A249" s="288" t="s">
        <v>664</v>
      </c>
      <c r="B249" s="288" t="s">
        <v>665</v>
      </c>
      <c r="C249" s="698">
        <v>86.22</v>
      </c>
      <c r="D249" s="698">
        <v>152.30769230769232</v>
      </c>
      <c r="E249" s="699">
        <v>0.56609090909090909</v>
      </c>
      <c r="F249" s="700">
        <v>767</v>
      </c>
      <c r="G249" s="700">
        <v>11960</v>
      </c>
      <c r="H249" s="701">
        <v>6.41304347826087E-2</v>
      </c>
      <c r="I249" s="369"/>
      <c r="J249" s="535"/>
      <c r="K249" s="536"/>
      <c r="L249" s="534"/>
      <c r="M249" s="537"/>
      <c r="N249" s="542"/>
      <c r="O249" s="541"/>
      <c r="P249" s="541"/>
    </row>
    <row r="250" spans="1:16" s="306" customFormat="1" ht="14.5" x14ac:dyDescent="0.35">
      <c r="A250" s="288" t="s">
        <v>666</v>
      </c>
      <c r="B250" s="288" t="s">
        <v>667</v>
      </c>
      <c r="C250" s="698">
        <v>85.43</v>
      </c>
      <c r="D250" s="698">
        <v>161.53846153846155</v>
      </c>
      <c r="E250" s="699">
        <v>0.52885238095238096</v>
      </c>
      <c r="F250" s="700">
        <v>458</v>
      </c>
      <c r="G250" s="700">
        <v>7024</v>
      </c>
      <c r="H250" s="701">
        <v>6.5205011389521644E-2</v>
      </c>
      <c r="I250" s="369"/>
      <c r="J250" s="535"/>
      <c r="K250" s="536"/>
      <c r="L250" s="534"/>
      <c r="M250" s="537"/>
      <c r="N250" s="542"/>
      <c r="O250" s="541"/>
      <c r="P250" s="541"/>
    </row>
    <row r="251" spans="1:16" s="306" customFormat="1" ht="14.5" x14ac:dyDescent="0.35">
      <c r="A251" s="288" t="s">
        <v>668</v>
      </c>
      <c r="B251" s="288" t="s">
        <v>669</v>
      </c>
      <c r="C251" s="698">
        <v>78.745000000000005</v>
      </c>
      <c r="D251" s="698">
        <v>109.61538461538461</v>
      </c>
      <c r="E251" s="699">
        <v>0.71837543859649133</v>
      </c>
      <c r="F251" s="700">
        <v>522</v>
      </c>
      <c r="G251" s="700">
        <v>21910</v>
      </c>
      <c r="H251" s="701">
        <v>2.3824737562756732E-2</v>
      </c>
      <c r="I251" s="369"/>
      <c r="J251" s="535"/>
      <c r="K251" s="536"/>
      <c r="L251" s="534"/>
      <c r="M251" s="537"/>
      <c r="N251" s="542"/>
      <c r="O251" s="541"/>
      <c r="P251" s="541"/>
    </row>
    <row r="252" spans="1:16" s="306" customFormat="1" ht="14.5" x14ac:dyDescent="0.35">
      <c r="A252" s="288" t="s">
        <v>670</v>
      </c>
      <c r="B252" s="288" t="s">
        <v>671</v>
      </c>
      <c r="C252" s="698">
        <v>90.13</v>
      </c>
      <c r="D252" s="698">
        <v>183.46153846153845</v>
      </c>
      <c r="E252" s="699">
        <v>0.49127463312368974</v>
      </c>
      <c r="F252" s="700">
        <v>1374</v>
      </c>
      <c r="G252" s="700">
        <v>25117</v>
      </c>
      <c r="H252" s="701">
        <v>5.4703985348568698E-2</v>
      </c>
      <c r="I252" s="369"/>
      <c r="J252" s="535"/>
      <c r="K252" s="536"/>
      <c r="L252" s="534"/>
      <c r="M252" s="537"/>
      <c r="N252" s="542"/>
      <c r="O252" s="541"/>
      <c r="P252" s="541"/>
    </row>
    <row r="253" spans="1:16" s="306" customFormat="1" ht="14.5" x14ac:dyDescent="0.35">
      <c r="A253" s="288" t="s">
        <v>672</v>
      </c>
      <c r="B253" s="288" t="s">
        <v>673</v>
      </c>
      <c r="C253" s="698">
        <v>82.82</v>
      </c>
      <c r="D253" s="698">
        <v>184.61538461538461</v>
      </c>
      <c r="E253" s="699">
        <v>0.44860833333333328</v>
      </c>
      <c r="F253" s="700">
        <v>328</v>
      </c>
      <c r="G253" s="700">
        <v>10150</v>
      </c>
      <c r="H253" s="701">
        <v>3.2315270935960594E-2</v>
      </c>
      <c r="I253" s="369"/>
      <c r="J253" s="535"/>
      <c r="K253" s="536"/>
      <c r="L253" s="534"/>
      <c r="M253" s="504"/>
      <c r="N253" s="542"/>
      <c r="O253" s="541"/>
      <c r="P253" s="541"/>
    </row>
    <row r="254" spans="1:16" s="306" customFormat="1" ht="14.5" x14ac:dyDescent="0.35">
      <c r="A254" s="288" t="s">
        <v>674</v>
      </c>
      <c r="B254" s="288" t="s">
        <v>675</v>
      </c>
      <c r="C254" s="698">
        <v>102.47</v>
      </c>
      <c r="D254" s="698">
        <v>372.69230769230768</v>
      </c>
      <c r="E254" s="699">
        <v>0.27494530443756449</v>
      </c>
      <c r="F254" s="700">
        <v>1008</v>
      </c>
      <c r="G254" s="700">
        <v>58802</v>
      </c>
      <c r="H254" s="701">
        <v>1.7142274072310466E-2</v>
      </c>
      <c r="I254" s="369"/>
      <c r="J254" s="535"/>
      <c r="K254" s="536"/>
      <c r="L254" s="534"/>
      <c r="M254" s="504"/>
      <c r="N254" s="542"/>
      <c r="O254" s="541"/>
      <c r="P254" s="541"/>
    </row>
    <row r="255" spans="1:16" s="306" customFormat="1" ht="14.5" x14ac:dyDescent="0.35">
      <c r="A255" s="288" t="s">
        <v>676</v>
      </c>
      <c r="B255" s="288" t="s">
        <v>677</v>
      </c>
      <c r="C255" s="698">
        <v>107.72</v>
      </c>
      <c r="D255" s="698">
        <v>265.38461538461536</v>
      </c>
      <c r="E255" s="699">
        <v>0.40590144927536237</v>
      </c>
      <c r="F255" s="700">
        <v>177</v>
      </c>
      <c r="G255" s="700">
        <v>5760</v>
      </c>
      <c r="H255" s="701">
        <v>3.0729166666666665E-2</v>
      </c>
      <c r="I255" s="369"/>
      <c r="J255" s="535"/>
      <c r="K255" s="536"/>
      <c r="L255" s="534"/>
      <c r="M255" s="504"/>
      <c r="N255" s="542"/>
      <c r="O255" s="541"/>
      <c r="P255" s="541"/>
    </row>
    <row r="256" spans="1:16" s="306" customFormat="1" ht="14.5" x14ac:dyDescent="0.35">
      <c r="A256" s="288" t="s">
        <v>678</v>
      </c>
      <c r="B256" s="288" t="s">
        <v>679</v>
      </c>
      <c r="C256" s="698">
        <v>116.98</v>
      </c>
      <c r="D256" s="698">
        <v>288.46153846153845</v>
      </c>
      <c r="E256" s="699">
        <v>0.40553066666666671</v>
      </c>
      <c r="F256" s="700">
        <v>389</v>
      </c>
      <c r="G256" s="700">
        <v>7739</v>
      </c>
      <c r="H256" s="701">
        <v>5.0264892104923117E-2</v>
      </c>
      <c r="I256" s="369"/>
      <c r="J256" s="535"/>
      <c r="K256" s="536"/>
      <c r="L256" s="534"/>
      <c r="M256" s="537"/>
      <c r="N256" s="542"/>
      <c r="O256" s="541"/>
      <c r="P256" s="541"/>
    </row>
    <row r="257" spans="1:16" s="306" customFormat="1" ht="14.5" x14ac:dyDescent="0.35">
      <c r="A257" s="288" t="s">
        <v>680</v>
      </c>
      <c r="B257" s="288" t="s">
        <v>681</v>
      </c>
      <c r="C257" s="698">
        <v>85.35</v>
      </c>
      <c r="D257" s="698">
        <v>126.92307692307692</v>
      </c>
      <c r="E257" s="699">
        <v>0.67245454545454542</v>
      </c>
      <c r="F257" s="700">
        <v>1269</v>
      </c>
      <c r="G257" s="700">
        <v>17761</v>
      </c>
      <c r="H257" s="701">
        <v>7.1448679691458808E-2</v>
      </c>
      <c r="I257" s="369"/>
      <c r="J257" s="535"/>
      <c r="K257" s="536"/>
      <c r="L257" s="534"/>
      <c r="M257" s="537"/>
      <c r="N257" s="542"/>
      <c r="O257" s="541"/>
      <c r="P257" s="541"/>
    </row>
    <row r="258" spans="1:16" s="306" customFormat="1" ht="14.5" x14ac:dyDescent="0.35">
      <c r="A258" s="288" t="s">
        <v>682</v>
      </c>
      <c r="B258" s="288" t="s">
        <v>683</v>
      </c>
      <c r="C258" s="698">
        <v>80.95</v>
      </c>
      <c r="D258" s="698">
        <v>144.23076923076923</v>
      </c>
      <c r="E258" s="699">
        <v>0.56125333333333338</v>
      </c>
      <c r="F258" s="700">
        <v>628</v>
      </c>
      <c r="G258" s="700">
        <v>8719</v>
      </c>
      <c r="H258" s="701">
        <v>7.2026608556027064E-2</v>
      </c>
      <c r="I258" s="369"/>
      <c r="J258" s="535"/>
      <c r="K258" s="536"/>
      <c r="L258" s="534"/>
      <c r="M258" s="537"/>
      <c r="N258" s="542"/>
      <c r="O258" s="541"/>
      <c r="P258" s="541"/>
    </row>
    <row r="259" spans="1:16" s="306" customFormat="1" ht="14.5" x14ac:dyDescent="0.35">
      <c r="A259" s="288" t="s">
        <v>684</v>
      </c>
      <c r="B259" s="288" t="s">
        <v>685</v>
      </c>
      <c r="C259" s="698">
        <v>82.7</v>
      </c>
      <c r="D259" s="698">
        <v>126.92307692307692</v>
      </c>
      <c r="E259" s="699">
        <v>0.65157575757575759</v>
      </c>
      <c r="F259" s="700">
        <v>251</v>
      </c>
      <c r="G259" s="700">
        <v>3896</v>
      </c>
      <c r="H259" s="701">
        <v>6.4425051334702263E-2</v>
      </c>
      <c r="I259" s="369"/>
      <c r="J259" s="535"/>
      <c r="K259" s="536"/>
      <c r="L259" s="534"/>
      <c r="M259" s="537"/>
      <c r="N259" s="542"/>
      <c r="O259" s="541"/>
      <c r="P259" s="541"/>
    </row>
    <row r="260" spans="1:16" s="306" customFormat="1" ht="14.5" x14ac:dyDescent="0.35">
      <c r="A260" s="288" t="s">
        <v>686</v>
      </c>
      <c r="B260" s="288" t="s">
        <v>687</v>
      </c>
      <c r="C260" s="698">
        <v>102.45</v>
      </c>
      <c r="D260" s="698">
        <v>206.53846153846155</v>
      </c>
      <c r="E260" s="699">
        <v>0.49603351955307262</v>
      </c>
      <c r="F260" s="700">
        <v>102</v>
      </c>
      <c r="G260" s="700">
        <v>10722</v>
      </c>
      <c r="H260" s="701">
        <v>9.5131505316172361E-3</v>
      </c>
      <c r="I260" s="369"/>
      <c r="J260" s="535"/>
      <c r="K260" s="536"/>
      <c r="L260" s="534"/>
      <c r="M260" s="537"/>
      <c r="N260" s="542"/>
      <c r="O260" s="541"/>
      <c r="P260" s="541"/>
    </row>
    <row r="261" spans="1:16" s="306" customFormat="1" ht="14.5" x14ac:dyDescent="0.35">
      <c r="A261" s="288" t="s">
        <v>688</v>
      </c>
      <c r="B261" s="288" t="s">
        <v>689</v>
      </c>
      <c r="C261" s="698">
        <v>77.88</v>
      </c>
      <c r="D261" s="698">
        <v>166.15384615384616</v>
      </c>
      <c r="E261" s="699">
        <v>0.46872222222222215</v>
      </c>
      <c r="F261" s="700">
        <v>808</v>
      </c>
      <c r="G261" s="700">
        <v>18647</v>
      </c>
      <c r="H261" s="701">
        <v>4.3331366975921062E-2</v>
      </c>
      <c r="I261" s="369"/>
      <c r="J261" s="535"/>
      <c r="K261" s="536"/>
      <c r="L261" s="534"/>
      <c r="M261" s="537"/>
      <c r="N261" s="542"/>
      <c r="O261" s="541"/>
      <c r="P261" s="541"/>
    </row>
    <row r="262" spans="1:16" s="306" customFormat="1" ht="14.5" x14ac:dyDescent="0.35">
      <c r="A262" s="288" t="s">
        <v>690</v>
      </c>
      <c r="B262" s="288" t="s">
        <v>691</v>
      </c>
      <c r="C262" s="698">
        <v>84.77</v>
      </c>
      <c r="D262" s="698">
        <v>122.30769230769231</v>
      </c>
      <c r="E262" s="699">
        <v>0.69308805031446541</v>
      </c>
      <c r="F262" s="700">
        <v>1345</v>
      </c>
      <c r="G262" s="700">
        <v>14406</v>
      </c>
      <c r="H262" s="701">
        <v>9.3363876162709983E-2</v>
      </c>
      <c r="I262" s="369"/>
      <c r="J262" s="535"/>
      <c r="K262" s="536"/>
      <c r="L262" s="534"/>
      <c r="M262" s="537"/>
      <c r="N262" s="542"/>
      <c r="O262" s="541"/>
      <c r="P262" s="541"/>
    </row>
    <row r="263" spans="1:16" s="306" customFormat="1" ht="14.5" x14ac:dyDescent="0.35">
      <c r="A263" s="288" t="s">
        <v>692</v>
      </c>
      <c r="B263" s="288" t="s">
        <v>693</v>
      </c>
      <c r="C263" s="698">
        <v>72.42</v>
      </c>
      <c r="D263" s="698">
        <v>114.23076923076923</v>
      </c>
      <c r="E263" s="699">
        <v>0.63397979797979798</v>
      </c>
      <c r="F263" s="700">
        <v>1945</v>
      </c>
      <c r="G263" s="700">
        <v>26430</v>
      </c>
      <c r="H263" s="701">
        <v>7.3590616723420349E-2</v>
      </c>
      <c r="I263" s="369"/>
      <c r="J263" s="535"/>
      <c r="K263" s="536"/>
      <c r="L263" s="534"/>
      <c r="M263" s="537"/>
      <c r="N263" s="542"/>
      <c r="O263" s="541"/>
      <c r="P263" s="541"/>
    </row>
    <row r="264" spans="1:16" s="306" customFormat="1" ht="14.5" x14ac:dyDescent="0.35">
      <c r="A264" s="288" t="s">
        <v>694</v>
      </c>
      <c r="B264" s="288" t="s">
        <v>695</v>
      </c>
      <c r="C264" s="698">
        <v>103.81</v>
      </c>
      <c r="D264" s="698">
        <v>178.84615384615384</v>
      </c>
      <c r="E264" s="702">
        <v>0.58044301075268823</v>
      </c>
      <c r="F264" s="700">
        <v>716</v>
      </c>
      <c r="G264" s="700">
        <v>8758</v>
      </c>
      <c r="H264" s="701">
        <v>8.1753825074217856E-2</v>
      </c>
      <c r="I264" s="369"/>
      <c r="J264" s="535"/>
      <c r="K264" s="536"/>
      <c r="L264" s="534"/>
      <c r="M264" s="537"/>
      <c r="N264" s="542"/>
      <c r="O264" s="541"/>
      <c r="P264" s="541"/>
    </row>
    <row r="265" spans="1:16" s="306" customFormat="1" ht="14.5" x14ac:dyDescent="0.35">
      <c r="A265" s="288" t="s">
        <v>696</v>
      </c>
      <c r="B265" s="288" t="s">
        <v>697</v>
      </c>
      <c r="C265" s="698">
        <v>90.01</v>
      </c>
      <c r="D265" s="698">
        <v>160.38461538461539</v>
      </c>
      <c r="E265" s="699">
        <v>0.56121342925659479</v>
      </c>
      <c r="F265" s="700">
        <v>248</v>
      </c>
      <c r="G265" s="700">
        <v>7360</v>
      </c>
      <c r="H265" s="701">
        <v>3.3695652173913043E-2</v>
      </c>
      <c r="I265" s="369"/>
      <c r="J265" s="535"/>
      <c r="K265" s="536"/>
      <c r="L265" s="534"/>
      <c r="M265" s="537"/>
      <c r="N265" s="542"/>
      <c r="O265" s="541"/>
      <c r="P265" s="541"/>
    </row>
    <row r="266" spans="1:16" s="306" customFormat="1" ht="14.5" x14ac:dyDescent="0.35">
      <c r="A266" s="288" t="s">
        <v>698</v>
      </c>
      <c r="B266" s="288" t="s">
        <v>699</v>
      </c>
      <c r="C266" s="698">
        <v>78.069999999999993</v>
      </c>
      <c r="D266" s="698">
        <v>115.38461538461539</v>
      </c>
      <c r="E266" s="699">
        <v>0.67660666666666658</v>
      </c>
      <c r="F266" s="700">
        <v>2943</v>
      </c>
      <c r="G266" s="700">
        <v>34710</v>
      </c>
      <c r="H266" s="701">
        <v>8.4788245462402767E-2</v>
      </c>
      <c r="I266" s="369"/>
      <c r="J266" s="535"/>
      <c r="K266" s="536"/>
      <c r="L266" s="534"/>
      <c r="M266" s="537"/>
      <c r="N266" s="542"/>
      <c r="O266" s="541"/>
      <c r="P266" s="541"/>
    </row>
    <row r="267" spans="1:16" s="306" customFormat="1" ht="14.5" x14ac:dyDescent="0.35">
      <c r="A267" s="288" t="s">
        <v>700</v>
      </c>
      <c r="B267" s="288" t="s">
        <v>701</v>
      </c>
      <c r="C267" s="698">
        <v>107.81</v>
      </c>
      <c r="D267" s="698">
        <v>229.61538461538461</v>
      </c>
      <c r="E267" s="699">
        <v>0.4695242881072027</v>
      </c>
      <c r="F267" s="700">
        <v>125</v>
      </c>
      <c r="G267" s="700">
        <v>3856</v>
      </c>
      <c r="H267" s="701">
        <v>3.2417012448132783E-2</v>
      </c>
      <c r="I267" s="369"/>
      <c r="J267" s="535"/>
      <c r="K267" s="536"/>
      <c r="L267" s="534"/>
      <c r="M267" s="537"/>
      <c r="N267" s="542"/>
      <c r="O267" s="541"/>
      <c r="P267" s="541"/>
    </row>
    <row r="268" spans="1:16" s="306" customFormat="1" ht="14.5" x14ac:dyDescent="0.35">
      <c r="A268" s="288" t="s">
        <v>702</v>
      </c>
      <c r="B268" s="288" t="s">
        <v>703</v>
      </c>
      <c r="C268" s="698">
        <v>110.28</v>
      </c>
      <c r="D268" s="698">
        <v>253.84615384615384</v>
      </c>
      <c r="E268" s="699">
        <v>0.43443636363636368</v>
      </c>
      <c r="F268" s="700">
        <v>286</v>
      </c>
      <c r="G268" s="700">
        <v>12868</v>
      </c>
      <c r="H268" s="701">
        <v>2.2225676095741373E-2</v>
      </c>
      <c r="I268" s="369"/>
      <c r="J268" s="535"/>
      <c r="K268" s="536"/>
      <c r="L268" s="534"/>
      <c r="M268" s="537"/>
      <c r="N268" s="542"/>
      <c r="O268" s="541"/>
      <c r="P268" s="541"/>
    </row>
    <row r="269" spans="1:16" s="306" customFormat="1" ht="14.5" x14ac:dyDescent="0.35">
      <c r="A269" s="288" t="s">
        <v>704</v>
      </c>
      <c r="B269" s="288" t="s">
        <v>705</v>
      </c>
      <c r="C269" s="698">
        <v>84.84</v>
      </c>
      <c r="D269" s="698">
        <v>190.38461538461539</v>
      </c>
      <c r="E269" s="699">
        <v>0.44562424242424242</v>
      </c>
      <c r="F269" s="700">
        <v>448</v>
      </c>
      <c r="G269" s="700">
        <v>9096</v>
      </c>
      <c r="H269" s="701">
        <v>4.9252418645558488E-2</v>
      </c>
      <c r="I269" s="369"/>
      <c r="J269" s="535"/>
      <c r="K269" s="536"/>
      <c r="L269" s="534"/>
      <c r="M269" s="537"/>
      <c r="N269" s="542"/>
      <c r="O269" s="541"/>
      <c r="P269" s="541"/>
    </row>
    <row r="270" spans="1:16" s="306" customFormat="1" ht="14.5" x14ac:dyDescent="0.35">
      <c r="A270" s="288" t="s">
        <v>706</v>
      </c>
      <c r="B270" s="288" t="s">
        <v>707</v>
      </c>
      <c r="C270" s="698">
        <v>82.93</v>
      </c>
      <c r="D270" s="698">
        <v>167.30769230769232</v>
      </c>
      <c r="E270" s="699">
        <v>0.49567356321839079</v>
      </c>
      <c r="F270" s="700">
        <v>864</v>
      </c>
      <c r="G270" s="700">
        <v>16874</v>
      </c>
      <c r="H270" s="701">
        <v>5.1203034253881709E-2</v>
      </c>
      <c r="I270" s="369"/>
      <c r="J270" s="535"/>
      <c r="K270" s="536"/>
      <c r="L270" s="534"/>
      <c r="M270" s="537"/>
      <c r="N270" s="542"/>
      <c r="O270" s="541"/>
      <c r="P270" s="541"/>
    </row>
    <row r="271" spans="1:16" s="306" customFormat="1" ht="14.5" x14ac:dyDescent="0.35">
      <c r="A271" s="288" t="s">
        <v>708</v>
      </c>
      <c r="B271" s="288" t="s">
        <v>709</v>
      </c>
      <c r="C271" s="698">
        <v>77.36</v>
      </c>
      <c r="D271" s="698">
        <v>132.69230769230768</v>
      </c>
      <c r="E271" s="699">
        <v>0.58300289855072474</v>
      </c>
      <c r="F271" s="700">
        <v>1300</v>
      </c>
      <c r="G271" s="700">
        <v>22374</v>
      </c>
      <c r="H271" s="701">
        <v>5.8103155448288195E-2</v>
      </c>
      <c r="I271" s="369"/>
      <c r="J271" s="535"/>
      <c r="K271" s="536"/>
      <c r="L271" s="534"/>
      <c r="M271" s="537"/>
      <c r="N271" s="542"/>
      <c r="O271" s="541"/>
      <c r="P271" s="541"/>
    </row>
    <row r="272" spans="1:16" s="306" customFormat="1" ht="14.5" x14ac:dyDescent="0.35">
      <c r="A272" s="288" t="s">
        <v>710</v>
      </c>
      <c r="B272" s="288" t="s">
        <v>711</v>
      </c>
      <c r="C272" s="698">
        <v>80.319999999999993</v>
      </c>
      <c r="D272" s="698">
        <v>160.38461538461539</v>
      </c>
      <c r="E272" s="699">
        <v>0.50079616306954433</v>
      </c>
      <c r="F272" s="700">
        <v>340</v>
      </c>
      <c r="G272" s="700">
        <v>6284</v>
      </c>
      <c r="H272" s="701">
        <v>5.4105665181413111E-2</v>
      </c>
      <c r="I272" s="369"/>
      <c r="J272" s="535"/>
      <c r="K272" s="536"/>
      <c r="L272" s="534"/>
      <c r="M272" s="537"/>
      <c r="N272" s="542"/>
      <c r="O272" s="541"/>
      <c r="P272" s="541"/>
    </row>
    <row r="273" spans="1:16" s="306" customFormat="1" ht="14.5" x14ac:dyDescent="0.35">
      <c r="A273" s="288" t="s">
        <v>712</v>
      </c>
      <c r="B273" s="288" t="s">
        <v>713</v>
      </c>
      <c r="C273" s="698">
        <v>98.990000000000009</v>
      </c>
      <c r="D273" s="698">
        <v>276.92307692307691</v>
      </c>
      <c r="E273" s="699">
        <v>0.35746388888888897</v>
      </c>
      <c r="F273" s="700">
        <v>70</v>
      </c>
      <c r="G273" s="700">
        <v>4335</v>
      </c>
      <c r="H273" s="701">
        <v>1.6147635524798153E-2</v>
      </c>
      <c r="I273" s="369"/>
      <c r="J273" s="535"/>
      <c r="K273" s="536"/>
      <c r="L273" s="534"/>
      <c r="M273" s="537"/>
      <c r="N273" s="542"/>
      <c r="O273" s="541"/>
      <c r="P273" s="541"/>
    </row>
    <row r="274" spans="1:16" s="306" customFormat="1" ht="14.5" x14ac:dyDescent="0.35">
      <c r="A274" s="288" t="s">
        <v>714</v>
      </c>
      <c r="B274" s="288" t="s">
        <v>715</v>
      </c>
      <c r="C274" s="698">
        <v>84.36</v>
      </c>
      <c r="D274" s="698">
        <v>160.38461538461539</v>
      </c>
      <c r="E274" s="699">
        <v>0.52598561151079137</v>
      </c>
      <c r="F274" s="700">
        <v>307</v>
      </c>
      <c r="G274" s="700">
        <v>6416</v>
      </c>
      <c r="H274" s="701">
        <v>4.7849127182044884E-2</v>
      </c>
      <c r="I274" s="369"/>
      <c r="J274" s="535"/>
      <c r="K274" s="536"/>
      <c r="L274" s="534"/>
      <c r="M274" s="537"/>
      <c r="N274" s="542"/>
      <c r="O274" s="541"/>
      <c r="P274" s="541"/>
    </row>
    <row r="275" spans="1:16" s="306" customFormat="1" ht="14.5" x14ac:dyDescent="0.35">
      <c r="A275" s="288" t="s">
        <v>716</v>
      </c>
      <c r="B275" s="288" t="s">
        <v>717</v>
      </c>
      <c r="C275" s="698">
        <v>89.17</v>
      </c>
      <c r="D275" s="698">
        <v>137.30769230769232</v>
      </c>
      <c r="E275" s="699">
        <v>0.64941736694677865</v>
      </c>
      <c r="F275" s="700">
        <v>979</v>
      </c>
      <c r="G275" s="700">
        <v>14188</v>
      </c>
      <c r="H275" s="701">
        <v>6.9001973498731328E-2</v>
      </c>
      <c r="I275" s="369"/>
      <c r="J275" s="535"/>
      <c r="K275" s="536"/>
      <c r="L275" s="534"/>
      <c r="M275" s="537"/>
      <c r="N275" s="542"/>
      <c r="O275" s="541"/>
      <c r="P275" s="541"/>
    </row>
    <row r="276" spans="1:16" s="306" customFormat="1" ht="14.5" x14ac:dyDescent="0.35">
      <c r="A276" s="288" t="s">
        <v>718</v>
      </c>
      <c r="B276" s="288" t="s">
        <v>719</v>
      </c>
      <c r="C276" s="698">
        <v>90.594999999999999</v>
      </c>
      <c r="D276" s="698">
        <v>173.07692307692307</v>
      </c>
      <c r="E276" s="699">
        <v>0.52343777777777778</v>
      </c>
      <c r="F276" s="700">
        <v>134</v>
      </c>
      <c r="G276" s="700">
        <v>6169</v>
      </c>
      <c r="H276" s="701">
        <v>2.1721510779704977E-2</v>
      </c>
      <c r="I276" s="369"/>
      <c r="J276" s="535"/>
      <c r="K276" s="536"/>
      <c r="L276" s="534"/>
      <c r="M276" s="537"/>
      <c r="N276" s="542"/>
      <c r="O276" s="541"/>
      <c r="P276" s="541"/>
    </row>
    <row r="277" spans="1:16" s="306" customFormat="1" ht="14.5" x14ac:dyDescent="0.35">
      <c r="A277" s="288" t="s">
        <v>720</v>
      </c>
      <c r="B277" s="288" t="s">
        <v>721</v>
      </c>
      <c r="C277" s="698">
        <v>103.58</v>
      </c>
      <c r="D277" s="698">
        <v>216.92307692307693</v>
      </c>
      <c r="E277" s="699">
        <v>0.47749645390070916</v>
      </c>
      <c r="F277" s="700">
        <v>517</v>
      </c>
      <c r="G277" s="700">
        <v>8967</v>
      </c>
      <c r="H277" s="701">
        <v>5.7655849224935878E-2</v>
      </c>
      <c r="I277" s="369"/>
      <c r="J277" s="535"/>
      <c r="K277" s="536"/>
      <c r="L277" s="534"/>
      <c r="M277" s="537"/>
      <c r="N277" s="542"/>
      <c r="O277" s="541"/>
      <c r="P277" s="541"/>
    </row>
    <row r="278" spans="1:16" s="306" customFormat="1" ht="14.5" x14ac:dyDescent="0.35">
      <c r="A278" s="288" t="s">
        <v>722</v>
      </c>
      <c r="B278" s="288" t="s">
        <v>723</v>
      </c>
      <c r="C278" s="698">
        <v>86.8</v>
      </c>
      <c r="D278" s="698">
        <v>167.30769230769232</v>
      </c>
      <c r="E278" s="699">
        <v>0.51880459770114939</v>
      </c>
      <c r="F278" s="700">
        <v>355</v>
      </c>
      <c r="G278" s="700">
        <v>6071</v>
      </c>
      <c r="H278" s="701">
        <v>5.8474715862296162E-2</v>
      </c>
      <c r="I278" s="369"/>
      <c r="J278" s="535"/>
      <c r="K278" s="536"/>
      <c r="L278" s="534"/>
      <c r="M278" s="537"/>
      <c r="N278" s="542"/>
      <c r="O278" s="541"/>
      <c r="P278" s="541"/>
    </row>
    <row r="279" spans="1:16" s="306" customFormat="1" ht="14.5" x14ac:dyDescent="0.35">
      <c r="A279" s="288" t="s">
        <v>724</v>
      </c>
      <c r="B279" s="288" t="s">
        <v>725</v>
      </c>
      <c r="C279" s="698">
        <v>83.26</v>
      </c>
      <c r="D279" s="698">
        <v>161.53846153846155</v>
      </c>
      <c r="E279" s="699">
        <v>0.51541904761904767</v>
      </c>
      <c r="F279" s="700">
        <v>483</v>
      </c>
      <c r="G279" s="700">
        <v>7890</v>
      </c>
      <c r="H279" s="701">
        <v>6.1216730038022811E-2</v>
      </c>
      <c r="I279" s="369"/>
      <c r="J279" s="535"/>
      <c r="K279" s="536"/>
      <c r="L279" s="534"/>
      <c r="M279" s="537"/>
      <c r="N279" s="542"/>
      <c r="O279" s="541"/>
      <c r="P279" s="541"/>
    </row>
    <row r="280" spans="1:16" s="306" customFormat="1" ht="14.5" x14ac:dyDescent="0.35">
      <c r="A280" s="288" t="s">
        <v>726</v>
      </c>
      <c r="B280" s="288" t="s">
        <v>727</v>
      </c>
      <c r="C280" s="698">
        <v>98.384999999999991</v>
      </c>
      <c r="D280" s="698">
        <v>265.38461538461536</v>
      </c>
      <c r="E280" s="699">
        <v>0.37072608695652176</v>
      </c>
      <c r="F280" s="700">
        <v>228</v>
      </c>
      <c r="G280" s="700">
        <v>5880</v>
      </c>
      <c r="H280" s="701">
        <v>3.8775510204081633E-2</v>
      </c>
      <c r="I280" s="369"/>
      <c r="J280" s="535"/>
      <c r="K280" s="536"/>
      <c r="L280" s="534"/>
      <c r="M280" s="537"/>
      <c r="N280" s="542"/>
      <c r="O280" s="541"/>
      <c r="P280" s="541"/>
    </row>
    <row r="281" spans="1:16" s="306" customFormat="1" ht="14.5" x14ac:dyDescent="0.35">
      <c r="A281" s="288" t="s">
        <v>728</v>
      </c>
      <c r="B281" s="288" t="s">
        <v>729</v>
      </c>
      <c r="C281" s="698">
        <v>74.2</v>
      </c>
      <c r="D281" s="698">
        <v>214.61538461538461</v>
      </c>
      <c r="E281" s="699">
        <v>0.3457347670250896</v>
      </c>
      <c r="F281" s="700">
        <v>580</v>
      </c>
      <c r="G281" s="700">
        <v>12211</v>
      </c>
      <c r="H281" s="701">
        <v>4.7498157399066418E-2</v>
      </c>
      <c r="I281" s="369"/>
      <c r="J281" s="535"/>
      <c r="K281" s="536"/>
      <c r="L281" s="534"/>
      <c r="M281" s="537"/>
      <c r="N281" s="542"/>
      <c r="O281" s="541"/>
      <c r="P281" s="541"/>
    </row>
    <row r="282" spans="1:16" s="306" customFormat="1" ht="14.5" x14ac:dyDescent="0.35">
      <c r="A282" s="288" t="s">
        <v>730</v>
      </c>
      <c r="B282" s="288" t="s">
        <v>731</v>
      </c>
      <c r="C282" s="698">
        <v>110.28</v>
      </c>
      <c r="D282" s="698">
        <v>242.30769230769232</v>
      </c>
      <c r="E282" s="699">
        <v>0.45512380952380949</v>
      </c>
      <c r="F282" s="700">
        <v>355</v>
      </c>
      <c r="G282" s="700">
        <v>9515</v>
      </c>
      <c r="H282" s="701">
        <v>3.7309511297950605E-2</v>
      </c>
      <c r="I282" s="369"/>
      <c r="J282" s="535"/>
      <c r="K282" s="536"/>
      <c r="L282" s="534"/>
      <c r="M282" s="537"/>
      <c r="N282" s="542"/>
      <c r="O282" s="541"/>
      <c r="P282" s="541"/>
    </row>
    <row r="283" spans="1:16" s="306" customFormat="1" ht="14.5" x14ac:dyDescent="0.35">
      <c r="A283" s="288" t="s">
        <v>732</v>
      </c>
      <c r="B283" s="288" t="s">
        <v>733</v>
      </c>
      <c r="C283" s="698">
        <v>86.63</v>
      </c>
      <c r="D283" s="698">
        <v>140.76923076923077</v>
      </c>
      <c r="E283" s="699">
        <v>0.61540437158469941</v>
      </c>
      <c r="F283" s="700">
        <v>398</v>
      </c>
      <c r="G283" s="700">
        <v>5974</v>
      </c>
      <c r="H283" s="701">
        <v>6.6622028791429533E-2</v>
      </c>
      <c r="I283" s="369"/>
      <c r="J283" s="535"/>
      <c r="K283" s="536"/>
      <c r="L283" s="534"/>
      <c r="M283" s="537"/>
      <c r="N283" s="542"/>
      <c r="O283" s="541"/>
      <c r="P283" s="541"/>
    </row>
    <row r="284" spans="1:16" s="306" customFormat="1" ht="14.5" x14ac:dyDescent="0.35">
      <c r="A284" s="288" t="s">
        <v>734</v>
      </c>
      <c r="B284" s="288" t="s">
        <v>735</v>
      </c>
      <c r="C284" s="698">
        <v>79.28</v>
      </c>
      <c r="D284" s="698">
        <v>138.46153846153845</v>
      </c>
      <c r="E284" s="699">
        <v>0.57257777777777785</v>
      </c>
      <c r="F284" s="700">
        <v>143</v>
      </c>
      <c r="G284" s="700">
        <v>3026</v>
      </c>
      <c r="H284" s="701">
        <v>4.7257105089226703E-2</v>
      </c>
      <c r="I284" s="369"/>
      <c r="J284" s="535"/>
      <c r="K284" s="536"/>
      <c r="L284" s="534"/>
      <c r="M284" s="537"/>
      <c r="N284" s="542"/>
      <c r="O284" s="541"/>
      <c r="P284" s="541"/>
    </row>
    <row r="285" spans="1:16" s="306" customFormat="1" ht="14.5" x14ac:dyDescent="0.35">
      <c r="A285" s="288" t="s">
        <v>736</v>
      </c>
      <c r="B285" s="288" t="s">
        <v>737</v>
      </c>
      <c r="C285" s="698">
        <v>113.72</v>
      </c>
      <c r="D285" s="698">
        <v>369.23076923076923</v>
      </c>
      <c r="E285" s="699">
        <v>0.30799166666666666</v>
      </c>
      <c r="F285" s="700">
        <v>834</v>
      </c>
      <c r="G285" s="700">
        <v>47010</v>
      </c>
      <c r="H285" s="701">
        <v>1.7740906190172302E-2</v>
      </c>
      <c r="I285" s="369"/>
      <c r="J285" s="535"/>
      <c r="K285" s="536"/>
      <c r="L285" s="534"/>
      <c r="M285" s="537"/>
      <c r="N285" s="542"/>
      <c r="O285" s="541"/>
      <c r="P285" s="541"/>
    </row>
    <row r="286" spans="1:16" s="306" customFormat="1" ht="14.5" x14ac:dyDescent="0.35">
      <c r="A286" s="288" t="s">
        <v>738</v>
      </c>
      <c r="B286" s="288" t="s">
        <v>739</v>
      </c>
      <c r="C286" s="698">
        <v>87.13</v>
      </c>
      <c r="D286" s="698">
        <v>190.38461538461539</v>
      </c>
      <c r="E286" s="699">
        <v>0.4576525252525252</v>
      </c>
      <c r="F286" s="700">
        <v>810</v>
      </c>
      <c r="G286" s="700">
        <v>15992</v>
      </c>
      <c r="H286" s="701">
        <v>5.0650325162581292E-2</v>
      </c>
      <c r="I286" s="369"/>
      <c r="J286" s="535"/>
      <c r="K286" s="536"/>
      <c r="L286" s="534"/>
      <c r="M286" s="537"/>
      <c r="N286" s="542"/>
      <c r="O286" s="541"/>
      <c r="P286" s="541"/>
    </row>
    <row r="287" spans="1:16" s="306" customFormat="1" ht="14.5" x14ac:dyDescent="0.35">
      <c r="A287" s="288" t="s">
        <v>740</v>
      </c>
      <c r="B287" s="288" t="s">
        <v>741</v>
      </c>
      <c r="C287" s="698">
        <v>100.08</v>
      </c>
      <c r="D287" s="698">
        <v>230.76923076923077</v>
      </c>
      <c r="E287" s="699">
        <v>0.43368000000000001</v>
      </c>
      <c r="F287" s="700">
        <v>320</v>
      </c>
      <c r="G287" s="700">
        <v>7775</v>
      </c>
      <c r="H287" s="701">
        <v>4.1157556270096464E-2</v>
      </c>
      <c r="I287" s="369"/>
      <c r="J287" s="535"/>
      <c r="K287" s="536"/>
      <c r="L287" s="534"/>
      <c r="M287" s="537"/>
      <c r="N287" s="542"/>
      <c r="O287" s="541"/>
      <c r="P287" s="541"/>
    </row>
    <row r="288" spans="1:16" s="306" customFormat="1" ht="14.5" x14ac:dyDescent="0.35">
      <c r="A288" s="288" t="s">
        <v>742</v>
      </c>
      <c r="B288" s="288" t="s">
        <v>743</v>
      </c>
      <c r="C288" s="698">
        <v>100.86</v>
      </c>
      <c r="D288" s="698">
        <v>230.76923076923077</v>
      </c>
      <c r="E288" s="699">
        <v>0.43706</v>
      </c>
      <c r="F288" s="700">
        <v>189</v>
      </c>
      <c r="G288" s="700">
        <v>5517</v>
      </c>
      <c r="H288" s="701">
        <v>3.4257748776508973E-2</v>
      </c>
      <c r="I288" s="369"/>
      <c r="J288" s="535"/>
      <c r="K288" s="536"/>
      <c r="L288" s="534"/>
      <c r="M288" s="537"/>
      <c r="N288" s="542"/>
      <c r="O288" s="541"/>
      <c r="P288" s="541"/>
    </row>
    <row r="289" spans="1:16" s="306" customFormat="1" ht="14.5" x14ac:dyDescent="0.35">
      <c r="A289" s="288" t="s">
        <v>744</v>
      </c>
      <c r="B289" s="288" t="s">
        <v>745</v>
      </c>
      <c r="C289" s="698">
        <v>107.23</v>
      </c>
      <c r="D289" s="698">
        <v>225</v>
      </c>
      <c r="E289" s="699">
        <v>0.47657777777777782</v>
      </c>
      <c r="F289" s="700">
        <v>529</v>
      </c>
      <c r="G289" s="700">
        <v>8784</v>
      </c>
      <c r="H289" s="701">
        <v>6.0223132969034608E-2</v>
      </c>
      <c r="I289" s="369"/>
      <c r="J289" s="535"/>
      <c r="K289" s="536"/>
      <c r="L289" s="534"/>
      <c r="M289" s="537"/>
      <c r="N289" s="542"/>
      <c r="O289" s="541"/>
      <c r="P289" s="541"/>
    </row>
    <row r="290" spans="1:16" s="306" customFormat="1" ht="14.5" x14ac:dyDescent="0.35">
      <c r="A290" s="288" t="s">
        <v>746</v>
      </c>
      <c r="B290" s="288" t="s">
        <v>747</v>
      </c>
      <c r="C290" s="698">
        <v>80.06</v>
      </c>
      <c r="D290" s="698">
        <v>126.92307692307692</v>
      </c>
      <c r="E290" s="699">
        <v>0.63077575757575766</v>
      </c>
      <c r="F290" s="700">
        <v>1760</v>
      </c>
      <c r="G290" s="700">
        <v>36345</v>
      </c>
      <c r="H290" s="701">
        <v>4.8424817719081026E-2</v>
      </c>
      <c r="I290" s="369"/>
      <c r="J290" s="535"/>
      <c r="K290" s="536"/>
      <c r="L290" s="534"/>
      <c r="M290" s="537"/>
      <c r="N290" s="542"/>
      <c r="O290" s="541"/>
      <c r="P290" s="541"/>
    </row>
    <row r="291" spans="1:16" s="306" customFormat="1" ht="14.5" x14ac:dyDescent="0.35">
      <c r="A291" s="288" t="s">
        <v>748</v>
      </c>
      <c r="B291" s="288" t="s">
        <v>749</v>
      </c>
      <c r="C291" s="698">
        <v>85.48</v>
      </c>
      <c r="D291" s="698">
        <v>132.69230769230768</v>
      </c>
      <c r="E291" s="699">
        <v>0.64419710144927544</v>
      </c>
      <c r="F291" s="700">
        <v>1632</v>
      </c>
      <c r="G291" s="700">
        <v>28389</v>
      </c>
      <c r="H291" s="701">
        <v>5.7487054845186514E-2</v>
      </c>
      <c r="I291" s="369"/>
      <c r="J291" s="535"/>
      <c r="K291" s="536"/>
      <c r="L291" s="534"/>
      <c r="M291" s="537"/>
      <c r="N291" s="542"/>
      <c r="O291" s="541"/>
      <c r="P291" s="541"/>
    </row>
    <row r="292" spans="1:16" s="306" customFormat="1" ht="14.5" x14ac:dyDescent="0.35">
      <c r="A292" s="288" t="s">
        <v>750</v>
      </c>
      <c r="B292" s="288" t="s">
        <v>751</v>
      </c>
      <c r="C292" s="698">
        <v>103.47</v>
      </c>
      <c r="D292" s="698">
        <v>288.46153846153845</v>
      </c>
      <c r="E292" s="699">
        <v>0.35869600000000001</v>
      </c>
      <c r="F292" s="700">
        <v>720</v>
      </c>
      <c r="G292" s="700">
        <v>23627</v>
      </c>
      <c r="H292" s="701">
        <v>3.0473610699623312E-2</v>
      </c>
      <c r="I292" s="369"/>
      <c r="J292" s="535"/>
      <c r="K292" s="536"/>
      <c r="L292" s="534"/>
      <c r="M292" s="537"/>
      <c r="N292" s="542"/>
      <c r="O292" s="541"/>
      <c r="P292" s="541"/>
    </row>
    <row r="293" spans="1:16" s="306" customFormat="1" ht="14.5" x14ac:dyDescent="0.35">
      <c r="A293" s="288" t="s">
        <v>752</v>
      </c>
      <c r="B293" s="288" t="s">
        <v>753</v>
      </c>
      <c r="C293" s="698">
        <v>121.64</v>
      </c>
      <c r="D293" s="698">
        <v>399.92307692307691</v>
      </c>
      <c r="E293" s="699">
        <v>0.30415849201769574</v>
      </c>
      <c r="F293" s="700">
        <v>344</v>
      </c>
      <c r="G293" s="700">
        <v>30337</v>
      </c>
      <c r="H293" s="701">
        <v>1.1339288657415039E-2</v>
      </c>
      <c r="I293" s="369"/>
      <c r="J293" s="535"/>
      <c r="K293" s="536"/>
      <c r="L293" s="534"/>
      <c r="M293" s="537"/>
      <c r="N293" s="542"/>
      <c r="O293" s="541"/>
      <c r="P293" s="541"/>
    </row>
    <row r="294" spans="1:16" s="306" customFormat="1" ht="14.5" x14ac:dyDescent="0.35">
      <c r="A294" s="288" t="s">
        <v>754</v>
      </c>
      <c r="B294" s="288" t="s">
        <v>755</v>
      </c>
      <c r="C294" s="698">
        <v>80.790000000000006</v>
      </c>
      <c r="D294" s="698">
        <v>138.46153846153845</v>
      </c>
      <c r="E294" s="699">
        <v>0.58348333333333346</v>
      </c>
      <c r="F294" s="700">
        <v>902</v>
      </c>
      <c r="G294" s="700">
        <v>15159</v>
      </c>
      <c r="H294" s="701">
        <v>5.9502605712777885E-2</v>
      </c>
      <c r="I294" s="369"/>
      <c r="J294" s="535"/>
      <c r="K294" s="536"/>
      <c r="L294" s="534"/>
      <c r="M294" s="537"/>
      <c r="N294" s="542"/>
      <c r="O294" s="541"/>
      <c r="P294" s="541"/>
    </row>
    <row r="295" spans="1:16" s="306" customFormat="1" ht="14.5" x14ac:dyDescent="0.35">
      <c r="A295" s="288" t="s">
        <v>756</v>
      </c>
      <c r="B295" s="288" t="s">
        <v>757</v>
      </c>
      <c r="C295" s="698">
        <v>99.36</v>
      </c>
      <c r="D295" s="698">
        <v>184.61538461538461</v>
      </c>
      <c r="E295" s="699">
        <v>0.53820000000000001</v>
      </c>
      <c r="F295" s="700">
        <v>662</v>
      </c>
      <c r="G295" s="700">
        <v>10250</v>
      </c>
      <c r="H295" s="701">
        <v>6.4585365853658538E-2</v>
      </c>
      <c r="I295" s="369"/>
      <c r="J295" s="535"/>
      <c r="K295" s="536"/>
      <c r="L295" s="534"/>
      <c r="M295" s="537"/>
      <c r="N295" s="542"/>
      <c r="O295" s="541"/>
      <c r="P295" s="541"/>
    </row>
    <row r="296" spans="1:16" s="306" customFormat="1" ht="14.5" x14ac:dyDescent="0.35">
      <c r="A296" s="288" t="s">
        <v>758</v>
      </c>
      <c r="B296" s="288" t="s">
        <v>759</v>
      </c>
      <c r="C296" s="698">
        <v>99.2</v>
      </c>
      <c r="D296" s="698">
        <v>265.38461538461536</v>
      </c>
      <c r="E296" s="699">
        <v>0.37379710144927542</v>
      </c>
      <c r="F296" s="700">
        <v>262</v>
      </c>
      <c r="G296" s="700">
        <v>7029</v>
      </c>
      <c r="H296" s="701">
        <v>3.7274149950206288E-2</v>
      </c>
      <c r="I296" s="369"/>
      <c r="J296" s="535"/>
      <c r="K296" s="536"/>
      <c r="L296" s="534"/>
      <c r="M296" s="537"/>
      <c r="N296" s="542"/>
      <c r="O296" s="541"/>
      <c r="P296" s="541"/>
    </row>
    <row r="297" spans="1:16" s="306" customFormat="1" ht="14.5" x14ac:dyDescent="0.35">
      <c r="A297" s="288" t="s">
        <v>760</v>
      </c>
      <c r="B297" s="288" t="s">
        <v>761</v>
      </c>
      <c r="C297" s="698">
        <v>119.4</v>
      </c>
      <c r="D297" s="698">
        <v>253.84615384615384</v>
      </c>
      <c r="E297" s="699">
        <v>0.47036363636363637</v>
      </c>
      <c r="F297" s="700">
        <v>64</v>
      </c>
      <c r="G297" s="700">
        <v>6905</v>
      </c>
      <c r="H297" s="701">
        <v>9.2686459087617662E-3</v>
      </c>
      <c r="I297" s="369"/>
      <c r="J297" s="535"/>
      <c r="K297" s="536"/>
      <c r="L297" s="534"/>
      <c r="M297" s="537"/>
      <c r="N297" s="542"/>
      <c r="O297" s="541"/>
      <c r="P297" s="541"/>
    </row>
    <row r="298" spans="1:16" s="306" customFormat="1" ht="14.5" x14ac:dyDescent="0.35">
      <c r="A298" s="288" t="s">
        <v>762</v>
      </c>
      <c r="B298" s="288" t="s">
        <v>763</v>
      </c>
      <c r="C298" s="698">
        <v>99.21</v>
      </c>
      <c r="D298" s="698">
        <v>225</v>
      </c>
      <c r="E298" s="699">
        <v>0.44093333333333329</v>
      </c>
      <c r="F298" s="700">
        <v>321</v>
      </c>
      <c r="G298" s="700">
        <v>6321</v>
      </c>
      <c r="H298" s="701">
        <v>5.0783103939250118E-2</v>
      </c>
      <c r="I298" s="369"/>
      <c r="J298" s="535"/>
      <c r="K298" s="536"/>
      <c r="L298" s="534"/>
      <c r="M298" s="537"/>
      <c r="N298" s="542"/>
      <c r="O298" s="541"/>
      <c r="P298" s="541"/>
    </row>
    <row r="299" spans="1:16" s="306" customFormat="1" ht="14.5" x14ac:dyDescent="0.35">
      <c r="A299" s="288" t="s">
        <v>764</v>
      </c>
      <c r="B299" s="288" t="s">
        <v>765</v>
      </c>
      <c r="C299" s="698">
        <v>85.39</v>
      </c>
      <c r="D299" s="698">
        <v>155.76923076923077</v>
      </c>
      <c r="E299" s="699">
        <v>0.54818271604938273</v>
      </c>
      <c r="F299" s="700">
        <v>467</v>
      </c>
      <c r="G299" s="700">
        <v>6702</v>
      </c>
      <c r="H299" s="701">
        <v>6.9680692330647567E-2</v>
      </c>
      <c r="I299" s="369"/>
      <c r="J299" s="535"/>
      <c r="K299" s="536"/>
      <c r="L299" s="534"/>
      <c r="M299" s="537"/>
      <c r="N299" s="542"/>
      <c r="O299" s="541"/>
      <c r="P299" s="541"/>
    </row>
    <row r="300" spans="1:16" s="306" customFormat="1" ht="14.5" x14ac:dyDescent="0.35">
      <c r="A300" s="288" t="s">
        <v>766</v>
      </c>
      <c r="B300" s="288" t="s">
        <v>767</v>
      </c>
      <c r="C300" s="698">
        <v>103.12</v>
      </c>
      <c r="D300" s="698">
        <v>219.23076923076923</v>
      </c>
      <c r="E300" s="699">
        <v>0.47037192982456144</v>
      </c>
      <c r="F300" s="700">
        <v>724</v>
      </c>
      <c r="G300" s="700">
        <v>13161</v>
      </c>
      <c r="H300" s="701">
        <v>5.5011017399893627E-2</v>
      </c>
      <c r="I300" s="369"/>
      <c r="J300" s="535"/>
      <c r="K300" s="536"/>
      <c r="L300" s="534"/>
      <c r="M300" s="537"/>
      <c r="N300" s="542"/>
      <c r="O300" s="541"/>
      <c r="P300" s="541"/>
    </row>
    <row r="301" spans="1:16" s="306" customFormat="1" ht="14.5" x14ac:dyDescent="0.35">
      <c r="A301" s="288" t="s">
        <v>768</v>
      </c>
      <c r="B301" s="288" t="s">
        <v>769</v>
      </c>
      <c r="C301" s="698">
        <v>110.06</v>
      </c>
      <c r="D301" s="698">
        <v>213.46153846153845</v>
      </c>
      <c r="E301" s="699">
        <v>0.51559639639639643</v>
      </c>
      <c r="F301" s="700">
        <v>419</v>
      </c>
      <c r="G301" s="700">
        <v>9976</v>
      </c>
      <c r="H301" s="701">
        <v>4.2000801924619087E-2</v>
      </c>
      <c r="I301" s="369"/>
      <c r="J301" s="535"/>
      <c r="K301" s="536"/>
      <c r="L301" s="534"/>
      <c r="M301" s="537"/>
      <c r="N301" s="542"/>
      <c r="O301" s="541"/>
      <c r="P301" s="541"/>
    </row>
    <row r="302" spans="1:16" s="306" customFormat="1" ht="14.5" x14ac:dyDescent="0.35">
      <c r="A302" s="288" t="s">
        <v>770</v>
      </c>
      <c r="B302" s="288" t="s">
        <v>771</v>
      </c>
      <c r="C302" s="698">
        <v>81.349999999999994</v>
      </c>
      <c r="D302" s="698">
        <v>150</v>
      </c>
      <c r="E302" s="699">
        <v>0.54233333333333333</v>
      </c>
      <c r="F302" s="700">
        <v>132</v>
      </c>
      <c r="G302" s="700">
        <v>2642</v>
      </c>
      <c r="H302" s="701">
        <v>4.9962149886449661E-2</v>
      </c>
      <c r="I302" s="369"/>
      <c r="J302" s="535"/>
      <c r="K302" s="536"/>
      <c r="L302" s="534"/>
      <c r="M302" s="537"/>
      <c r="N302" s="542"/>
      <c r="O302" s="541"/>
      <c r="P302" s="541"/>
    </row>
    <row r="303" spans="1:16" s="306" customFormat="1" ht="14.5" x14ac:dyDescent="0.35">
      <c r="A303" s="288" t="s">
        <v>772</v>
      </c>
      <c r="B303" s="288" t="s">
        <v>773</v>
      </c>
      <c r="C303" s="698">
        <v>75.765000000000001</v>
      </c>
      <c r="D303" s="698">
        <v>121.15384615384616</v>
      </c>
      <c r="E303" s="699">
        <v>0.62536190476190479</v>
      </c>
      <c r="F303" s="700">
        <v>544</v>
      </c>
      <c r="G303" s="700">
        <v>7712</v>
      </c>
      <c r="H303" s="701">
        <v>7.0539419087136929E-2</v>
      </c>
      <c r="I303" s="369"/>
      <c r="J303" s="535"/>
      <c r="K303" s="536"/>
      <c r="L303" s="534"/>
      <c r="M303" s="537"/>
      <c r="N303" s="542"/>
      <c r="O303" s="541"/>
      <c r="P303" s="541"/>
    </row>
    <row r="304" spans="1:16" s="306" customFormat="1" ht="14.5" x14ac:dyDescent="0.35">
      <c r="A304" s="288" t="s">
        <v>774</v>
      </c>
      <c r="B304" s="288" t="s">
        <v>775</v>
      </c>
      <c r="C304" s="698">
        <v>79.11</v>
      </c>
      <c r="D304" s="698">
        <v>121.15384615384616</v>
      </c>
      <c r="E304" s="699">
        <v>0.65297142857142854</v>
      </c>
      <c r="F304" s="700">
        <v>420</v>
      </c>
      <c r="G304" s="700">
        <v>5236</v>
      </c>
      <c r="H304" s="701">
        <v>8.0213903743315509E-2</v>
      </c>
      <c r="I304" s="369"/>
      <c r="J304" s="535"/>
      <c r="K304" s="536"/>
      <c r="L304" s="534"/>
      <c r="M304" s="537"/>
      <c r="N304" s="542"/>
      <c r="O304" s="541"/>
      <c r="P304" s="541"/>
    </row>
    <row r="305" spans="1:16" s="306" customFormat="1" ht="14.5" x14ac:dyDescent="0.35">
      <c r="A305" s="288" t="s">
        <v>776</v>
      </c>
      <c r="B305" s="288" t="s">
        <v>777</v>
      </c>
      <c r="C305" s="698">
        <v>114.05</v>
      </c>
      <c r="D305" s="698">
        <v>219.23076923076923</v>
      </c>
      <c r="E305" s="699">
        <v>0.52022807017543859</v>
      </c>
      <c r="F305" s="700">
        <v>210</v>
      </c>
      <c r="G305" s="700">
        <v>7088</v>
      </c>
      <c r="H305" s="701">
        <v>2.9627539503386004E-2</v>
      </c>
      <c r="I305" s="369"/>
      <c r="J305" s="535"/>
      <c r="K305" s="536"/>
      <c r="L305" s="534"/>
      <c r="M305" s="537"/>
      <c r="N305" s="542"/>
      <c r="O305" s="541"/>
      <c r="P305" s="541"/>
    </row>
    <row r="306" spans="1:16" s="306" customFormat="1" ht="14.5" x14ac:dyDescent="0.35">
      <c r="A306" s="288" t="s">
        <v>778</v>
      </c>
      <c r="B306" s="288" t="s">
        <v>779</v>
      </c>
      <c r="C306" s="698">
        <v>91.5</v>
      </c>
      <c r="D306" s="698">
        <v>228.46153846153845</v>
      </c>
      <c r="E306" s="699">
        <v>0.40050505050505053</v>
      </c>
      <c r="F306" s="700">
        <v>847</v>
      </c>
      <c r="G306" s="700">
        <v>13169</v>
      </c>
      <c r="H306" s="701">
        <v>6.4317715847824433E-2</v>
      </c>
      <c r="I306" s="369"/>
      <c r="J306" s="535"/>
      <c r="K306" s="536"/>
      <c r="L306" s="534"/>
      <c r="M306" s="537"/>
      <c r="N306" s="542"/>
      <c r="O306" s="541"/>
      <c r="P306" s="541"/>
    </row>
    <row r="307" spans="1:16" s="306" customFormat="1" ht="14.5" x14ac:dyDescent="0.35">
      <c r="A307" s="288" t="s">
        <v>780</v>
      </c>
      <c r="B307" s="288" t="s">
        <v>781</v>
      </c>
      <c r="C307" s="698">
        <v>119.17</v>
      </c>
      <c r="D307" s="698">
        <v>515.07692307692309</v>
      </c>
      <c r="E307" s="699">
        <v>0.23136350059737157</v>
      </c>
      <c r="F307" s="700">
        <v>690</v>
      </c>
      <c r="G307" s="700">
        <v>27469</v>
      </c>
      <c r="H307" s="701">
        <v>2.5119225308529614E-2</v>
      </c>
      <c r="I307" s="369"/>
      <c r="J307" s="535"/>
      <c r="K307" s="536"/>
      <c r="L307" s="534"/>
      <c r="M307" s="537"/>
      <c r="N307" s="542"/>
      <c r="O307" s="541"/>
      <c r="P307" s="541"/>
    </row>
    <row r="308" spans="1:16" s="306" customFormat="1" ht="14.5" x14ac:dyDescent="0.35">
      <c r="A308" s="288" t="s">
        <v>782</v>
      </c>
      <c r="B308" s="288" t="s">
        <v>783</v>
      </c>
      <c r="C308" s="698">
        <v>72.2</v>
      </c>
      <c r="D308" s="698">
        <v>115.38461538461539</v>
      </c>
      <c r="E308" s="699">
        <v>0.62573333333333336</v>
      </c>
      <c r="F308" s="700">
        <v>1626</v>
      </c>
      <c r="G308" s="700">
        <v>26347</v>
      </c>
      <c r="H308" s="701">
        <v>6.1714806239799601E-2</v>
      </c>
      <c r="I308" s="369"/>
      <c r="J308" s="535"/>
      <c r="K308" s="536"/>
      <c r="L308" s="534"/>
      <c r="M308" s="537"/>
      <c r="N308" s="542"/>
      <c r="O308" s="541"/>
      <c r="P308" s="541"/>
    </row>
    <row r="309" spans="1:16" s="306" customFormat="1" ht="14.5" x14ac:dyDescent="0.35">
      <c r="A309" s="288" t="s">
        <v>784</v>
      </c>
      <c r="B309" s="288" t="s">
        <v>785</v>
      </c>
      <c r="C309" s="698">
        <v>93.86</v>
      </c>
      <c r="D309" s="698">
        <v>178.84615384615384</v>
      </c>
      <c r="E309" s="699">
        <v>0.5248086021505376</v>
      </c>
      <c r="F309" s="700">
        <v>1534</v>
      </c>
      <c r="G309" s="700">
        <v>33187</v>
      </c>
      <c r="H309" s="701">
        <v>4.6222918612709794E-2</v>
      </c>
      <c r="I309" s="369"/>
      <c r="J309" s="535"/>
      <c r="K309" s="536"/>
      <c r="L309" s="534"/>
      <c r="M309" s="537"/>
      <c r="N309" s="542"/>
      <c r="O309" s="541"/>
      <c r="P309" s="541"/>
    </row>
    <row r="310" spans="1:16" s="306" customFormat="1" ht="14.5" x14ac:dyDescent="0.35">
      <c r="A310" s="288" t="s">
        <v>786</v>
      </c>
      <c r="B310" s="288" t="s">
        <v>787</v>
      </c>
      <c r="C310" s="698">
        <v>97.16</v>
      </c>
      <c r="D310" s="698">
        <v>225</v>
      </c>
      <c r="E310" s="699">
        <v>0.43182222222222222</v>
      </c>
      <c r="F310" s="700">
        <v>427</v>
      </c>
      <c r="G310" s="700">
        <v>8405</v>
      </c>
      <c r="H310" s="701">
        <v>5.0803093396787624E-2</v>
      </c>
      <c r="I310" s="369"/>
      <c r="J310" s="535"/>
      <c r="K310" s="536"/>
      <c r="L310" s="534"/>
      <c r="M310" s="537"/>
      <c r="N310" s="542"/>
      <c r="O310" s="541"/>
      <c r="P310" s="541"/>
    </row>
    <row r="311" spans="1:16" s="306" customFormat="1" ht="14.5" x14ac:dyDescent="0.35">
      <c r="A311" s="288" t="s">
        <v>788</v>
      </c>
      <c r="B311" s="288" t="s">
        <v>789</v>
      </c>
      <c r="C311" s="698">
        <v>116.14</v>
      </c>
      <c r="D311" s="698">
        <v>276.92307692307691</v>
      </c>
      <c r="E311" s="699">
        <v>0.41939444444444446</v>
      </c>
      <c r="F311" s="700">
        <v>371</v>
      </c>
      <c r="G311" s="700">
        <v>8177</v>
      </c>
      <c r="H311" s="701">
        <v>4.537116301822184E-2</v>
      </c>
      <c r="I311" s="369"/>
      <c r="J311" s="535"/>
      <c r="K311" s="536"/>
      <c r="L311" s="534"/>
      <c r="M311" s="537"/>
      <c r="N311" s="542"/>
      <c r="O311" s="541"/>
      <c r="P311" s="541"/>
    </row>
    <row r="312" spans="1:16" s="306" customFormat="1" ht="14.5" x14ac:dyDescent="0.35">
      <c r="A312" s="288" t="s">
        <v>790</v>
      </c>
      <c r="B312" s="288" t="s">
        <v>791</v>
      </c>
      <c r="C312" s="698">
        <v>81.78</v>
      </c>
      <c r="D312" s="698">
        <v>132.69230769230768</v>
      </c>
      <c r="E312" s="699">
        <v>0.61631304347826099</v>
      </c>
      <c r="F312" s="700">
        <v>1818</v>
      </c>
      <c r="G312" s="700">
        <v>23307</v>
      </c>
      <c r="H312" s="701">
        <v>7.8002316900501995E-2</v>
      </c>
      <c r="I312" s="369"/>
      <c r="J312" s="535"/>
      <c r="K312" s="536"/>
      <c r="L312" s="534"/>
      <c r="M312" s="537"/>
      <c r="N312" s="542"/>
      <c r="O312" s="541"/>
      <c r="P312" s="541"/>
    </row>
    <row r="313" spans="1:16" s="306" customFormat="1" ht="14.5" x14ac:dyDescent="0.35">
      <c r="A313" s="288" t="s">
        <v>792</v>
      </c>
      <c r="B313" s="288" t="s">
        <v>793</v>
      </c>
      <c r="C313" s="698">
        <v>98.710000000000008</v>
      </c>
      <c r="D313" s="698">
        <v>259.61538461538464</v>
      </c>
      <c r="E313" s="699">
        <v>0.38021629629629627</v>
      </c>
      <c r="F313" s="700">
        <v>102</v>
      </c>
      <c r="G313" s="700">
        <v>5391</v>
      </c>
      <c r="H313" s="701">
        <v>1.8920422927100722E-2</v>
      </c>
      <c r="I313" s="369"/>
      <c r="J313" s="535"/>
      <c r="K313" s="536"/>
      <c r="L313" s="534"/>
      <c r="M313" s="537"/>
      <c r="N313" s="542"/>
      <c r="O313" s="541"/>
      <c r="P313" s="541"/>
    </row>
    <row r="314" spans="1:16" s="306" customFormat="1" ht="14.5" x14ac:dyDescent="0.35">
      <c r="A314" s="288" t="s">
        <v>794</v>
      </c>
      <c r="B314" s="288" t="s">
        <v>795</v>
      </c>
      <c r="C314" s="698">
        <v>116.6</v>
      </c>
      <c r="D314" s="698">
        <v>253.84615384615384</v>
      </c>
      <c r="E314" s="699">
        <v>0.45933333333333332</v>
      </c>
      <c r="F314" s="700">
        <v>87</v>
      </c>
      <c r="G314" s="700">
        <v>6302</v>
      </c>
      <c r="H314" s="701">
        <v>1.3805141225007934E-2</v>
      </c>
      <c r="I314" s="369"/>
      <c r="J314" s="535"/>
      <c r="K314" s="536"/>
      <c r="L314" s="534"/>
      <c r="M314" s="537"/>
      <c r="N314" s="542"/>
      <c r="O314" s="541"/>
      <c r="P314" s="541"/>
    </row>
    <row r="315" spans="1:16" s="306" customFormat="1" ht="14.5" x14ac:dyDescent="0.35">
      <c r="A315" s="288" t="s">
        <v>796</v>
      </c>
      <c r="B315" s="288" t="s">
        <v>797</v>
      </c>
      <c r="C315" s="698">
        <v>81.175000000000011</v>
      </c>
      <c r="D315" s="698">
        <v>137.30769230769232</v>
      </c>
      <c r="E315" s="699">
        <v>0.59119047619047627</v>
      </c>
      <c r="F315" s="700">
        <v>1616</v>
      </c>
      <c r="G315" s="700">
        <v>28569</v>
      </c>
      <c r="H315" s="701">
        <v>5.6564808008680738E-2</v>
      </c>
      <c r="I315" s="369"/>
      <c r="J315" s="535"/>
      <c r="K315" s="536"/>
      <c r="L315" s="534"/>
      <c r="M315" s="537"/>
      <c r="N315" s="542"/>
      <c r="O315" s="541"/>
      <c r="P315" s="541"/>
    </row>
    <row r="316" spans="1:16" s="306" customFormat="1" ht="14.5" x14ac:dyDescent="0.35">
      <c r="A316" s="288" t="s">
        <v>798</v>
      </c>
      <c r="B316" s="288" t="s">
        <v>799</v>
      </c>
      <c r="C316" s="698">
        <v>86.77</v>
      </c>
      <c r="D316" s="698">
        <v>160.38461538461539</v>
      </c>
      <c r="E316" s="699">
        <v>0.54101199040767378</v>
      </c>
      <c r="F316" s="700">
        <v>173</v>
      </c>
      <c r="G316" s="700">
        <v>8164</v>
      </c>
      <c r="H316" s="701">
        <v>2.1190592846643801E-2</v>
      </c>
      <c r="I316" s="369"/>
      <c r="J316" s="535"/>
      <c r="K316" s="536"/>
      <c r="L316" s="534"/>
      <c r="M316" s="537"/>
      <c r="N316" s="542"/>
      <c r="O316" s="541"/>
      <c r="P316" s="541"/>
    </row>
    <row r="317" spans="1:16" s="306" customFormat="1" ht="14.5" x14ac:dyDescent="0.35">
      <c r="A317" s="288" t="s">
        <v>800</v>
      </c>
      <c r="B317" s="288" t="s">
        <v>801</v>
      </c>
      <c r="C317" s="698">
        <v>90.3</v>
      </c>
      <c r="D317" s="698">
        <v>190.38461538461539</v>
      </c>
      <c r="E317" s="699">
        <v>0.47430303030303028</v>
      </c>
      <c r="F317" s="700">
        <v>212</v>
      </c>
      <c r="G317" s="700">
        <v>5030</v>
      </c>
      <c r="H317" s="701">
        <v>4.2147117296222662E-2</v>
      </c>
      <c r="I317" s="369"/>
      <c r="J317" s="535"/>
      <c r="K317" s="536"/>
      <c r="L317" s="534"/>
      <c r="M317" s="537"/>
      <c r="N317" s="542"/>
      <c r="O317" s="541"/>
      <c r="P317" s="541"/>
    </row>
    <row r="318" spans="1:16" s="306" customFormat="1" ht="14.5" x14ac:dyDescent="0.35">
      <c r="A318" s="288" t="s">
        <v>802</v>
      </c>
      <c r="B318" s="288" t="s">
        <v>803</v>
      </c>
      <c r="C318" s="698">
        <v>92.515000000000001</v>
      </c>
      <c r="D318" s="698">
        <v>161.53846153846155</v>
      </c>
      <c r="E318" s="699">
        <v>0.5727119047619047</v>
      </c>
      <c r="F318" s="700">
        <v>298</v>
      </c>
      <c r="G318" s="700">
        <v>9606</v>
      </c>
      <c r="H318" s="701">
        <v>3.1022277743077243E-2</v>
      </c>
      <c r="I318" s="369"/>
      <c r="J318" s="535"/>
      <c r="K318" s="536"/>
      <c r="L318" s="534"/>
      <c r="M318" s="537"/>
      <c r="N318" s="542"/>
      <c r="O318" s="541"/>
      <c r="P318" s="541"/>
    </row>
    <row r="319" spans="1:16" s="306" customFormat="1" ht="14.5" x14ac:dyDescent="0.35">
      <c r="A319" s="288" t="s">
        <v>804</v>
      </c>
      <c r="B319" s="288" t="s">
        <v>805</v>
      </c>
      <c r="C319" s="698">
        <v>83.81</v>
      </c>
      <c r="D319" s="698">
        <v>137.30769230769232</v>
      </c>
      <c r="E319" s="699">
        <v>0.61038095238095236</v>
      </c>
      <c r="F319" s="700">
        <v>223</v>
      </c>
      <c r="G319" s="700">
        <v>4125</v>
      </c>
      <c r="H319" s="701">
        <v>5.4060606060606059E-2</v>
      </c>
      <c r="I319" s="369"/>
      <c r="J319" s="535"/>
      <c r="K319" s="536"/>
      <c r="L319" s="534"/>
      <c r="M319" s="537"/>
      <c r="N319" s="542"/>
      <c r="O319" s="541"/>
      <c r="P319" s="541"/>
    </row>
    <row r="320" spans="1:16" s="306" customFormat="1" ht="14.5" x14ac:dyDescent="0.35">
      <c r="A320" s="288" t="s">
        <v>806</v>
      </c>
      <c r="B320" s="288" t="s">
        <v>807</v>
      </c>
      <c r="C320" s="698">
        <v>85.45</v>
      </c>
      <c r="D320" s="698">
        <v>138.46153846153845</v>
      </c>
      <c r="E320" s="699">
        <v>0.6171388888888889</v>
      </c>
      <c r="F320" s="700">
        <v>178</v>
      </c>
      <c r="G320" s="700">
        <v>7110</v>
      </c>
      <c r="H320" s="701">
        <v>2.5035161744022504E-2</v>
      </c>
      <c r="I320" s="369"/>
      <c r="J320" s="535"/>
      <c r="K320" s="536"/>
      <c r="L320" s="534"/>
      <c r="M320" s="537"/>
      <c r="N320" s="542"/>
      <c r="O320" s="541"/>
      <c r="P320" s="541"/>
    </row>
    <row r="321" spans="1:32" s="306" customFormat="1" ht="14.5" x14ac:dyDescent="0.35">
      <c r="A321" s="288" t="s">
        <v>808</v>
      </c>
      <c r="B321" s="288" t="s">
        <v>809</v>
      </c>
      <c r="C321" s="698">
        <v>82.42</v>
      </c>
      <c r="D321" s="698">
        <v>178.84615384615384</v>
      </c>
      <c r="E321" s="699">
        <v>0.46084301075268819</v>
      </c>
      <c r="F321" s="700">
        <v>421</v>
      </c>
      <c r="G321" s="700">
        <v>12960</v>
      </c>
      <c r="H321" s="701">
        <v>3.2484567901234565E-2</v>
      </c>
      <c r="I321" s="369"/>
      <c r="J321" s="535"/>
      <c r="K321" s="536"/>
      <c r="L321" s="534"/>
      <c r="M321" s="537"/>
      <c r="N321" s="542"/>
      <c r="O321" s="541"/>
      <c r="P321" s="541"/>
    </row>
    <row r="322" spans="1:32" x14ac:dyDescent="0.3">
      <c r="E322" s="305"/>
      <c r="L322" s="543"/>
      <c r="M322" s="542"/>
      <c r="N322" s="542"/>
      <c r="O322" s="541"/>
      <c r="P322" s="541"/>
    </row>
    <row r="323" spans="1:32" s="19" customFormat="1" ht="11.5" x14ac:dyDescent="0.3">
      <c r="A323" s="19" t="s">
        <v>105</v>
      </c>
      <c r="B323" s="27"/>
      <c r="C323" s="27"/>
      <c r="D323" s="27"/>
      <c r="J323" s="27"/>
      <c r="K323" s="27"/>
      <c r="M323" s="542"/>
      <c r="N323" s="542"/>
      <c r="O323" s="541"/>
      <c r="P323" s="541"/>
    </row>
    <row r="324" spans="1:32" s="19" customFormat="1" ht="11.5" x14ac:dyDescent="0.3">
      <c r="A324" s="19" t="s">
        <v>822</v>
      </c>
      <c r="B324" s="27"/>
      <c r="C324" s="27"/>
      <c r="D324" s="27"/>
      <c r="J324" s="27"/>
      <c r="K324" s="27"/>
      <c r="M324" s="542"/>
      <c r="N324" s="542"/>
      <c r="O324" s="541"/>
      <c r="P324" s="541"/>
    </row>
    <row r="325" spans="1:32" s="19" customFormat="1" ht="19.5" customHeight="1" x14ac:dyDescent="0.3">
      <c r="A325" s="370" t="s">
        <v>823</v>
      </c>
      <c r="B325" s="27"/>
      <c r="C325" s="27"/>
      <c r="D325" s="27"/>
      <c r="J325" s="27"/>
      <c r="K325" s="27"/>
      <c r="M325" s="542"/>
      <c r="N325" s="542"/>
      <c r="O325" s="541"/>
      <c r="P325" s="541"/>
    </row>
    <row r="326" spans="1:32" s="19" customFormat="1" ht="18.75" customHeight="1" x14ac:dyDescent="0.3">
      <c r="A326" s="849" t="s">
        <v>824</v>
      </c>
      <c r="B326" s="849"/>
      <c r="C326" s="849"/>
      <c r="D326" s="849"/>
      <c r="E326" s="849"/>
      <c r="F326" s="849"/>
      <c r="G326" s="849"/>
      <c r="H326" s="849"/>
      <c r="J326" s="27"/>
      <c r="K326" s="27"/>
      <c r="M326" s="542"/>
      <c r="N326" s="542"/>
      <c r="O326" s="541"/>
      <c r="P326" s="541"/>
    </row>
    <row r="327" spans="1:32" s="19" customFormat="1" ht="18.75" customHeight="1" x14ac:dyDescent="0.3">
      <c r="A327" s="353"/>
      <c r="B327" s="353"/>
      <c r="C327" s="353"/>
      <c r="D327" s="353"/>
      <c r="E327" s="353"/>
      <c r="F327" s="353"/>
      <c r="G327" s="353"/>
      <c r="H327" s="354"/>
      <c r="J327" s="27"/>
      <c r="K327" s="27"/>
      <c r="M327" s="542"/>
      <c r="N327" s="542"/>
      <c r="O327" s="541"/>
      <c r="P327" s="541"/>
    </row>
    <row r="328" spans="1:32" s="19" customFormat="1" ht="18.75" customHeight="1" x14ac:dyDescent="0.3">
      <c r="A328" s="354"/>
      <c r="B328" s="354"/>
      <c r="C328" s="354"/>
      <c r="D328" s="354"/>
      <c r="E328" s="354"/>
      <c r="F328" s="354"/>
      <c r="G328" s="354"/>
      <c r="H328" s="354"/>
      <c r="J328" s="27"/>
      <c r="K328" s="27"/>
      <c r="M328" s="542"/>
      <c r="N328" s="542"/>
      <c r="O328" s="541"/>
      <c r="P328" s="541"/>
    </row>
    <row r="329" spans="1:32" s="12" customFormat="1" ht="12.75" customHeight="1" x14ac:dyDescent="0.3">
      <c r="A329" s="19" t="s">
        <v>111</v>
      </c>
      <c r="B329" s="7"/>
      <c r="C329" s="7"/>
      <c r="D329" s="7"/>
      <c r="E329" s="41"/>
      <c r="F329" s="41"/>
      <c r="G329" s="41"/>
      <c r="H329" s="41"/>
      <c r="I329" s="41"/>
      <c r="J329" s="41"/>
      <c r="K329" s="41"/>
      <c r="L329" s="41"/>
      <c r="M329" s="544"/>
      <c r="N329" s="478"/>
      <c r="O329" s="478"/>
      <c r="P329" s="478"/>
      <c r="Q329" s="19"/>
      <c r="R329" s="19"/>
      <c r="S329" s="19"/>
      <c r="T329" s="19"/>
      <c r="U329" s="19"/>
      <c r="V329" s="19"/>
      <c r="W329" s="40"/>
      <c r="X329" s="40"/>
      <c r="Y329" s="40"/>
      <c r="Z329" s="40"/>
      <c r="AA329" s="40"/>
      <c r="AB329" s="40"/>
      <c r="AC329" s="19"/>
      <c r="AD329" s="41"/>
      <c r="AE329" s="41"/>
      <c r="AF329" s="41"/>
    </row>
    <row r="330" spans="1:32" s="41" customFormat="1" ht="13.5" customHeight="1" x14ac:dyDescent="0.3">
      <c r="A330" s="19" t="s">
        <v>2</v>
      </c>
      <c r="B330" s="7"/>
      <c r="C330" s="7"/>
      <c r="D330" s="7"/>
      <c r="M330" s="544"/>
      <c r="N330" s="478"/>
      <c r="O330" s="478"/>
      <c r="P330" s="478"/>
      <c r="Q330" s="19"/>
      <c r="R330" s="19"/>
      <c r="S330" s="19"/>
      <c r="T330" s="19"/>
      <c r="U330" s="19"/>
      <c r="V330" s="19"/>
      <c r="W330" s="40"/>
      <c r="X330" s="40"/>
      <c r="Y330" s="40"/>
      <c r="Z330" s="40"/>
      <c r="AA330" s="40"/>
      <c r="AB330" s="40"/>
      <c r="AC330" s="19"/>
    </row>
    <row r="331" spans="1:32" s="41" customFormat="1" ht="14" x14ac:dyDescent="0.3">
      <c r="A331" s="19"/>
      <c r="B331" s="7"/>
      <c r="C331" s="7"/>
      <c r="D331" s="7"/>
      <c r="M331" s="544"/>
      <c r="N331" s="478"/>
      <c r="O331" s="478"/>
      <c r="P331" s="478"/>
      <c r="Q331" s="19"/>
      <c r="R331" s="19"/>
      <c r="S331" s="19"/>
      <c r="T331" s="19"/>
      <c r="U331" s="19"/>
      <c r="V331" s="19"/>
      <c r="W331" s="40"/>
      <c r="X331" s="40"/>
      <c r="Y331" s="40"/>
      <c r="Z331" s="40"/>
      <c r="AA331" s="40"/>
      <c r="AB331" s="40"/>
      <c r="AC331" s="19"/>
    </row>
    <row r="332" spans="1:32" s="41" customFormat="1" ht="14" x14ac:dyDescent="0.3">
      <c r="A332" s="51" t="s">
        <v>112</v>
      </c>
      <c r="B332" s="7"/>
      <c r="C332" s="7"/>
      <c r="D332" s="7"/>
      <c r="M332" s="544"/>
      <c r="N332" s="478"/>
      <c r="O332" s="478"/>
      <c r="P332" s="478"/>
      <c r="Q332" s="19"/>
      <c r="R332" s="19"/>
      <c r="S332" s="19"/>
      <c r="T332" s="19"/>
      <c r="U332" s="19"/>
      <c r="V332" s="19"/>
      <c r="W332" s="40"/>
      <c r="X332" s="40"/>
      <c r="Y332" s="40"/>
      <c r="Z332" s="40"/>
      <c r="AA332" s="40"/>
      <c r="AB332" s="40"/>
      <c r="AC332" s="19"/>
    </row>
    <row r="333" spans="1:32" s="41" customFormat="1" ht="14" x14ac:dyDescent="0.3">
      <c r="A333" s="51" t="s">
        <v>113</v>
      </c>
      <c r="B333" s="7"/>
      <c r="C333" s="7"/>
      <c r="D333" s="7"/>
      <c r="M333" s="544"/>
      <c r="N333" s="478"/>
      <c r="O333" s="478"/>
      <c r="P333" s="478"/>
      <c r="Q333" s="19"/>
      <c r="R333" s="19"/>
      <c r="S333" s="19"/>
      <c r="T333" s="19"/>
      <c r="U333" s="19"/>
      <c r="V333" s="19"/>
      <c r="W333" s="40"/>
      <c r="X333" s="40"/>
      <c r="Y333" s="40"/>
      <c r="Z333" s="40"/>
      <c r="AA333" s="40"/>
      <c r="AB333" s="40"/>
      <c r="AC333" s="19"/>
    </row>
    <row r="334" spans="1:32" s="41" customFormat="1" ht="14" x14ac:dyDescent="0.3">
      <c r="A334" s="371" t="s">
        <v>114</v>
      </c>
      <c r="B334" s="7"/>
      <c r="C334" s="7"/>
      <c r="D334" s="7"/>
      <c r="H334" s="7"/>
      <c r="M334" s="544"/>
      <c r="N334" s="478"/>
      <c r="O334" s="478"/>
      <c r="P334" s="478"/>
      <c r="Q334" s="19"/>
      <c r="R334" s="19"/>
      <c r="S334" s="19"/>
      <c r="T334" s="19"/>
      <c r="U334" s="19"/>
      <c r="V334" s="19"/>
      <c r="W334" s="40"/>
      <c r="X334" s="40"/>
      <c r="Y334" s="40"/>
      <c r="Z334" s="40"/>
      <c r="AA334" s="40"/>
      <c r="AB334" s="40"/>
      <c r="AC334" s="19"/>
      <c r="AD334" s="12"/>
      <c r="AE334" s="12"/>
      <c r="AF334" s="12"/>
    </row>
    <row r="335" spans="1:32" s="41" customFormat="1" ht="14" x14ac:dyDescent="0.3">
      <c r="A335" s="372" t="s">
        <v>115</v>
      </c>
      <c r="B335" s="7"/>
      <c r="C335" s="7"/>
      <c r="D335" s="7"/>
      <c r="E335" s="12"/>
      <c r="F335" s="12"/>
      <c r="G335" s="12"/>
      <c r="H335" s="12"/>
      <c r="I335" s="12"/>
      <c r="J335" s="12"/>
      <c r="K335" s="12"/>
      <c r="L335" s="12"/>
      <c r="M335" s="544"/>
      <c r="N335" s="506"/>
      <c r="O335" s="506"/>
      <c r="P335" s="506"/>
      <c r="Q335" s="12"/>
      <c r="R335" s="12"/>
      <c r="S335" s="12"/>
      <c r="T335" s="12"/>
      <c r="U335" s="12"/>
      <c r="V335" s="12"/>
      <c r="W335" s="13"/>
      <c r="X335" s="13"/>
      <c r="Y335" s="13"/>
      <c r="Z335" s="13"/>
      <c r="AA335" s="13"/>
      <c r="AB335" s="13"/>
      <c r="AC335" s="12"/>
      <c r="AD335" s="12"/>
      <c r="AE335" s="12"/>
      <c r="AF335" s="12"/>
    </row>
    <row r="336" spans="1:32" s="56" customFormat="1" ht="11.5" x14ac:dyDescent="0.3">
      <c r="B336" s="76"/>
      <c r="C336" s="76"/>
      <c r="D336" s="76"/>
      <c r="J336" s="76"/>
      <c r="K336" s="76"/>
      <c r="M336" s="476"/>
      <c r="N336" s="476"/>
      <c r="O336" s="476"/>
      <c r="P336" s="476"/>
    </row>
  </sheetData>
  <mergeCells count="5">
    <mergeCell ref="E2:E3"/>
    <mergeCell ref="F2:H3"/>
    <mergeCell ref="I2:J3"/>
    <mergeCell ref="P7:Q7"/>
    <mergeCell ref="A326:H326"/>
  </mergeCells>
  <phoneticPr fontId="49" type="noConversion"/>
  <conditionalFormatting sqref="E334:E335">
    <cfRule type="expression" dxfId="49" priority="1" stopIfTrue="1">
      <formula>AND(#REF!&lt;0.5)</formula>
    </cfRule>
  </conditionalFormatting>
  <hyperlinks>
    <hyperlink ref="A325" r:id="rId1" xr:uid="{506D7829-E492-474F-A9F2-3E51A8C7CDC9}"/>
    <hyperlink ref="A1" location="Contents!A1" display="Return to contents" xr:uid="{E52F1DBA-3279-485A-8943-D51A0E766F39}"/>
    <hyperlink ref="F2:H3" r:id="rId2" display="This met my needs, please produce next year" xr:uid="{06341733-5992-49B5-AA54-2E59C0B903EE}"/>
    <hyperlink ref="I2:J3" r:id="rId3" display="I need something slightly different (please specifiy)" xr:uid="{0B2B5705-1951-434F-9516-551E4D9D316C}"/>
    <hyperlink ref="A335" r:id="rId4" xr:uid="{E4B9EBA1-1698-4456-AB05-FCFFDB2799CF}"/>
    <hyperlink ref="A334" r:id="rId5" display="CORE@communities.gov.uk  " xr:uid="{460C8D9F-AACF-417B-9231-E3E84200FE16}"/>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1487-8DB9-4E72-8C06-E2D9B14CD619}">
  <sheetPr>
    <tabColor theme="9" tint="0.79998168889431442"/>
  </sheetPr>
  <dimension ref="A1:AC29"/>
  <sheetViews>
    <sheetView showGridLines="0" workbookViewId="0">
      <selection activeCell="B33" sqref="B33:O33"/>
    </sheetView>
  </sheetViews>
  <sheetFormatPr defaultColWidth="9" defaultRowHeight="13.5" x14ac:dyDescent="0.3"/>
  <cols>
    <col min="1" max="1" width="46.61328125" style="2" customWidth="1"/>
    <col min="2" max="2" width="16.3828125" style="2" customWidth="1"/>
    <col min="3" max="3" width="17.15234375" style="2" customWidth="1"/>
    <col min="4" max="4" width="4.765625" style="2" customWidth="1"/>
    <col min="5" max="5" width="17.23046875" style="2" customWidth="1"/>
    <col min="6" max="6" width="14.84375" style="2" customWidth="1"/>
    <col min="7" max="16384" width="9" style="2"/>
  </cols>
  <sheetData>
    <row r="1" spans="1:25" s="288" customFormat="1" ht="14" x14ac:dyDescent="0.3">
      <c r="A1" s="360" t="s">
        <v>61</v>
      </c>
      <c r="B1" s="287"/>
      <c r="J1" s="287"/>
      <c r="T1" s="289"/>
      <c r="U1" s="289"/>
      <c r="V1" s="289"/>
      <c r="W1" s="289"/>
      <c r="X1" s="289"/>
      <c r="Y1" s="289"/>
    </row>
    <row r="2" spans="1:25" s="288" customFormat="1" ht="14.25" customHeight="1" x14ac:dyDescent="0.3">
      <c r="B2" s="287"/>
      <c r="F2" s="841" t="s">
        <v>62</v>
      </c>
      <c r="G2" s="841"/>
      <c r="H2" s="840" t="s">
        <v>63</v>
      </c>
      <c r="I2" s="840"/>
      <c r="J2" s="840" t="s">
        <v>64</v>
      </c>
      <c r="K2" s="840"/>
      <c r="L2" s="840" t="s">
        <v>65</v>
      </c>
      <c r="M2" s="840"/>
      <c r="T2" s="289"/>
      <c r="U2" s="289"/>
      <c r="V2" s="289"/>
      <c r="W2" s="289"/>
      <c r="X2" s="289"/>
      <c r="Y2" s="289"/>
    </row>
    <row r="3" spans="1:25" ht="15.5" x14ac:dyDescent="0.3">
      <c r="A3" s="52" t="s">
        <v>18</v>
      </c>
      <c r="E3" s="494"/>
      <c r="F3" s="841"/>
      <c r="G3" s="841"/>
      <c r="H3" s="840"/>
      <c r="I3" s="840"/>
      <c r="J3" s="840"/>
      <c r="K3" s="840"/>
      <c r="L3" s="840"/>
      <c r="M3" s="840"/>
    </row>
    <row r="4" spans="1:25" x14ac:dyDescent="0.3">
      <c r="A4" s="75"/>
    </row>
    <row r="5" spans="1:25" x14ac:dyDescent="0.3">
      <c r="A5" s="306"/>
      <c r="B5" s="306"/>
    </row>
    <row r="6" spans="1:25" ht="19.5" customHeight="1" x14ac:dyDescent="0.3">
      <c r="A6" s="306"/>
      <c r="B6" s="853" t="s">
        <v>99</v>
      </c>
      <c r="C6" s="853"/>
      <c r="E6" s="853" t="s">
        <v>98</v>
      </c>
      <c r="F6" s="853"/>
      <c r="H6" s="557" t="s">
        <v>97</v>
      </c>
      <c r="I6" s="557"/>
    </row>
    <row r="7" spans="1:25" ht="18.75" customHeight="1" x14ac:dyDescent="0.3">
      <c r="A7" s="561" t="s">
        <v>825</v>
      </c>
      <c r="B7" s="562" t="s">
        <v>826</v>
      </c>
      <c r="C7" s="563" t="s">
        <v>827</v>
      </c>
      <c r="E7" s="562" t="s">
        <v>826</v>
      </c>
      <c r="F7" s="563" t="s">
        <v>827</v>
      </c>
      <c r="H7" s="562" t="s">
        <v>826</v>
      </c>
      <c r="I7" s="563" t="s">
        <v>827</v>
      </c>
    </row>
    <row r="8" spans="1:25" ht="19.5" customHeight="1" x14ac:dyDescent="0.3">
      <c r="A8" s="306" t="s">
        <v>828</v>
      </c>
      <c r="B8" s="307">
        <v>20554</v>
      </c>
      <c r="C8" s="497">
        <v>8.3587843690650962E-2</v>
      </c>
      <c r="E8" s="307">
        <v>25147.542259228263</v>
      </c>
      <c r="F8" s="497">
        <v>8.2131260084769689E-2</v>
      </c>
      <c r="H8" s="495">
        <v>24276.722354146001</v>
      </c>
      <c r="I8" s="496">
        <f t="shared" ref="I8:I14" si="0">H8/$H$14</f>
        <v>7.7355805956065449E-2</v>
      </c>
    </row>
    <row r="9" spans="1:25" ht="19.5" customHeight="1" x14ac:dyDescent="0.3">
      <c r="A9" s="306" t="s">
        <v>829</v>
      </c>
      <c r="B9" s="307">
        <v>27421</v>
      </c>
      <c r="C9" s="497">
        <v>0.11151417056735137</v>
      </c>
      <c r="E9" s="307">
        <v>33966.604507189913</v>
      </c>
      <c r="F9" s="497">
        <v>0.11093410243511156</v>
      </c>
      <c r="H9" s="495">
        <v>32363.142917775938</v>
      </c>
      <c r="I9" s="496">
        <f t="shared" si="0"/>
        <v>0.1031225289458543</v>
      </c>
    </row>
    <row r="10" spans="1:25" ht="19.5" customHeight="1" x14ac:dyDescent="0.3">
      <c r="A10" s="306" t="s">
        <v>830</v>
      </c>
      <c r="B10" s="307">
        <v>29249</v>
      </c>
      <c r="C10" s="497">
        <v>0.11894817748894862</v>
      </c>
      <c r="E10" s="307">
        <v>34160.272711605605</v>
      </c>
      <c r="F10" s="497">
        <v>0.11156661807035934</v>
      </c>
      <c r="H10" s="495">
        <v>36749.968052715827</v>
      </c>
      <c r="I10" s="496">
        <f t="shared" si="0"/>
        <v>0.11710079128914987</v>
      </c>
    </row>
    <row r="11" spans="1:25" ht="19.5" customHeight="1" x14ac:dyDescent="0.3">
      <c r="A11" s="306" t="s">
        <v>831</v>
      </c>
      <c r="B11" s="307">
        <v>72606</v>
      </c>
      <c r="C11" s="497">
        <v>0.29526997076011502</v>
      </c>
      <c r="E11" s="307">
        <v>87541.889490705056</v>
      </c>
      <c r="F11" s="497">
        <v>0.2859096773735339</v>
      </c>
      <c r="H11" s="495">
        <v>88578.530075110655</v>
      </c>
      <c r="I11" s="496">
        <f t="shared" si="0"/>
        <v>0.28224829877800889</v>
      </c>
    </row>
    <row r="12" spans="1:25" ht="19.5" customHeight="1" x14ac:dyDescent="0.3">
      <c r="A12" s="306" t="s">
        <v>832</v>
      </c>
      <c r="B12" s="307">
        <v>10806</v>
      </c>
      <c r="C12" s="497">
        <v>4.3945229099989019E-2</v>
      </c>
      <c r="E12" s="307">
        <v>13467.048712762606</v>
      </c>
      <c r="F12" s="497">
        <v>4.3983052856637755E-2</v>
      </c>
      <c r="H12" s="495">
        <v>14374.693341531942</v>
      </c>
      <c r="I12" s="496">
        <f t="shared" si="0"/>
        <v>4.5803793962968332E-2</v>
      </c>
    </row>
    <row r="13" spans="1:25" ht="19.5" customHeight="1" x14ac:dyDescent="0.3">
      <c r="A13" s="306" t="s">
        <v>833</v>
      </c>
      <c r="B13" s="307">
        <v>85261</v>
      </c>
      <c r="C13" s="497">
        <v>0.34673460839294501</v>
      </c>
      <c r="E13" s="307">
        <v>111903.86303403927</v>
      </c>
      <c r="F13" s="497">
        <v>0.36547528917926042</v>
      </c>
      <c r="H13" s="495">
        <v>117488.8793894616</v>
      </c>
      <c r="I13" s="496">
        <f t="shared" si="0"/>
        <v>0.37436878106795318</v>
      </c>
    </row>
    <row r="14" spans="1:25" ht="19.5" customHeight="1" x14ac:dyDescent="0.3">
      <c r="A14" s="561" t="s">
        <v>80</v>
      </c>
      <c r="B14" s="564">
        <v>245897</v>
      </c>
      <c r="C14" s="565">
        <v>1</v>
      </c>
      <c r="E14" s="564">
        <v>306187.22071553068</v>
      </c>
      <c r="F14" s="565">
        <v>0.9999999999996726</v>
      </c>
      <c r="H14" s="498">
        <v>313831.93613074196</v>
      </c>
      <c r="I14" s="499">
        <f t="shared" si="0"/>
        <v>1</v>
      </c>
    </row>
    <row r="16" spans="1:25" x14ac:dyDescent="0.3">
      <c r="A16" s="19" t="s">
        <v>105</v>
      </c>
      <c r="B16" s="27"/>
      <c r="C16" s="19"/>
      <c r="D16" s="19"/>
      <c r="E16" s="19"/>
      <c r="F16" s="19"/>
      <c r="G16" s="19"/>
      <c r="H16" s="19"/>
    </row>
    <row r="17" spans="1:29" x14ac:dyDescent="0.3">
      <c r="A17" s="19" t="s">
        <v>834</v>
      </c>
      <c r="B17" s="27"/>
      <c r="C17" s="19"/>
      <c r="D17" s="19"/>
      <c r="E17" s="19"/>
      <c r="F17" s="19"/>
      <c r="G17" s="19"/>
      <c r="H17" s="19"/>
    </row>
    <row r="18" spans="1:29" x14ac:dyDescent="0.3">
      <c r="A18" s="366" t="s">
        <v>835</v>
      </c>
      <c r="B18" s="27"/>
      <c r="C18" s="19"/>
      <c r="D18" s="19"/>
      <c r="E18" s="19"/>
      <c r="F18" s="19"/>
      <c r="G18" s="19"/>
      <c r="H18" s="19"/>
    </row>
    <row r="19" spans="1:29" x14ac:dyDescent="0.3">
      <c r="A19" s="366"/>
      <c r="B19" s="27"/>
      <c r="C19" s="19"/>
      <c r="D19" s="19"/>
      <c r="E19" s="19"/>
      <c r="F19" s="19"/>
      <c r="G19" s="19"/>
      <c r="H19" s="19"/>
    </row>
    <row r="20" spans="1:29" s="12" customFormat="1" ht="14" x14ac:dyDescent="0.3">
      <c r="A20" s="19" t="s">
        <v>111</v>
      </c>
      <c r="B20" s="7"/>
      <c r="C20" s="41"/>
      <c r="D20" s="41"/>
      <c r="E20" s="41"/>
      <c r="F20" s="41"/>
      <c r="G20" s="41"/>
      <c r="H20" s="41"/>
      <c r="I20" s="41"/>
      <c r="J20" s="7"/>
      <c r="K20" s="19"/>
      <c r="L20" s="19"/>
      <c r="M20" s="19"/>
      <c r="N20" s="19"/>
      <c r="O20" s="19"/>
      <c r="P20" s="19"/>
      <c r="Q20" s="19"/>
      <c r="R20" s="19"/>
      <c r="S20" s="19"/>
      <c r="T20" s="40"/>
      <c r="U20" s="40"/>
      <c r="V20" s="40"/>
      <c r="W20" s="40"/>
      <c r="X20" s="40"/>
      <c r="Y20" s="40"/>
      <c r="Z20" s="19"/>
      <c r="AA20" s="41"/>
      <c r="AB20" s="41"/>
      <c r="AC20" s="41"/>
    </row>
    <row r="21" spans="1:29" s="41" customFormat="1" ht="13.5" customHeight="1" x14ac:dyDescent="0.3">
      <c r="A21" s="19" t="s">
        <v>2</v>
      </c>
      <c r="B21" s="7"/>
      <c r="J21" s="7"/>
      <c r="K21" s="19"/>
      <c r="L21" s="19"/>
      <c r="M21" s="19"/>
      <c r="N21" s="19"/>
      <c r="O21" s="19"/>
      <c r="P21" s="19"/>
      <c r="Q21" s="19"/>
      <c r="R21" s="19"/>
      <c r="S21" s="19"/>
      <c r="T21" s="40"/>
      <c r="U21" s="40"/>
      <c r="V21" s="40"/>
      <c r="W21" s="40"/>
      <c r="X21" s="40"/>
      <c r="Y21" s="40"/>
      <c r="Z21" s="19"/>
    </row>
    <row r="22" spans="1:29" s="41" customFormat="1" ht="14" x14ac:dyDescent="0.3">
      <c r="A22" s="19"/>
      <c r="B22" s="7"/>
      <c r="J22" s="7"/>
      <c r="K22" s="19"/>
      <c r="L22" s="19"/>
      <c r="M22" s="19"/>
      <c r="N22" s="19"/>
      <c r="O22" s="19"/>
      <c r="P22" s="19"/>
      <c r="Q22" s="19"/>
      <c r="R22" s="19"/>
      <c r="S22" s="19"/>
      <c r="T22" s="40"/>
      <c r="U22" s="40"/>
      <c r="V22" s="40"/>
      <c r="W22" s="40"/>
      <c r="X22" s="40"/>
      <c r="Y22" s="40"/>
      <c r="Z22" s="19"/>
    </row>
    <row r="23" spans="1:29" s="41" customFormat="1" ht="14" x14ac:dyDescent="0.3">
      <c r="A23" s="51" t="s">
        <v>112</v>
      </c>
      <c r="B23" s="7"/>
      <c r="J23" s="7"/>
      <c r="K23" s="19"/>
      <c r="L23" s="19"/>
      <c r="M23" s="19"/>
      <c r="N23" s="19"/>
      <c r="O23" s="19"/>
      <c r="P23" s="19"/>
      <c r="Q23" s="19"/>
      <c r="R23" s="19"/>
      <c r="S23" s="19"/>
      <c r="T23" s="40"/>
      <c r="U23" s="40"/>
      <c r="V23" s="40"/>
      <c r="W23" s="40"/>
      <c r="X23" s="40"/>
      <c r="Y23" s="40"/>
      <c r="Z23" s="19"/>
    </row>
    <row r="24" spans="1:29" s="41" customFormat="1" ht="14" x14ac:dyDescent="0.3">
      <c r="A24" s="51" t="s">
        <v>113</v>
      </c>
      <c r="B24" s="7"/>
      <c r="J24" s="7"/>
      <c r="K24" s="19"/>
      <c r="L24" s="19"/>
      <c r="M24" s="19"/>
      <c r="N24" s="19"/>
      <c r="O24" s="19"/>
      <c r="P24" s="19"/>
      <c r="Q24" s="19"/>
      <c r="R24" s="19"/>
      <c r="S24" s="19"/>
      <c r="T24" s="40"/>
      <c r="U24" s="40"/>
      <c r="V24" s="40"/>
      <c r="W24" s="40"/>
      <c r="X24" s="40"/>
      <c r="Y24" s="40"/>
      <c r="Z24" s="19"/>
    </row>
    <row r="25" spans="1:29" s="41" customFormat="1" ht="14" x14ac:dyDescent="0.3">
      <c r="A25" s="371" t="s">
        <v>114</v>
      </c>
      <c r="B25" s="7"/>
      <c r="F25" s="7"/>
      <c r="J25" s="7"/>
      <c r="K25" s="19"/>
      <c r="L25" s="19"/>
      <c r="M25" s="19"/>
      <c r="N25" s="19"/>
      <c r="O25" s="19"/>
      <c r="P25" s="19"/>
      <c r="Q25" s="19"/>
      <c r="R25" s="19"/>
      <c r="S25" s="19"/>
      <c r="T25" s="40"/>
      <c r="U25" s="40"/>
      <c r="V25" s="40"/>
      <c r="W25" s="40"/>
      <c r="X25" s="40"/>
      <c r="Y25" s="40"/>
      <c r="Z25" s="19"/>
      <c r="AA25" s="12"/>
      <c r="AB25" s="12"/>
      <c r="AC25" s="12"/>
    </row>
    <row r="26" spans="1:29" s="41" customFormat="1" ht="14" x14ac:dyDescent="0.3">
      <c r="A26" s="372" t="s">
        <v>115</v>
      </c>
      <c r="B26" s="7"/>
      <c r="C26" s="12"/>
      <c r="D26" s="12"/>
      <c r="E26" s="12"/>
      <c r="F26" s="12"/>
      <c r="G26" s="12"/>
      <c r="H26" s="12"/>
      <c r="I26" s="12"/>
      <c r="J26" s="7"/>
      <c r="K26" s="12"/>
      <c r="L26" s="12"/>
      <c r="M26" s="12"/>
      <c r="N26" s="12"/>
      <c r="O26" s="12"/>
      <c r="P26" s="12"/>
      <c r="Q26" s="12"/>
      <c r="R26" s="12"/>
      <c r="S26" s="12"/>
      <c r="T26" s="13"/>
      <c r="U26" s="13"/>
      <c r="V26" s="13"/>
      <c r="W26" s="13"/>
      <c r="X26" s="13"/>
      <c r="Y26" s="13"/>
      <c r="Z26" s="12"/>
      <c r="AA26" s="12"/>
      <c r="AB26" s="12"/>
      <c r="AC26" s="12"/>
    </row>
    <row r="29" spans="1:29" x14ac:dyDescent="0.3">
      <c r="A29" s="306" t="s">
        <v>836</v>
      </c>
      <c r="E29"/>
    </row>
  </sheetData>
  <mergeCells count="6">
    <mergeCell ref="B6:C6"/>
    <mergeCell ref="L2:M3"/>
    <mergeCell ref="F2:G3"/>
    <mergeCell ref="H2:I3"/>
    <mergeCell ref="J2:K3"/>
    <mergeCell ref="E6:F6"/>
  </mergeCells>
  <conditionalFormatting sqref="C25:C26">
    <cfRule type="expression" dxfId="48" priority="2" stopIfTrue="1">
      <formula>AND(#REF!&lt;0.5)</formula>
    </cfRule>
  </conditionalFormatting>
  <conditionalFormatting sqref="M25:M26">
    <cfRule type="expression" dxfId="47" priority="1" stopIfTrue="1">
      <formula>AND(#REF!&lt;0.5)</formula>
    </cfRule>
  </conditionalFormatting>
  <hyperlinks>
    <hyperlink ref="A18" r:id="rId1" xr:uid="{D87E00E9-537D-4340-AADC-B87D9255FC7C}"/>
    <hyperlink ref="A1" location="Contents!A1" display="Return to contents" xr:uid="{906C08ED-8610-4600-A8C9-3B483E021B39}"/>
    <hyperlink ref="A26" r:id="rId2" xr:uid="{5D97E456-0964-4708-AB6D-6BC78037FF87}"/>
    <hyperlink ref="A25" r:id="rId3" display="CORE@communities.gov.uk  " xr:uid="{F85134C7-3434-4BD9-99D4-3BB94F0E83BE}"/>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AFA-EC45-4F23-BB5D-B0C5659186AE}">
  <sheetPr>
    <tabColor theme="9" tint="0.79998168889431442"/>
  </sheetPr>
  <dimension ref="A1:AD60"/>
  <sheetViews>
    <sheetView showGridLines="0" topLeftCell="A4" workbookViewId="0">
      <selection activeCell="B33" sqref="B33:O33"/>
    </sheetView>
  </sheetViews>
  <sheetFormatPr defaultColWidth="9" defaultRowHeight="13.5" x14ac:dyDescent="0.3"/>
  <cols>
    <col min="1" max="1" width="26.765625" style="2" bestFit="1" customWidth="1"/>
    <col min="2" max="2" width="11" style="2" customWidth="1"/>
    <col min="3" max="3" width="13.61328125" style="2" customWidth="1"/>
    <col min="4" max="4" width="2.3828125" style="2" customWidth="1"/>
    <col min="5" max="5" width="12.61328125" style="2" bestFit="1" customWidth="1"/>
    <col min="6" max="6" width="16.15234375" style="2" bestFit="1" customWidth="1"/>
    <col min="7" max="7" width="1" style="2" customWidth="1"/>
    <col min="8" max="8" width="10" style="2" bestFit="1" customWidth="1"/>
    <col min="9" max="9" width="13.3828125" style="2" bestFit="1" customWidth="1"/>
    <col min="10" max="10" width="13.3828125" style="2" customWidth="1"/>
    <col min="11" max="11" width="1.15234375" style="2" customWidth="1"/>
    <col min="12" max="12" width="11.765625" style="2" bestFit="1" customWidth="1"/>
    <col min="13" max="13" width="17.15234375" style="2" customWidth="1"/>
    <col min="14" max="14" width="8.15234375" style="2" customWidth="1"/>
    <col min="15" max="15" width="8.4609375" style="2" customWidth="1"/>
    <col min="16" max="16384" width="9" style="2"/>
  </cols>
  <sheetData>
    <row r="1" spans="1:30" s="288" customFormat="1" ht="14" x14ac:dyDescent="0.3">
      <c r="A1" s="360" t="s">
        <v>61</v>
      </c>
      <c r="B1" s="360"/>
      <c r="C1" s="360"/>
      <c r="D1" s="360"/>
      <c r="E1" s="287"/>
      <c r="O1" s="360"/>
      <c r="Y1" s="289"/>
      <c r="Z1" s="289"/>
      <c r="AA1" s="289"/>
      <c r="AB1" s="289"/>
      <c r="AC1" s="289"/>
      <c r="AD1" s="289"/>
    </row>
    <row r="2" spans="1:30" s="288" customFormat="1" ht="14.25" customHeight="1" x14ac:dyDescent="0.3">
      <c r="E2" s="287"/>
      <c r="P2" s="841" t="s">
        <v>62</v>
      </c>
      <c r="Q2" s="841"/>
      <c r="R2" s="840" t="s">
        <v>63</v>
      </c>
      <c r="S2" s="840"/>
      <c r="T2" s="840" t="s">
        <v>64</v>
      </c>
      <c r="U2" s="840"/>
      <c r="V2" s="840" t="s">
        <v>65</v>
      </c>
      <c r="W2" s="840"/>
      <c r="X2" s="102"/>
      <c r="Y2" s="289"/>
      <c r="Z2" s="289"/>
      <c r="AA2" s="289"/>
      <c r="AB2" s="289"/>
      <c r="AC2" s="289"/>
      <c r="AD2" s="289"/>
    </row>
    <row r="3" spans="1:30" ht="15.5" x14ac:dyDescent="0.3">
      <c r="A3" s="52" t="s">
        <v>19</v>
      </c>
      <c r="B3" s="52"/>
      <c r="C3" s="52"/>
      <c r="D3" s="52"/>
      <c r="O3" s="52"/>
      <c r="P3" s="841"/>
      <c r="Q3" s="841"/>
      <c r="R3" s="840"/>
      <c r="S3" s="840"/>
      <c r="T3" s="840"/>
      <c r="U3" s="840"/>
      <c r="V3" s="840"/>
      <c r="W3" s="840"/>
      <c r="X3" s="362"/>
    </row>
    <row r="4" spans="1:30" ht="16.5" customHeight="1" x14ac:dyDescent="0.3">
      <c r="A4" s="52"/>
      <c r="B4" s="52"/>
      <c r="C4" s="52"/>
      <c r="D4" s="52"/>
      <c r="O4" s="52"/>
    </row>
    <row r="5" spans="1:30" ht="16.5" customHeight="1" x14ac:dyDescent="0.3">
      <c r="A5" s="501" t="s">
        <v>99</v>
      </c>
      <c r="B5" s="854" t="s">
        <v>66</v>
      </c>
      <c r="C5" s="854"/>
      <c r="D5" s="308"/>
      <c r="E5" s="854" t="s">
        <v>837</v>
      </c>
      <c r="F5" s="854"/>
      <c r="G5" s="310"/>
      <c r="H5" s="854" t="s">
        <v>838</v>
      </c>
      <c r="I5" s="854"/>
      <c r="J5" s="462"/>
      <c r="K5" s="310"/>
      <c r="L5" s="854" t="s">
        <v>839</v>
      </c>
      <c r="M5" s="854"/>
      <c r="O5" s="52"/>
    </row>
    <row r="6" spans="1:30" ht="28.5" customHeight="1" thickBot="1" x14ac:dyDescent="0.35">
      <c r="A6" s="310"/>
      <c r="B6" s="464" t="s">
        <v>840</v>
      </c>
      <c r="C6" s="464" t="s">
        <v>841</v>
      </c>
      <c r="D6" s="465"/>
      <c r="E6" s="464" t="s">
        <v>842</v>
      </c>
      <c r="F6" s="464" t="s">
        <v>843</v>
      </c>
      <c r="G6" s="466"/>
      <c r="H6" s="464" t="s">
        <v>844</v>
      </c>
      <c r="I6" s="464" t="s">
        <v>845</v>
      </c>
      <c r="J6" s="464" t="s">
        <v>846</v>
      </c>
      <c r="K6" s="466"/>
      <c r="L6" s="464" t="s">
        <v>847</v>
      </c>
      <c r="M6" s="588" t="s">
        <v>848</v>
      </c>
      <c r="O6" s="52"/>
    </row>
    <row r="7" spans="1:30" ht="16.5" customHeight="1" thickTop="1" x14ac:dyDescent="0.3">
      <c r="A7" s="310"/>
      <c r="B7" s="310"/>
      <c r="C7" s="310"/>
      <c r="D7" s="310"/>
      <c r="E7" s="312"/>
      <c r="F7" s="312"/>
      <c r="G7" s="312"/>
      <c r="H7" s="312"/>
      <c r="I7" s="312"/>
      <c r="J7" s="312"/>
      <c r="K7" s="312"/>
      <c r="L7" s="312"/>
      <c r="M7" s="312"/>
      <c r="O7" s="52"/>
    </row>
    <row r="8" spans="1:30" ht="16.5" customHeight="1" x14ac:dyDescent="0.3">
      <c r="A8" s="311" t="s">
        <v>849</v>
      </c>
      <c r="B8" s="703">
        <v>60864</v>
      </c>
      <c r="C8" s="619">
        <v>0.60455922522969996</v>
      </c>
      <c r="D8" s="311"/>
      <c r="E8" s="704">
        <v>45634</v>
      </c>
      <c r="F8" s="704">
        <v>15229</v>
      </c>
      <c r="G8" s="309"/>
      <c r="H8" s="704">
        <v>53671</v>
      </c>
      <c r="I8" s="704">
        <v>7100</v>
      </c>
      <c r="J8" s="704">
        <v>93</v>
      </c>
      <c r="K8" s="309"/>
      <c r="L8" s="704">
        <v>19016</v>
      </c>
      <c r="M8" s="704">
        <v>41848</v>
      </c>
      <c r="O8" s="52"/>
    </row>
    <row r="9" spans="1:30" ht="16.5" customHeight="1" x14ac:dyDescent="0.3">
      <c r="A9" s="311" t="s">
        <v>850</v>
      </c>
      <c r="B9" s="703">
        <v>15721</v>
      </c>
      <c r="C9" s="619">
        <v>0.15615594735535099</v>
      </c>
      <c r="D9" s="311"/>
      <c r="E9" s="704">
        <v>13365</v>
      </c>
      <c r="F9" s="704">
        <v>2355</v>
      </c>
      <c r="G9" s="309"/>
      <c r="H9" s="704">
        <v>13679</v>
      </c>
      <c r="I9" s="704">
        <v>2033</v>
      </c>
      <c r="J9" s="704">
        <v>9</v>
      </c>
      <c r="K9" s="309"/>
      <c r="L9" s="704">
        <v>5986</v>
      </c>
      <c r="M9" s="704">
        <v>9735</v>
      </c>
      <c r="O9" s="52"/>
    </row>
    <row r="10" spans="1:30" ht="16.5" customHeight="1" x14ac:dyDescent="0.3">
      <c r="A10" s="311" t="s">
        <v>851</v>
      </c>
      <c r="B10" s="703">
        <v>6443</v>
      </c>
      <c r="C10" s="619">
        <v>6.3998013409485993E-2</v>
      </c>
      <c r="D10" s="311"/>
      <c r="E10" s="704">
        <v>5581</v>
      </c>
      <c r="F10" s="704">
        <v>862</v>
      </c>
      <c r="G10" s="309"/>
      <c r="H10" s="704">
        <v>5579</v>
      </c>
      <c r="I10" s="704">
        <v>857</v>
      </c>
      <c r="J10" s="704">
        <v>7</v>
      </c>
      <c r="K10" s="309"/>
      <c r="L10" s="704">
        <v>2480</v>
      </c>
      <c r="M10" s="704">
        <v>3963</v>
      </c>
      <c r="O10" s="52"/>
    </row>
    <row r="11" spans="1:30" ht="16.5" customHeight="1" x14ac:dyDescent="0.3">
      <c r="A11" s="311" t="s">
        <v>852</v>
      </c>
      <c r="B11" s="703">
        <v>2921</v>
      </c>
      <c r="C11" s="619">
        <v>2.9014154457412501E-2</v>
      </c>
      <c r="D11" s="311"/>
      <c r="E11" s="704">
        <v>2523</v>
      </c>
      <c r="F11" s="704">
        <v>398</v>
      </c>
      <c r="G11" s="309"/>
      <c r="H11" s="704">
        <v>2516</v>
      </c>
      <c r="I11" s="704">
        <v>404</v>
      </c>
      <c r="J11" s="704">
        <v>1</v>
      </c>
      <c r="K11" s="309"/>
      <c r="L11" s="704">
        <v>1105</v>
      </c>
      <c r="M11" s="704">
        <v>1816</v>
      </c>
      <c r="O11" s="52"/>
    </row>
    <row r="12" spans="1:30" ht="16.5" customHeight="1" x14ac:dyDescent="0.3">
      <c r="A12" s="311" t="s">
        <v>853</v>
      </c>
      <c r="B12" s="703">
        <v>3043</v>
      </c>
      <c r="C12" s="619">
        <v>3.02259746709709E-2</v>
      </c>
      <c r="D12" s="311"/>
      <c r="E12" s="704">
        <v>2276</v>
      </c>
      <c r="F12" s="704">
        <v>768</v>
      </c>
      <c r="G12" s="309"/>
      <c r="H12" s="704">
        <v>2561</v>
      </c>
      <c r="I12" s="704">
        <v>480</v>
      </c>
      <c r="J12" s="704">
        <v>2</v>
      </c>
      <c r="K12" s="309"/>
      <c r="L12" s="704">
        <v>746</v>
      </c>
      <c r="M12" s="704">
        <v>2297</v>
      </c>
      <c r="O12" s="52"/>
    </row>
    <row r="13" spans="1:30" ht="16.5" customHeight="1" x14ac:dyDescent="0.3">
      <c r="A13" s="311" t="s">
        <v>854</v>
      </c>
      <c r="B13" s="703">
        <v>11683</v>
      </c>
      <c r="C13" s="619">
        <v>0.11604668487708</v>
      </c>
      <c r="D13" s="311"/>
      <c r="E13" s="704">
        <v>8787</v>
      </c>
      <c r="F13" s="704">
        <v>2896</v>
      </c>
      <c r="G13" s="309"/>
      <c r="H13" s="704">
        <v>10043</v>
      </c>
      <c r="I13" s="704">
        <v>1559</v>
      </c>
      <c r="J13" s="704">
        <v>81</v>
      </c>
      <c r="K13" s="309"/>
      <c r="L13" s="704">
        <v>4097</v>
      </c>
      <c r="M13" s="704">
        <v>7586</v>
      </c>
      <c r="O13" s="52"/>
    </row>
    <row r="14" spans="1:30" ht="16.5" customHeight="1" x14ac:dyDescent="0.3">
      <c r="A14" s="566" t="s">
        <v>855</v>
      </c>
      <c r="B14" s="705">
        <v>100675</v>
      </c>
      <c r="C14" s="706">
        <v>1</v>
      </c>
      <c r="D14" s="566"/>
      <c r="E14" s="707">
        <v>78166</v>
      </c>
      <c r="F14" s="707">
        <v>22508</v>
      </c>
      <c r="G14" s="569"/>
      <c r="H14" s="707">
        <v>88049</v>
      </c>
      <c r="I14" s="707">
        <v>12433</v>
      </c>
      <c r="J14" s="707">
        <v>193</v>
      </c>
      <c r="K14" s="569"/>
      <c r="L14" s="707">
        <v>33430</v>
      </c>
      <c r="M14" s="707">
        <v>67245</v>
      </c>
      <c r="O14" s="52"/>
    </row>
    <row r="15" spans="1:30" ht="16.5" customHeight="1" x14ac:dyDescent="0.3">
      <c r="A15" s="363" t="s">
        <v>856</v>
      </c>
      <c r="B15" s="708">
        <v>62232</v>
      </c>
      <c r="C15" s="472" t="s">
        <v>100</v>
      </c>
      <c r="D15" s="363"/>
      <c r="E15" s="365">
        <v>38726</v>
      </c>
      <c r="F15" s="365">
        <v>23507</v>
      </c>
      <c r="G15" s="364"/>
      <c r="H15" s="365">
        <v>53456</v>
      </c>
      <c r="I15" s="365">
        <v>8415</v>
      </c>
      <c r="J15" s="365">
        <v>361</v>
      </c>
      <c r="K15" s="364"/>
      <c r="L15" s="365">
        <v>12044</v>
      </c>
      <c r="M15" s="365">
        <v>50188</v>
      </c>
      <c r="O15" s="52"/>
    </row>
    <row r="16" spans="1:30" ht="16.5" customHeight="1" x14ac:dyDescent="0.3">
      <c r="A16" s="363"/>
      <c r="B16" s="471"/>
      <c r="C16" s="472"/>
      <c r="D16" s="363"/>
      <c r="E16" s="364"/>
      <c r="F16" s="364"/>
      <c r="G16" s="364"/>
      <c r="H16" s="364"/>
      <c r="I16" s="364"/>
      <c r="J16" s="364"/>
      <c r="K16" s="364"/>
      <c r="L16" s="364"/>
      <c r="M16" s="364"/>
      <c r="O16" s="52"/>
    </row>
    <row r="17" spans="1:16" ht="16.5" customHeight="1" x14ac:dyDescent="0.3">
      <c r="A17" s="363"/>
      <c r="B17" s="471"/>
      <c r="C17" s="472"/>
      <c r="D17" s="363"/>
      <c r="E17" s="364"/>
      <c r="F17" s="364"/>
      <c r="G17" s="364"/>
      <c r="H17" s="364"/>
      <c r="I17" s="364"/>
      <c r="J17" s="364"/>
      <c r="K17" s="364"/>
      <c r="L17" s="364"/>
      <c r="M17" s="364"/>
      <c r="O17" s="52"/>
    </row>
    <row r="18" spans="1:16" x14ac:dyDescent="0.3">
      <c r="A18" s="501" t="s">
        <v>98</v>
      </c>
      <c r="B18" s="462" t="s">
        <v>66</v>
      </c>
      <c r="C18" s="462"/>
      <c r="D18" s="308"/>
      <c r="E18" s="462" t="s">
        <v>837</v>
      </c>
      <c r="F18" s="462"/>
      <c r="G18" s="310"/>
      <c r="H18" s="462" t="s">
        <v>838</v>
      </c>
      <c r="I18" s="462"/>
      <c r="J18" s="462"/>
      <c r="K18" s="310"/>
      <c r="L18" s="462" t="s">
        <v>839</v>
      </c>
      <c r="M18" s="462"/>
      <c r="N18" s="462"/>
      <c r="O18" s="310"/>
      <c r="P18" s="314"/>
    </row>
    <row r="19" spans="1:16" ht="3" customHeight="1" x14ac:dyDescent="0.3">
      <c r="A19" s="308"/>
      <c r="B19" s="308"/>
      <c r="C19" s="308"/>
      <c r="D19" s="308"/>
      <c r="E19" s="462"/>
      <c r="F19" s="462"/>
      <c r="G19" s="310"/>
      <c r="H19" s="462"/>
      <c r="I19" s="462"/>
      <c r="J19" s="462"/>
      <c r="K19" s="310"/>
      <c r="L19" s="462"/>
      <c r="M19" s="462"/>
      <c r="N19" s="462"/>
      <c r="O19" s="308"/>
      <c r="P19" s="314"/>
    </row>
    <row r="20" spans="1:16" ht="33" customHeight="1" x14ac:dyDescent="0.3">
      <c r="A20" s="310"/>
      <c r="B20" s="464" t="s">
        <v>840</v>
      </c>
      <c r="C20" s="464" t="s">
        <v>841</v>
      </c>
      <c r="D20" s="465"/>
      <c r="E20" s="464" t="s">
        <v>842</v>
      </c>
      <c r="F20" s="464" t="s">
        <v>843</v>
      </c>
      <c r="G20" s="466"/>
      <c r="H20" s="464" t="s">
        <v>844</v>
      </c>
      <c r="I20" s="464" t="s">
        <v>845</v>
      </c>
      <c r="J20" s="464" t="s">
        <v>846</v>
      </c>
      <c r="K20" s="466"/>
      <c r="L20" s="464" t="s">
        <v>847</v>
      </c>
      <c r="M20" s="467" t="s">
        <v>848</v>
      </c>
      <c r="N20" s="468"/>
      <c r="O20" s="466"/>
      <c r="P20" s="314"/>
    </row>
    <row r="21" spans="1:16" x14ac:dyDescent="0.3">
      <c r="A21" s="310"/>
      <c r="B21" s="310"/>
      <c r="C21" s="310"/>
      <c r="D21" s="310"/>
      <c r="E21" s="312"/>
      <c r="F21" s="312"/>
      <c r="G21" s="312"/>
      <c r="H21" s="312"/>
      <c r="I21" s="312"/>
      <c r="J21" s="312"/>
      <c r="K21" s="312"/>
      <c r="L21" s="312"/>
      <c r="M21" s="312"/>
      <c r="N21" s="312"/>
      <c r="O21" s="310"/>
      <c r="P21" s="314"/>
    </row>
    <row r="22" spans="1:16" x14ac:dyDescent="0.3">
      <c r="A22" s="311" t="s">
        <v>849</v>
      </c>
      <c r="B22" s="470">
        <v>67915</v>
      </c>
      <c r="C22" s="619">
        <f>B22/$B$28</f>
        <v>0.60115069705687096</v>
      </c>
      <c r="D22" s="311"/>
      <c r="E22" s="309">
        <v>52172</v>
      </c>
      <c r="F22" s="309">
        <v>15743</v>
      </c>
      <c r="G22" s="309"/>
      <c r="H22" s="309">
        <v>59646</v>
      </c>
      <c r="I22" s="309">
        <v>8201</v>
      </c>
      <c r="J22" s="309">
        <v>68</v>
      </c>
      <c r="K22" s="309"/>
      <c r="L22" s="309">
        <v>21522</v>
      </c>
      <c r="M22" s="309">
        <v>46393</v>
      </c>
      <c r="N22" s="309"/>
      <c r="O22" s="470"/>
      <c r="P22" s="306"/>
    </row>
    <row r="23" spans="1:16" x14ac:dyDescent="0.3">
      <c r="A23" s="311" t="s">
        <v>850</v>
      </c>
      <c r="B23" s="470">
        <v>16158</v>
      </c>
      <c r="C23" s="619">
        <v>0.14573988165676491</v>
      </c>
      <c r="D23" s="311"/>
      <c r="E23" s="309">
        <v>13917</v>
      </c>
      <c r="F23" s="309">
        <v>2241</v>
      </c>
      <c r="G23" s="309"/>
      <c r="H23" s="309">
        <v>13901</v>
      </c>
      <c r="I23" s="309">
        <v>2237</v>
      </c>
      <c r="J23" s="309">
        <v>20</v>
      </c>
      <c r="K23" s="309"/>
      <c r="L23" s="309">
        <v>6017</v>
      </c>
      <c r="M23" s="309">
        <v>10141</v>
      </c>
      <c r="N23" s="309"/>
      <c r="O23" s="470"/>
      <c r="P23" s="306"/>
    </row>
    <row r="24" spans="1:16" x14ac:dyDescent="0.3">
      <c r="A24" s="311" t="s">
        <v>851</v>
      </c>
      <c r="B24" s="470">
        <v>6732</v>
      </c>
      <c r="C24" s="619">
        <v>6.3532642912448048E-2</v>
      </c>
      <c r="D24" s="311"/>
      <c r="E24" s="309">
        <v>5967</v>
      </c>
      <c r="F24" s="309">
        <v>765</v>
      </c>
      <c r="G24" s="309"/>
      <c r="H24" s="309">
        <v>5706</v>
      </c>
      <c r="I24" s="309">
        <v>1020</v>
      </c>
      <c r="J24" s="309">
        <v>6</v>
      </c>
      <c r="K24" s="309"/>
      <c r="L24" s="309">
        <v>2493</v>
      </c>
      <c r="M24" s="309">
        <v>4239</v>
      </c>
      <c r="N24" s="309"/>
      <c r="O24" s="470"/>
      <c r="P24" s="306"/>
    </row>
    <row r="25" spans="1:16" x14ac:dyDescent="0.3">
      <c r="A25" s="311" t="s">
        <v>852</v>
      </c>
      <c r="B25" s="470">
        <v>3208</v>
      </c>
      <c r="C25" s="619">
        <v>2.9925965595447811E-2</v>
      </c>
      <c r="D25" s="311"/>
      <c r="E25" s="309">
        <v>2832</v>
      </c>
      <c r="F25" s="309">
        <v>376</v>
      </c>
      <c r="G25" s="309"/>
      <c r="H25" s="309">
        <v>2724</v>
      </c>
      <c r="I25" s="309">
        <v>483</v>
      </c>
      <c r="J25" s="309">
        <v>1</v>
      </c>
      <c r="K25" s="309"/>
      <c r="L25" s="309">
        <v>1352</v>
      </c>
      <c r="M25" s="309">
        <v>1856</v>
      </c>
      <c r="N25" s="309"/>
      <c r="O25" s="470"/>
      <c r="P25" s="306"/>
    </row>
    <row r="26" spans="1:16" x14ac:dyDescent="0.3">
      <c r="A26" s="311" t="s">
        <v>853</v>
      </c>
      <c r="B26" s="470">
        <v>4068</v>
      </c>
      <c r="C26" s="619">
        <v>3.6040873654202631E-2</v>
      </c>
      <c r="D26" s="311"/>
      <c r="E26" s="309">
        <v>2654</v>
      </c>
      <c r="F26" s="309">
        <v>1414</v>
      </c>
      <c r="G26" s="309"/>
      <c r="H26" s="309">
        <v>3314</v>
      </c>
      <c r="I26" s="309">
        <v>750</v>
      </c>
      <c r="J26" s="309">
        <v>4</v>
      </c>
      <c r="K26" s="309"/>
      <c r="L26" s="309">
        <v>1110</v>
      </c>
      <c r="M26" s="309">
        <v>2958</v>
      </c>
      <c r="N26" s="309"/>
      <c r="O26" s="470"/>
      <c r="P26" s="306"/>
    </row>
    <row r="27" spans="1:16" x14ac:dyDescent="0.3">
      <c r="A27" s="311" t="s">
        <v>854</v>
      </c>
      <c r="B27" s="470">
        <v>14894</v>
      </c>
      <c r="C27" s="619">
        <v>0.14459717494064839</v>
      </c>
      <c r="D27" s="311"/>
      <c r="E27" s="309">
        <v>11109</v>
      </c>
      <c r="F27" s="309">
        <v>3785</v>
      </c>
      <c r="G27" s="309"/>
      <c r="H27" s="309">
        <v>12863</v>
      </c>
      <c r="I27" s="309">
        <v>2007</v>
      </c>
      <c r="J27" s="309">
        <v>24</v>
      </c>
      <c r="K27" s="309"/>
      <c r="L27" s="309">
        <v>5566</v>
      </c>
      <c r="M27" s="309">
        <v>9328</v>
      </c>
      <c r="N27" s="309"/>
      <c r="O27" s="470"/>
      <c r="P27" s="306"/>
    </row>
    <row r="28" spans="1:16" x14ac:dyDescent="0.3">
      <c r="A28" s="566" t="s">
        <v>855</v>
      </c>
      <c r="B28" s="567">
        <f>SUM(E28:F28)</f>
        <v>112975</v>
      </c>
      <c r="C28" s="568">
        <v>1</v>
      </c>
      <c r="D28" s="566"/>
      <c r="E28" s="569">
        <f>SUM(E22:E27)</f>
        <v>88651</v>
      </c>
      <c r="F28" s="569">
        <f>SUM(F22:F27)</f>
        <v>24324</v>
      </c>
      <c r="G28" s="569"/>
      <c r="H28" s="569">
        <f>SUM(H22:H27)</f>
        <v>98154</v>
      </c>
      <c r="I28" s="569">
        <f>SUM(I22:I27)</f>
        <v>14698</v>
      </c>
      <c r="J28" s="569">
        <f>SUM(J22:J27)</f>
        <v>123</v>
      </c>
      <c r="K28" s="569"/>
      <c r="L28" s="569">
        <f>SUM(L22:L27)</f>
        <v>38060</v>
      </c>
      <c r="M28" s="569">
        <f>SUM(M22:M27)</f>
        <v>74915</v>
      </c>
      <c r="N28" s="469"/>
      <c r="O28" s="500"/>
    </row>
    <row r="29" spans="1:16" s="365" customFormat="1" ht="13" x14ac:dyDescent="0.3">
      <c r="A29" s="363" t="s">
        <v>856</v>
      </c>
      <c r="B29" s="471">
        <v>68961</v>
      </c>
      <c r="C29" s="472"/>
      <c r="D29" s="363"/>
      <c r="E29" s="364">
        <v>41735</v>
      </c>
      <c r="F29" s="364">
        <v>27226</v>
      </c>
      <c r="G29" s="364"/>
      <c r="H29" s="364">
        <v>59249</v>
      </c>
      <c r="I29" s="364">
        <v>9445</v>
      </c>
      <c r="J29" s="364">
        <v>267</v>
      </c>
      <c r="K29" s="364"/>
      <c r="L29" s="364">
        <v>51631</v>
      </c>
      <c r="M29" s="364">
        <v>130305</v>
      </c>
      <c r="N29" s="364"/>
      <c r="O29" s="471"/>
    </row>
    <row r="30" spans="1:16" x14ac:dyDescent="0.3">
      <c r="A30" s="306"/>
      <c r="B30" s="306"/>
      <c r="C30" s="306"/>
      <c r="D30" s="306"/>
      <c r="E30" s="306"/>
      <c r="F30" s="306"/>
      <c r="G30" s="306"/>
      <c r="H30" s="306"/>
      <c r="I30" s="306"/>
      <c r="J30" s="306"/>
      <c r="K30" s="306"/>
      <c r="L30" s="306"/>
      <c r="M30" s="306"/>
      <c r="N30" s="306"/>
      <c r="O30" s="306"/>
    </row>
    <row r="31" spans="1:16" s="19" customFormat="1" ht="14" thickBot="1" x14ac:dyDescent="0.35">
      <c r="A31" s="94"/>
      <c r="B31" s="95"/>
      <c r="C31" s="96"/>
      <c r="D31" s="95"/>
      <c r="E31" s="97"/>
      <c r="F31" s="95"/>
      <c r="G31" s="96"/>
      <c r="H31" s="95"/>
      <c r="I31" s="98"/>
      <c r="J31" s="98"/>
      <c r="K31" s="95"/>
      <c r="L31" s="95"/>
      <c r="M31" s="95"/>
      <c r="N31" s="2"/>
      <c r="O31" s="2"/>
    </row>
    <row r="32" spans="1:16" s="19" customFormat="1" x14ac:dyDescent="0.3">
      <c r="A32" s="82"/>
      <c r="B32" s="83"/>
      <c r="C32" s="84"/>
      <c r="D32" s="83"/>
      <c r="E32" s="29"/>
      <c r="F32" s="83"/>
      <c r="G32" s="84"/>
      <c r="H32" s="83"/>
      <c r="K32" s="83"/>
      <c r="L32" s="83"/>
      <c r="M32" s="83"/>
      <c r="N32" s="2"/>
      <c r="O32" s="2"/>
    </row>
    <row r="33" spans="1:19" s="56" customFormat="1" ht="13.5" customHeight="1" x14ac:dyDescent="0.3">
      <c r="B33" s="99"/>
      <c r="C33" s="99"/>
      <c r="D33" s="99"/>
      <c r="E33" s="99"/>
      <c r="F33" s="99"/>
      <c r="G33" s="99"/>
      <c r="H33" s="99"/>
      <c r="I33" s="14"/>
      <c r="J33" s="14"/>
      <c r="K33" s="99"/>
      <c r="L33" s="99"/>
      <c r="M33" s="99"/>
      <c r="N33" s="19"/>
      <c r="O33" s="19"/>
    </row>
    <row r="34" spans="1:19" x14ac:dyDescent="0.3">
      <c r="A34" s="501" t="s">
        <v>97</v>
      </c>
      <c r="B34" s="854" t="s">
        <v>66</v>
      </c>
      <c r="C34" s="854"/>
      <c r="D34" s="308"/>
      <c r="E34" s="854" t="s">
        <v>837</v>
      </c>
      <c r="F34" s="854"/>
      <c r="G34" s="310"/>
      <c r="H34" s="854" t="s">
        <v>838</v>
      </c>
      <c r="I34" s="854"/>
      <c r="J34" s="462"/>
      <c r="K34" s="310"/>
      <c r="L34" s="854" t="s">
        <v>839</v>
      </c>
      <c r="M34" s="854"/>
      <c r="N34" s="462"/>
      <c r="O34" s="310"/>
      <c r="P34" s="314"/>
    </row>
    <row r="35" spans="1:19" ht="3" customHeight="1" x14ac:dyDescent="0.3">
      <c r="A35" s="308"/>
      <c r="B35" s="308"/>
      <c r="C35" s="308"/>
      <c r="D35" s="308"/>
      <c r="E35" s="462"/>
      <c r="F35" s="462"/>
      <c r="G35" s="310"/>
      <c r="H35" s="462"/>
      <c r="I35" s="462"/>
      <c r="J35" s="462"/>
      <c r="K35" s="310"/>
      <c r="L35" s="462"/>
      <c r="M35" s="462"/>
      <c r="N35" s="462"/>
      <c r="O35" s="308"/>
      <c r="P35" s="314"/>
    </row>
    <row r="36" spans="1:19" ht="33" customHeight="1" x14ac:dyDescent="0.3">
      <c r="A36" s="310"/>
      <c r="B36" s="464" t="s">
        <v>840</v>
      </c>
      <c r="C36" s="467" t="s">
        <v>841</v>
      </c>
      <c r="D36" s="465"/>
      <c r="E36" s="464" t="s">
        <v>842</v>
      </c>
      <c r="F36" s="464" t="s">
        <v>843</v>
      </c>
      <c r="G36" s="466"/>
      <c r="H36" s="464" t="s">
        <v>844</v>
      </c>
      <c r="I36" s="464" t="s">
        <v>845</v>
      </c>
      <c r="J36" s="464" t="s">
        <v>846</v>
      </c>
      <c r="K36" s="466"/>
      <c r="L36" s="464" t="s">
        <v>847</v>
      </c>
      <c r="M36" s="467" t="s">
        <v>848</v>
      </c>
      <c r="N36" s="468"/>
      <c r="O36" s="466"/>
      <c r="P36" s="314"/>
    </row>
    <row r="37" spans="1:19" x14ac:dyDescent="0.3">
      <c r="A37" s="310"/>
      <c r="B37" s="310"/>
      <c r="C37" s="310"/>
      <c r="D37" s="310"/>
      <c r="E37" s="312"/>
      <c r="F37" s="312"/>
      <c r="G37" s="312"/>
      <c r="H37" s="312"/>
      <c r="I37" s="312"/>
      <c r="J37" s="312"/>
      <c r="K37" s="312"/>
      <c r="L37" s="312"/>
      <c r="M37" s="312"/>
      <c r="N37" s="312"/>
      <c r="O37" s="310"/>
      <c r="P37" s="314"/>
    </row>
    <row r="38" spans="1:19" x14ac:dyDescent="0.3">
      <c r="A38" s="311" t="s">
        <v>849</v>
      </c>
      <c r="B38" s="470">
        <v>63960</v>
      </c>
      <c r="C38" s="619">
        <f>B38/$B$44</f>
        <v>0.57437407952871866</v>
      </c>
      <c r="D38" s="311"/>
      <c r="E38" s="309">
        <v>49032</v>
      </c>
      <c r="F38" s="309">
        <v>14928</v>
      </c>
      <c r="G38" s="309"/>
      <c r="H38" s="309">
        <v>56798</v>
      </c>
      <c r="I38" s="309">
        <v>7079</v>
      </c>
      <c r="J38" s="309">
        <v>83</v>
      </c>
      <c r="K38" s="309"/>
      <c r="L38" s="309">
        <v>20619</v>
      </c>
      <c r="M38" s="309">
        <v>43341</v>
      </c>
      <c r="N38" s="309"/>
      <c r="O38" s="470"/>
      <c r="P38" s="306"/>
    </row>
    <row r="39" spans="1:19" x14ac:dyDescent="0.3">
      <c r="A39" s="311" t="s">
        <v>850</v>
      </c>
      <c r="B39" s="470">
        <v>15710</v>
      </c>
      <c r="C39" s="619">
        <f t="shared" ref="C39:C44" si="0">B39/$B$44</f>
        <v>0.1410790617479076</v>
      </c>
      <c r="D39" s="311"/>
      <c r="E39" s="309">
        <v>13770</v>
      </c>
      <c r="F39" s="309">
        <v>1940</v>
      </c>
      <c r="G39" s="309"/>
      <c r="H39" s="309">
        <v>13600</v>
      </c>
      <c r="I39" s="309">
        <v>2078</v>
      </c>
      <c r="J39" s="309">
        <v>32</v>
      </c>
      <c r="K39" s="309"/>
      <c r="L39" s="309">
        <v>6043</v>
      </c>
      <c r="M39" s="309">
        <v>9667</v>
      </c>
      <c r="N39" s="309"/>
      <c r="O39" s="470"/>
      <c r="P39" s="306"/>
    </row>
    <row r="40" spans="1:19" x14ac:dyDescent="0.3">
      <c r="A40" s="311" t="s">
        <v>851</v>
      </c>
      <c r="B40" s="470">
        <v>6493</v>
      </c>
      <c r="C40" s="619">
        <f t="shared" si="0"/>
        <v>5.830848809224469E-2</v>
      </c>
      <c r="D40" s="311"/>
      <c r="E40" s="309">
        <v>5740</v>
      </c>
      <c r="F40" s="309">
        <v>753</v>
      </c>
      <c r="G40" s="309"/>
      <c r="H40" s="309">
        <v>5610</v>
      </c>
      <c r="I40" s="309">
        <v>872</v>
      </c>
      <c r="J40" s="309">
        <v>11</v>
      </c>
      <c r="K40" s="309"/>
      <c r="L40" s="309">
        <v>2684</v>
      </c>
      <c r="M40" s="309">
        <v>3809</v>
      </c>
      <c r="N40" s="309"/>
      <c r="O40" s="470"/>
      <c r="P40" s="306"/>
    </row>
    <row r="41" spans="1:19" x14ac:dyDescent="0.3">
      <c r="A41" s="311" t="s">
        <v>852</v>
      </c>
      <c r="B41" s="470">
        <v>3215</v>
      </c>
      <c r="C41" s="619">
        <f t="shared" si="0"/>
        <v>2.8871367506016737E-2</v>
      </c>
      <c r="D41" s="311"/>
      <c r="E41" s="309">
        <v>2879</v>
      </c>
      <c r="F41" s="309">
        <v>336</v>
      </c>
      <c r="G41" s="309"/>
      <c r="H41" s="309">
        <v>2798</v>
      </c>
      <c r="I41" s="309">
        <v>415</v>
      </c>
      <c r="J41" s="309">
        <v>2</v>
      </c>
      <c r="K41" s="309"/>
      <c r="L41" s="309">
        <v>1423</v>
      </c>
      <c r="M41" s="309">
        <v>1792</v>
      </c>
      <c r="N41" s="309"/>
      <c r="O41" s="470"/>
      <c r="P41" s="306"/>
    </row>
    <row r="42" spans="1:19" x14ac:dyDescent="0.3">
      <c r="A42" s="311" t="s">
        <v>853</v>
      </c>
      <c r="B42" s="470">
        <v>5899</v>
      </c>
      <c r="C42" s="619">
        <f t="shared" si="0"/>
        <v>5.2974244764538957E-2</v>
      </c>
      <c r="D42" s="311"/>
      <c r="E42" s="508">
        <v>4865</v>
      </c>
      <c r="F42" s="309">
        <v>1034</v>
      </c>
      <c r="G42" s="309"/>
      <c r="H42" s="309">
        <v>4372</v>
      </c>
      <c r="I42" s="309">
        <v>1508</v>
      </c>
      <c r="J42" s="309">
        <v>19</v>
      </c>
      <c r="K42" s="309"/>
      <c r="L42" s="309">
        <v>1994</v>
      </c>
      <c r="M42" s="309">
        <v>3905</v>
      </c>
      <c r="N42" s="309"/>
      <c r="O42" s="470"/>
      <c r="P42" s="306"/>
    </row>
    <row r="43" spans="1:19" x14ac:dyDescent="0.3">
      <c r="A43" s="311" t="s">
        <v>854</v>
      </c>
      <c r="B43" s="470">
        <v>16078</v>
      </c>
      <c r="C43" s="619">
        <f t="shared" si="0"/>
        <v>0.14438377815295089</v>
      </c>
      <c r="D43" s="311"/>
      <c r="E43" s="309">
        <v>11669</v>
      </c>
      <c r="F43" s="309">
        <v>4410</v>
      </c>
      <c r="G43" s="309"/>
      <c r="H43" s="309">
        <v>14266</v>
      </c>
      <c r="I43" s="309">
        <v>1779</v>
      </c>
      <c r="J43" s="309">
        <v>33</v>
      </c>
      <c r="K43" s="309"/>
      <c r="L43" s="309">
        <v>6068</v>
      </c>
      <c r="M43" s="309">
        <v>10010</v>
      </c>
      <c r="N43" s="309"/>
      <c r="O43" s="470"/>
      <c r="P43" s="306"/>
    </row>
    <row r="44" spans="1:19" x14ac:dyDescent="0.3">
      <c r="A44" s="566" t="s">
        <v>855</v>
      </c>
      <c r="B44" s="567">
        <f>SUM(E44:F44)</f>
        <v>111356</v>
      </c>
      <c r="C44" s="568">
        <f t="shared" si="0"/>
        <v>1</v>
      </c>
      <c r="D44" s="566"/>
      <c r="E44" s="569">
        <f>SUM(E38:E43)</f>
        <v>87955</v>
      </c>
      <c r="F44" s="569">
        <f>SUM(F38:F43)</f>
        <v>23401</v>
      </c>
      <c r="G44" s="569"/>
      <c r="H44" s="569">
        <f>SUM(H38:H43)</f>
        <v>97444</v>
      </c>
      <c r="I44" s="569">
        <f>SUM(I38:I43)</f>
        <v>13731</v>
      </c>
      <c r="J44" s="569">
        <f>SUM(J38:J43)</f>
        <v>180</v>
      </c>
      <c r="K44" s="569"/>
      <c r="L44" s="569">
        <f>SUM(L38:L43)</f>
        <v>38831</v>
      </c>
      <c r="M44" s="569">
        <f>SUM(M38:M43)</f>
        <v>72524</v>
      </c>
      <c r="N44" s="469"/>
      <c r="O44" s="500"/>
      <c r="P44" s="306"/>
    </row>
    <row r="45" spans="1:19" s="365" customFormat="1" ht="13" x14ac:dyDescent="0.3">
      <c r="A45" s="363" t="s">
        <v>856</v>
      </c>
      <c r="B45" s="471">
        <v>79811</v>
      </c>
      <c r="C45" s="472"/>
      <c r="D45" s="363"/>
      <c r="E45" s="364">
        <v>49750</v>
      </c>
      <c r="F45" s="364">
        <v>30061</v>
      </c>
      <c r="G45" s="364"/>
      <c r="H45" s="364">
        <v>68905</v>
      </c>
      <c r="I45" s="364">
        <v>10650</v>
      </c>
      <c r="J45" s="364">
        <v>256</v>
      </c>
      <c r="K45" s="364"/>
      <c r="L45" s="364">
        <v>15547</v>
      </c>
      <c r="M45" s="364">
        <v>64264</v>
      </c>
      <c r="N45" s="364"/>
      <c r="O45" s="471"/>
    </row>
    <row r="46" spans="1:19" x14ac:dyDescent="0.3">
      <c r="A46" s="306"/>
      <c r="B46" s="306"/>
      <c r="C46" s="306"/>
      <c r="D46" s="306"/>
      <c r="E46" s="306"/>
      <c r="F46" s="306"/>
      <c r="G46" s="306"/>
      <c r="H46" s="306"/>
      <c r="I46" s="306"/>
      <c r="J46" s="306"/>
      <c r="K46" s="306"/>
      <c r="L46" s="306"/>
      <c r="M46" s="306"/>
      <c r="N46" s="306"/>
      <c r="O46" s="306"/>
      <c r="P46" s="306"/>
      <c r="Q46" s="306"/>
    </row>
    <row r="48" spans="1:19" s="12" customFormat="1" ht="14" x14ac:dyDescent="0.3">
      <c r="A48" s="19" t="s">
        <v>111</v>
      </c>
      <c r="B48" s="7"/>
      <c r="C48" s="41"/>
      <c r="D48" s="41"/>
      <c r="E48" s="41"/>
      <c r="F48" s="41"/>
      <c r="G48" s="41"/>
      <c r="H48" s="41"/>
      <c r="I48" s="41"/>
      <c r="J48" s="41"/>
      <c r="K48" s="7"/>
      <c r="L48" s="19"/>
      <c r="M48" s="19"/>
      <c r="N48" s="19"/>
      <c r="O48" s="19"/>
      <c r="P48" s="19"/>
      <c r="Q48" s="41"/>
      <c r="R48" s="41"/>
      <c r="S48" s="41"/>
    </row>
    <row r="49" spans="1:19" s="41" customFormat="1" ht="13.5" customHeight="1" x14ac:dyDescent="0.3">
      <c r="A49" s="19" t="s">
        <v>2</v>
      </c>
      <c r="B49" s="7"/>
      <c r="K49" s="7"/>
      <c r="L49" s="19"/>
      <c r="M49" s="19"/>
      <c r="N49" s="19"/>
      <c r="O49" s="19"/>
      <c r="P49" s="19"/>
    </row>
    <row r="50" spans="1:19" s="41" customFormat="1" ht="14" x14ac:dyDescent="0.3">
      <c r="A50" s="19"/>
      <c r="B50" s="7"/>
      <c r="K50" s="7"/>
      <c r="L50" s="19"/>
      <c r="M50" s="19"/>
      <c r="N50" s="19"/>
      <c r="O50" s="19"/>
      <c r="P50" s="19"/>
    </row>
    <row r="51" spans="1:19" s="41" customFormat="1" ht="14" x14ac:dyDescent="0.3">
      <c r="A51" s="51" t="s">
        <v>112</v>
      </c>
      <c r="B51" s="7"/>
      <c r="K51" s="7"/>
      <c r="L51" s="19"/>
      <c r="M51" s="19"/>
      <c r="N51" s="19"/>
      <c r="O51" s="19"/>
      <c r="P51" s="19"/>
    </row>
    <row r="52" spans="1:19" s="41" customFormat="1" ht="14" x14ac:dyDescent="0.3">
      <c r="A52" s="51" t="s">
        <v>113</v>
      </c>
      <c r="B52" s="7"/>
      <c r="K52" s="7"/>
      <c r="L52" s="19"/>
      <c r="M52" s="19"/>
      <c r="N52" s="19"/>
      <c r="O52" s="19"/>
      <c r="P52" s="19"/>
    </row>
    <row r="53" spans="1:19" s="41" customFormat="1" ht="14" x14ac:dyDescent="0.3">
      <c r="A53" s="371" t="s">
        <v>114</v>
      </c>
      <c r="B53" s="7"/>
      <c r="F53" s="7"/>
      <c r="K53" s="7"/>
      <c r="L53" s="19"/>
      <c r="M53" s="19"/>
      <c r="N53" s="19"/>
      <c r="O53" s="19"/>
      <c r="P53" s="19"/>
      <c r="Q53" s="12"/>
      <c r="R53" s="12"/>
      <c r="S53" s="12"/>
    </row>
    <row r="54" spans="1:19" s="41" customFormat="1" ht="14" x14ac:dyDescent="0.3">
      <c r="A54" s="372" t="s">
        <v>115</v>
      </c>
      <c r="B54" s="7"/>
      <c r="C54" s="12"/>
      <c r="D54" s="12"/>
      <c r="E54" s="12"/>
      <c r="F54" s="12"/>
      <c r="G54" s="12"/>
      <c r="H54" s="12"/>
      <c r="I54" s="12"/>
      <c r="J54" s="12"/>
      <c r="K54" s="7"/>
      <c r="L54" s="12"/>
      <c r="M54" s="12"/>
      <c r="N54" s="12"/>
      <c r="O54" s="12"/>
      <c r="P54" s="12"/>
      <c r="Q54" s="12"/>
      <c r="R54" s="12"/>
      <c r="S54" s="12"/>
    </row>
    <row r="56" spans="1:19" x14ac:dyDescent="0.3">
      <c r="A56" s="362"/>
      <c r="B56" s="362"/>
      <c r="C56" s="362"/>
      <c r="D56" s="362"/>
      <c r="O56" s="362"/>
    </row>
    <row r="57" spans="1:19" x14ac:dyDescent="0.3">
      <c r="F57" s="314"/>
    </row>
    <row r="58" spans="1:19" x14ac:dyDescent="0.3">
      <c r="F58" s="314"/>
    </row>
    <row r="59" spans="1:19" x14ac:dyDescent="0.3">
      <c r="F59" s="314"/>
    </row>
    <row r="60" spans="1:19" x14ac:dyDescent="0.3">
      <c r="F60" s="314"/>
    </row>
  </sheetData>
  <mergeCells count="12">
    <mergeCell ref="T2:U3"/>
    <mergeCell ref="V2:W3"/>
    <mergeCell ref="R2:S3"/>
    <mergeCell ref="P2:Q3"/>
    <mergeCell ref="B34:C34"/>
    <mergeCell ref="E34:F34"/>
    <mergeCell ref="H34:I34"/>
    <mergeCell ref="L34:M34"/>
    <mergeCell ref="B5:C5"/>
    <mergeCell ref="E5:F5"/>
    <mergeCell ref="H5:I5"/>
    <mergeCell ref="L5:M5"/>
  </mergeCells>
  <conditionalFormatting sqref="R53:R54">
    <cfRule type="expression" dxfId="46" priority="2" stopIfTrue="1">
      <formula>AND(#REF!&lt;0.5)</formula>
    </cfRule>
  </conditionalFormatting>
  <conditionalFormatting sqref="F53:F54">
    <cfRule type="expression" dxfId="45" priority="1" stopIfTrue="1">
      <formula>AND(#REF!&lt;0.5)</formula>
    </cfRule>
  </conditionalFormatting>
  <hyperlinks>
    <hyperlink ref="A1" location="Contents!A1" display="Return to contents" xr:uid="{AE6457AF-03AA-4CB2-8652-0B0E6A762392}"/>
    <hyperlink ref="R2:S3" r:id="rId1" display="This met my needs, please produce next year" xr:uid="{08826509-43A0-4804-9947-7E3EA2322DF8}"/>
    <hyperlink ref="T2:U3" r:id="rId2" display="I need something slightly different (please specifiy)" xr:uid="{6A02EB1D-0CC3-4DE7-8D17-61F59059B2C5}"/>
    <hyperlink ref="V2:W3" r:id="rId3" display="This isn't what I need at all (please specify)" xr:uid="{9C7E15C5-A5CC-44EB-9B4E-E40B523DE9FD}"/>
    <hyperlink ref="A54" r:id="rId4" xr:uid="{5B55AB06-01D1-483C-8F36-6C331A14C293}"/>
    <hyperlink ref="A53" r:id="rId5" display="CORE@communities.gov.uk  " xr:uid="{330D176D-8B1E-4C06-9556-87A33C336FD2}"/>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F930048F2A84190E342D576E507E9" ma:contentTypeVersion="11" ma:contentTypeDescription="Create a new document." ma:contentTypeScope="" ma:versionID="a445232bed60e3559799bfcc208b9358">
  <xsd:schema xmlns:xsd="http://www.w3.org/2001/XMLSchema" xmlns:xs="http://www.w3.org/2001/XMLSchema" xmlns:p="http://schemas.microsoft.com/office/2006/metadata/properties" xmlns:ns2="ede1785e-3bac-4a90-a48c-62cc0231644e" xmlns:ns3="6c5f9a5a-0dad-4595-a39a-6416e9fb7054" targetNamespace="http://schemas.microsoft.com/office/2006/metadata/properties" ma:root="true" ma:fieldsID="7b9d2f5fe7e1500e166325eebd2237de" ns2:_="" ns3:_="">
    <xsd:import namespace="ede1785e-3bac-4a90-a48c-62cc0231644e"/>
    <xsd:import namespace="6c5f9a5a-0dad-4595-a39a-6416e9fb70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1785e-3bac-4a90-a48c-62cc02316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5f9a5a-0dad-4595-a39a-6416e9fb70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c5f9a5a-0dad-4595-a39a-6416e9fb7054">
      <UserInfo>
        <DisplayName>Rachel Worledge</DisplayName>
        <AccountId>17</AccountId>
        <AccountType/>
      </UserInfo>
    </SharedWithUsers>
  </documentManagement>
</p:properties>
</file>

<file path=customXml/itemProps1.xml><?xml version="1.0" encoding="utf-8"?>
<ds:datastoreItem xmlns:ds="http://schemas.openxmlformats.org/officeDocument/2006/customXml" ds:itemID="{64D8717F-8D2F-42E6-A4C8-DCC2015D5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1785e-3bac-4a90-a48c-62cc0231644e"/>
    <ds:schemaRef ds:uri="6c5f9a5a-0dad-4595-a39a-6416e9fb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CDF630-9DF4-41E3-A03B-D058549E43D9}">
  <ds:schemaRefs>
    <ds:schemaRef ds:uri="http://schemas.microsoft.com/sharepoint/v3/contenttype/forms"/>
  </ds:schemaRefs>
</ds:datastoreItem>
</file>

<file path=customXml/itemProps3.xml><?xml version="1.0" encoding="utf-8"?>
<ds:datastoreItem xmlns:ds="http://schemas.openxmlformats.org/officeDocument/2006/customXml" ds:itemID="{EC66D3C5-87D9-4C92-8253-E6E199DF4312}">
  <ds:schemaRefs>
    <ds:schemaRef ds:uri="http://schemas.microsoft.com/office/2006/metadata/properties"/>
    <ds:schemaRef ds:uri="http://schemas.microsoft.com/office/infopath/2007/PartnerControls"/>
    <ds:schemaRef ds:uri="6c5f9a5a-0dad-4595-a39a-6416e9fb70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24</vt:i4>
      </vt:variant>
    </vt:vector>
  </HeadingPairs>
  <TitlesOfParts>
    <vt:vector size="55" baseType="lpstr">
      <vt:lpstr>Contents</vt:lpstr>
      <vt:lpstr>Table 1a</vt:lpstr>
      <vt:lpstr>Table 1ai</vt:lpstr>
      <vt:lpstr>Table 1b</vt:lpstr>
      <vt:lpstr>Table 1c</vt:lpstr>
      <vt:lpstr>Table 1d</vt:lpstr>
      <vt:lpstr>Table 1f </vt:lpstr>
      <vt:lpstr>Table 1g</vt:lpstr>
      <vt:lpstr>Table 1h</vt:lpstr>
      <vt:lpstr>Table 2a</vt:lpstr>
      <vt:lpstr>Table 2b</vt:lpstr>
      <vt:lpstr>Table 2c&amp;d</vt:lpstr>
      <vt:lpstr>Table 2c&amp;d (London)</vt:lpstr>
      <vt:lpstr>Table 2e</vt:lpstr>
      <vt:lpstr>Table 2fi</vt:lpstr>
      <vt:lpstr>Table 2fii</vt:lpstr>
      <vt:lpstr>Table 2g</vt:lpstr>
      <vt:lpstr>Table 3a</vt:lpstr>
      <vt:lpstr>Table 3bi</vt:lpstr>
      <vt:lpstr>Table 3bii</vt:lpstr>
      <vt:lpstr>Table 3c</vt:lpstr>
      <vt:lpstr>Table 3f</vt:lpstr>
      <vt:lpstr>Table 3d</vt:lpstr>
      <vt:lpstr>Table 3e</vt:lpstr>
      <vt:lpstr>Table 3g</vt:lpstr>
      <vt:lpstr>Table 3h</vt:lpstr>
      <vt:lpstr>Table 3j</vt:lpstr>
      <vt:lpstr>Table 3k</vt:lpstr>
      <vt:lpstr>Table 3l</vt:lpstr>
      <vt:lpstr>Table 4a</vt:lpstr>
      <vt:lpstr>Table 4b - 4e</vt:lpstr>
      <vt:lpstr>'Table 1a'!_Toc331085695</vt:lpstr>
      <vt:lpstr>'Table 1a'!Print_Area</vt:lpstr>
      <vt:lpstr>'Table 1b'!Print_Area</vt:lpstr>
      <vt:lpstr>'Table 1c'!Print_Area</vt:lpstr>
      <vt:lpstr>'Table 1d'!Print_Area</vt:lpstr>
      <vt:lpstr>'Table 1f '!Print_Area</vt:lpstr>
      <vt:lpstr>'Table 1g'!Print_Area</vt:lpstr>
      <vt:lpstr>'Table 1h'!Print_Area</vt:lpstr>
      <vt:lpstr>'Table 2a'!Print_Area</vt:lpstr>
      <vt:lpstr>'Table 2b'!Print_Area</vt:lpstr>
      <vt:lpstr>'Table 2c&amp;d'!Print_Area</vt:lpstr>
      <vt:lpstr>'Table 2c&amp;d (London)'!Print_Area</vt:lpstr>
      <vt:lpstr>'Table 2g'!Print_Area</vt:lpstr>
      <vt:lpstr>'Table 3a'!Print_Area</vt:lpstr>
      <vt:lpstr>'Table 3bi'!Print_Area</vt:lpstr>
      <vt:lpstr>'Table 3bii'!Print_Area</vt:lpstr>
      <vt:lpstr>'Table 3c'!Print_Area</vt:lpstr>
      <vt:lpstr>'Table 3d'!Print_Area</vt:lpstr>
      <vt:lpstr>'Table 3e'!Print_Area</vt:lpstr>
      <vt:lpstr>'Table 3f'!Print_Area</vt:lpstr>
      <vt:lpstr>'Table 3g'!Print_Area</vt:lpstr>
      <vt:lpstr>'Table 3h'!Print_Area</vt:lpstr>
      <vt:lpstr>'Table 4a'!Print_Area</vt:lpstr>
      <vt:lpstr>'Table 4b - 4e'!Print_Area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Rushbrook</dc:creator>
  <cp:keywords/>
  <dc:description/>
  <cp:lastModifiedBy>Jake Pitchers</cp:lastModifiedBy>
  <cp:revision/>
  <dcterms:created xsi:type="dcterms:W3CDTF">2019-11-21T11:44:17Z</dcterms:created>
  <dcterms:modified xsi:type="dcterms:W3CDTF">2022-07-27T08:30:06Z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0x0101000BCF930048F2A84190E342D576E507E9</vt:lpwstr>
  </property>
</Properties>
</file>